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1 265, 270, 238c, 240c, 243b JN2005\Results\SCC, SARs &amp; CCCs\"/>
    </mc:Choice>
  </mc:AlternateContent>
  <xr:revisionPtr revIDLastSave="0" documentId="13_ncr:1_{BC371668-D278-4030-8718-C5FAF8610EFF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IRC" sheetId="47900" r:id="rId11"/>
    <sheet name="4-Acid" sheetId="47901" r:id="rId12"/>
    <sheet name="Aqua Regia" sheetId="47902" r:id="rId13"/>
    <sheet name="Fusion XRF" sheetId="47903" r:id="rId14"/>
    <sheet name="Thermograv" sheetId="47904" r:id="rId15"/>
    <sheet name="Laser Ablation" sheetId="47905" r:id="rId16"/>
    <sheet name="INAA" sheetId="47906" r:id="rId17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11" i="47895" l="1"/>
  <c r="J8" i="47895"/>
  <c r="I26" i="47895"/>
  <c r="I27" i="47895" s="1"/>
  <c r="J5" i="47895" s="1"/>
  <c r="J6" i="47895"/>
  <c r="J7" i="47895" l="1"/>
  <c r="J23" i="47895" s="1"/>
  <c r="J16" i="47895"/>
  <c r="J22" i="47895"/>
  <c r="J9" i="47895"/>
  <c r="J10" i="47895"/>
  <c r="J13" i="47895"/>
  <c r="J17" i="47895"/>
  <c r="J3" i="47895"/>
  <c r="J21" i="47895"/>
  <c r="J19" i="47895"/>
  <c r="J4" i="47895"/>
  <c r="J15" i="47895"/>
  <c r="J18" i="47895"/>
  <c r="J12" i="47895"/>
  <c r="J14" i="47895"/>
  <c r="J20" i="47895"/>
  <c r="J24" i="47895" l="1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B5153BA-EEFC-4B46-AE49-6A953C364F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C057E22-5959-4D4B-A73B-64450840F1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E84997F-0E50-4D46-A62E-980D94561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4A184AA-397D-43E0-BE03-EB104B528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B965BBF-EEF1-463D-954D-2CD4DDE9A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64E6FF0-0E13-4FB0-941F-028A0B08B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B7EB8D4-770E-41E8-8236-B94EA5FED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33389AC-03DB-44CF-934D-CCEB16CA2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29A0903-A376-4405-8C50-68EEB8662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6FC680A-A004-4D14-835E-D2BD4B74A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AF86C86-FE8B-4B61-AF44-05D88D698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88A19A0-EDB1-4610-B7F4-84D1433C7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ABEABE8-8841-42EA-BB9D-1F753A1CA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9C066B0-A624-4600-AB7A-A5ACAC1F0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2A8231C-5EA2-432B-9ABA-02C2506BD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6934B76-048E-4957-9BCF-6C05B2FB4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C0C8A70A-B2A7-4C7B-9D7F-3D40470FA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D93696F-409F-4B40-9EC5-2F490FB719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B05494D-36D8-45DC-9701-49C542843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73B44BF7-2D7C-47BA-BEE3-B6C958612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07CDFDF-2CB6-4FE7-9C6E-6E32BAD87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8158C2F-C6BB-4E7A-9541-70EB3FC58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B14CE8F-9764-489F-802B-3013E40A6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9D4F8C4-3710-4C49-884B-E3B5A09CF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CCD2B1D-E821-4DAF-9FC2-EFB5532F5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F69290C-C3DB-497C-8036-7FF524DF4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74607A3-5D65-4A2F-8B75-D85CAC902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562239D-8AD4-4B30-B325-CFD4AB5A6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CD99A14-4E99-4BC5-A552-6B856FC2D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0E59888-4903-4C13-BFEF-F9C9332F4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FBBF4D0-CD26-4498-9367-F05F652ED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2C58D849-00B9-4EB4-98D8-815799231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9BFD3747-29D8-4CEE-857A-851E335B4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67BF140-C5C3-4ED1-B541-E267702E5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86EDB58-E11A-4785-AD3B-A7EC57347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CA285EA-2D2F-42A0-92E2-A2444E5C6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029ACF4-A2CE-40A0-BF8E-D1E80B7B9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577196A8-2B44-4B54-9EB0-74CBD2B53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C20CACB7-212C-43CC-9D7F-6772E0E2F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418738F-6E1A-4C3A-9515-50F40123E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0824EDD-DCD2-4805-8829-965CBF138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935761A-C58B-44C7-8087-2FCCEAF3B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8BC6344C-689D-42E5-A3B3-E1845A9E6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D74AF38-91CB-411B-86DD-C4218E1D3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037E3A1-CE69-4171-874C-E14B5FC75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3A1B69F-9727-4035-938A-738D16619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38D44C6-D276-47E2-8B64-189849765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9CCA9068-A7FC-4998-B012-845E225A2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BF99904-D560-4ADA-99B0-0E083886F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EDA4377-0A56-47BA-BB9B-A5743CCE9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30F1D696-7CCB-4354-BA0E-A2283AB43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2" authorId="0" shapeId="0" xr:uid="{8DF285BD-4C2F-4780-AC0C-40FDADC8C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 shapeId="0" xr:uid="{CB22D076-67EC-48A2-90F3-BB04BFFCF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 shapeId="0" xr:uid="{15997409-1311-4C77-8DAB-F80E79E2C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 xr:uid="{9358E5DF-256A-4D04-A6D1-B2929A096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" authorId="0" shapeId="0" xr:uid="{90B8DEE2-1BDC-4347-AF11-0315B0527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" authorId="0" shapeId="0" xr:uid="{B7605767-E629-4C47-B532-50E4B2E8B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29B88AA-4904-4850-81E4-127C1DB6A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2CA4E71F-E9BB-43A0-A836-724A3616A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" authorId="0" shapeId="0" xr:uid="{5536749D-517D-41AD-9BA0-7E0D8185B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9E0DB0AF-D4A4-40EC-A0F2-AA60B6F31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 xr:uid="{B216D0BA-981C-4623-BB3C-BBD246329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5" authorId="0" shapeId="0" xr:uid="{CA209FA5-1361-4850-9370-CBC98F1E9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8" authorId="0" shapeId="0" xr:uid="{772D3923-5E96-4753-9FBE-398EC8F6B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5F2C609-A1C3-44FC-86BE-0C6246B92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8AFE5E41-8E6A-4B20-A318-070CAF670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7" authorId="0" shapeId="0" xr:uid="{00BE6D1A-D485-4BD0-8F3E-1F96F6BBD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05B8D751-09D5-4742-8EB9-8A840FA76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5F52EEF-025A-4E0E-9266-8C117610EE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6" authorId="0" shapeId="0" xr:uid="{BB7B78A0-6847-48A9-9E48-0F1874009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7098051B-95D0-4313-921B-C00E71BC2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5DC05725-B0F4-4A37-8F15-D59AC48EE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7BECB013-878D-455D-8D6E-B4B76514F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8" authorId="0" shapeId="0" xr:uid="{6828B2E9-84F5-498C-AEA6-C817D4565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CAD5C2B0-E812-4FC7-8000-1C6FED006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486EEB57-6399-4E45-A52D-1A0B87ACE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 xr:uid="{2A537955-2830-4309-BD01-D7C8C6705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4EB98722-1904-42A5-BB2D-C39AC4349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A4B2FA8-0C47-4D1A-92C0-F7369CB6E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106D3AD-19D5-454D-B680-D6A9DABAD8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F310D8B-2203-44B8-91B7-4DA77602E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7DF1C8C-002C-408F-B7AC-6C0E01813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D19387B-56F4-44D0-972D-C05880037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8EA1AF1-44D9-491F-84A7-DAA9BBD4B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C559D86-F800-4FDE-94BF-3D2C0AD2E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36F0A3F-AF48-4DD9-B059-003348302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F42D47C-01E5-4154-9446-C959EDA344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F620CA9-2356-492C-B7F0-59C18746B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8FB48AE-6DED-4DD4-978D-D442B2AB9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A10688D-41F8-4DDB-BDBD-DD304BED7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B3ECC32-530A-46E6-BFC0-146D22A6B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3D7E307-9244-4053-95F8-FFB9B4FFD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8C4AC63-A30E-4563-BBA9-7946956BF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8318E40-B64E-45B3-9FA0-20D6C1682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3B69ABFA-CC34-40CE-B7EB-7F9189F07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C091388-2B5C-4712-ADB6-A768FB25D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AAF04C72-48C4-4E0B-80F0-E2F9908C8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B22AA29-83CC-430A-BDC6-6CC70EBBE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02E9825F-09F6-4BC6-B5D6-C7302B239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39E50B6-A09D-4280-92D1-A1486B1F6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6621276E-EB10-4F26-B56D-B0AAF1066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FAB423CE-CDA8-4FB0-9430-4E8662ACF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3EE0A9DC-2449-40EF-A22F-4E780B368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34EFFE7-2941-402E-A661-8D4096340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B1980D0-C7D4-4E59-8832-FD2458443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B9CABA8E-3CF7-40E2-B5E2-EF5887010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EF82ABBD-419E-405F-B7A4-4F376D329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BA00B0EE-7C3A-40D2-96A3-E8564C7DD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26AB2A23-2C66-4A50-9C25-4F30C24B7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13AB0200-E2FA-4F7A-88E1-07FAF4D35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C68BA160-088A-4E91-904D-E0DBDA770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A5A35151-69EA-4613-9385-26E467F1F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EF8AD758-B94F-4A9E-AE04-C75E722D9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79881C2B-5071-46F4-9258-0CE8B32CC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AA2EA063-5AA9-4BC0-9B27-599E54F20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2C18F5BF-909D-4528-9F95-445B13F6E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B3C921F-77DA-48B4-819D-1ABCBE35D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3E44A7B4-4265-40B6-B5B6-A14AF6646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C16C8AA7-6EFF-4B1C-8304-036C66246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4ADC0595-F8CB-4907-B4B0-5AACCAD5B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537A2B95-D621-4234-80F0-A410CDB3A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AB3DCEBB-E672-41F0-B9D8-1BC1B2C80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9A7FCA08-E91C-49D9-9D06-B9C884562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28B54039-0720-4ED1-BFD0-75B38FCDA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57176643-2107-4E3D-9B82-BB366031E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D151C0F2-0F57-43CC-A84A-7DD651A0C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237533DB-03F6-4DB8-967C-823F08D2A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0D0F0297-F372-49F8-A127-8C75EB52E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A42C2520-9403-40EF-8F5F-8911E5991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478D1FE6-45FA-4C5C-8A75-9C9642A6D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477935A7-A99C-488D-87E7-F1FA7EC13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8701083A-255D-42BC-AD8E-6965EBAF7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0F701A41-D739-484C-AEDD-77F0C0429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F2E383E4-9627-4F68-8B9A-D4E929D02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9938FF00-A411-40FC-823B-C87A7E043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13C2FF85-8560-4585-8C3A-82C58A881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BABB8393-738C-4546-9B69-FBF7B5CCD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095C0FFE-B2DF-49E2-929B-29326E7ED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0CA69ECC-1141-4749-B599-842771347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6C4E099C-D219-48E9-9368-011CC2542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208C60EF-7F21-4B4E-92C2-011D5D78E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50561EFE-A967-4C08-833F-FE1918CA5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253CFFFC-81E6-41C9-8057-0BF289496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0648E4D3-89D4-44E1-A763-C4A9B17EA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E7C83157-7921-46E7-99E0-F9E24921B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935123AB-A758-45CF-83AF-40694DDB6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77C80F-6BAE-449D-9F6E-C28AA49B1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D649FE7-1462-4E83-AD7E-4AB12BF8C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B2E5BAA-D1A0-4DFB-ADDC-E087FE522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CC5D445-0775-443F-ACF8-6254E0ED1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6B66DC8-D8C1-492C-A72F-B90A1B6D6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B46043F-8A2F-49FB-A4E7-0309DFB06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87E9FD10-6CDF-46D1-9E82-DB0F5823E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01A896C2-70C1-441B-BF25-7FA86BE4E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A3A5C10-6D24-4BD1-BE6C-AC7E3FD2D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AA9D128A-F840-4F80-AAC8-FCC00F099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FE07454-C265-4566-AF0E-8457E0A2A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9BD329E1-5AF2-48F0-8FF6-1BEFF3C1E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593B5AE-C613-4B35-9493-76AD96C60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73130883-54FA-4C3C-992D-B01ADA59A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FA20C176-F90A-48CC-BC42-D291D8E25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19B6BE11-6AC5-4B2B-BEDC-AAC82E419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894061B2-AF9E-417D-A5D2-4E4204834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F56ACD34-A404-48DD-9551-A7155FD74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B70794DB-CA41-4A8C-865A-807306434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FA12521D-0FB2-4199-AF84-AE299D06E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A08F4BD-DE1A-40D8-B3CF-B99C9F450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C37B6151-C71F-463C-A9D6-EB5862F64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D34D85CE-6038-4CFC-AA5D-C7A782A50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B7741BDF-FA06-435A-ADD6-6E3D6DD38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194415CC-3C53-4F86-A9C5-9FA393818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103240CF-B4D2-4BC3-89AF-C101D73D6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946AC3A1-B4D4-4E52-BBEC-4832D9E1E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AC66F2BF-2154-4928-9B98-74CF09352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2A0A7DF4-43CB-4BC4-834B-9F9E2875A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23AF6160-FAFC-4A87-95BF-A5B92E556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ABD98879-D6A4-4E62-920A-C5B0C06D8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B2CEB821-F324-4B91-A8D4-A0150CDD5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2BB2F17F-395B-49A9-AC2B-68586050E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338279C8-2ED7-4614-B9EE-5EA9AB9DF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9D93ED0B-CD03-4B1D-9777-63FF6CEA4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9998259-6C04-4FE0-8D34-935B44F74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C2BF0437-C802-44FA-96BE-9EA3814B8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A5A05A73-37F8-4BFF-AD87-CC1AA3EE3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5F318E47-BA62-40A7-9488-F458147CD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A3325EEE-76D7-424C-A7E1-633D3F286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D434FE95-A8E6-4339-8A70-3F118DCC2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9B49809E-A829-4756-B7B5-6A1ED0A4D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50AEC747-D450-4F10-BD13-06487FDED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6F220251-365F-4911-BFDC-23CBB721B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5655968E-14D3-4D1E-9CF8-AAA847DFD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48C93EB3-86EE-4FE8-8DF3-FC16EB326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446B6537-CEA3-4323-B47C-FB468297D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3876E87A-313C-4B40-A980-1664EB990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AA067D31-B380-410E-ABE9-13C3CCF859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D8AF1B40-CBE3-4C9F-83F7-86ABA571A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4E7E7F35-E637-493A-87DB-0052C65D92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8B95FF80-7E55-439A-B4D2-7014A9600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70D75E79-2FF5-461D-93B8-C29B669EC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94E293E6-6A22-4882-BE5E-8EF0D939C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B755E255-FC3F-45A3-81DD-612125298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8E0BDA44-FDD5-4110-9B56-75CA6C8ED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60AB1EB3-F314-4002-8646-CBFBB27C3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DD830D1C-C75C-43B3-80C1-E58B33AAA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D0F07100-8F91-476F-8646-6FA6D28DD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F3895786-028A-43A3-8CA8-88A80493A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F0BBE9E6-2CB3-4127-90B7-3A0CBB9D8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076A15C4-52E3-4634-9468-40D02B548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18C43833-F1B2-4931-AF2B-B1560045B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A289BCE2-A251-4A75-BC92-049D42398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EB52300-770F-4270-B878-09C61B1B3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2AE252F-9FF3-4029-9900-A1746423E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88FD29B-BFEF-4F11-BA4C-06CE0FB15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FCCA88B-97F3-417F-93C3-176842700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0754009-B696-485D-8917-A15D0C25E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51BC5A1-C0C7-401B-A98D-BFAAFCE7A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3A192EB-05DE-4D7A-AE0A-D951B5354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BB4C318-67D9-4262-ADBA-D0E1EAFC0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D8D7BD5-951D-4727-868F-6B86D0663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6A0B9C8-66D9-4AA5-B18E-52054A8B0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B66C64F-4886-4848-8D6F-CA17DDC8E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52ABFF55-38F5-4ECF-A7FE-9E2EBA873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C7558DE-248C-42D2-973A-2B4755166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68D6478-B6A2-4138-A0FB-1F2B9F333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F5E1D0A-B9BF-42EA-94ED-004B79348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D67F044-8FC8-4DB0-8AC3-91DB9AF0A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6128D43-067F-4F29-917A-A5353506D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BA9BE4F-88F5-42E6-BA93-3530CFE7B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7A3BBE9A-7040-459A-83C7-5E68BD02F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CB9FC48-CDB0-4352-BDD8-4E0B7F38E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7" authorId="0" shapeId="0" xr:uid="{CB12A788-7EE2-4763-B109-F8118805C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600B0A5A-C277-4CA4-808F-9131F4423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571AEBA-C822-4FE2-9C59-098CDE0EB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 xr:uid="{F20CE945-EA54-4A5D-9288-FCE1CAD72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D51E6C0-CEB3-4ED1-A062-37DB0F658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<sst xmlns="http://schemas.openxmlformats.org/spreadsheetml/2006/main" count="14645" uniqueCount="754">
  <si>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</si>
  <si>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</si>
  <si>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</si>
  <si>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</si>
  <si>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</si>
  <si>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</si>
  <si>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</si>
  <si>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</si>
  <si>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</si>
  <si>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</si>
  <si>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</si>
  <si>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</si>
  <si>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</si>
  <si>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</si>
  <si>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</si>
  <si>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</si>
  <si>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</si>
  <si>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</si>
  <si>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</si>
  <si>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</si>
  <si>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</si>
  <si>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</si>
  <si>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</si>
  <si>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</si>
  <si>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</si>
  <si>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</si>
  <si>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</si>
  <si>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</si>
  <si>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</si>
  <si>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</si>
  <si>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</si>
  <si>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</si>
  <si>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</si>
  <si>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</si>
  <si>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</si>
  <si>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</si>
  <si>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</si>
  <si>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</si>
  <si>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</si>
  <si>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</si>
  <si>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</si>
  <si>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</si>
  <si>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</si>
  <si>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</si>
  <si>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</si>
  <si>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</si>
  <si>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</si>
  <si>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</si>
  <si>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</si>
  <si>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</si>
  <si>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</si>
  <si>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</si>
  <si>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</si>
  <si>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</si>
  <si>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</si>
  <si>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</si>
  <si>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</si>
  <si>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</si>
  <si>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</si>
  <si>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</si>
  <si>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</si>
  <si>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</si>
  <si>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</si>
  <si>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</si>
  <si>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</si>
  <si>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</si>
  <si>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</si>
  <si>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</si>
  <si>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</si>
  <si>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</si>
  <si>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</si>
  <si>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</si>
  <si>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</si>
  <si>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</si>
  <si>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</si>
  <si>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</si>
  <si>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</si>
  <si>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</si>
  <si>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</si>
  <si>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</si>
  <si>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</si>
  <si>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</si>
  <si>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</si>
  <si>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</si>
  <si>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</si>
  <si>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</si>
  <si>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</si>
  <si>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</si>
  <si>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</si>
  <si>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</si>
  <si>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</si>
  <si>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</si>
  <si>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</si>
  <si>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</si>
  <si>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</si>
  <si>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</si>
  <si>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</si>
  <si>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</si>
  <si>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</si>
  <si>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</si>
  <si>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</si>
  <si>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</si>
  <si>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</si>
  <si>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</si>
  <si>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</si>
  <si>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</si>
  <si>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</si>
  <si>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</si>
  <si>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</si>
  <si>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</si>
  <si>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</si>
  <si>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</si>
  <si>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ALS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</si>
  <si>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</si>
  <si>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</si>
  <si>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</si>
  <si>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</si>
  <si>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</si>
  <si>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</si>
  <si>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</si>
  <si>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</si>
  <si>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</si>
  <si>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</si>
  <si>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</si>
  <si>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</si>
  <si>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</si>
  <si>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</si>
  <si>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</si>
  <si>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</si>
  <si>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</si>
  <si>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</si>
  <si>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</si>
  <si>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</si>
  <si>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</si>
  <si>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</si>
  <si>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</si>
  <si>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</si>
  <si>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</si>
  <si>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</si>
  <si>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</si>
  <si>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</si>
  <si>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</si>
  <si>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</si>
  <si>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</si>
  <si>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</si>
  <si>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</si>
  <si>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</si>
  <si>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</si>
  <si>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</si>
  <si>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</si>
  <si>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</si>
  <si>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</si>
  <si>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</si>
  <si>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</si>
  <si>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</si>
  <si>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</si>
  <si>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</si>
  <si>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</si>
  <si>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</si>
  <si>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</si>
  <si>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</si>
  <si>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</si>
  <si>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</si>
  <si>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</si>
  <si>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</si>
  <si>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</si>
  <si>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</si>
  <si>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</si>
  <si>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</si>
  <si>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</si>
  <si>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</si>
  <si>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</si>
  <si>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</si>
  <si>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</si>
  <si>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</si>
  <si>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</si>
  <si>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</si>
  <si>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</si>
  <si>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</si>
  <si>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</si>
  <si>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</si>
  <si>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</si>
  <si>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</si>
  <si>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</si>
  <si>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</si>
  <si>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</si>
  <si>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</si>
  <si>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</si>
  <si>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</si>
  <si>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</si>
  <si>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</si>
  <si>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</si>
  <si>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</si>
  <si>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</si>
  <si>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</si>
  <si>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</si>
  <si>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</si>
  <si>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</si>
  <si>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</si>
  <si>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</si>
  <si>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</si>
  <si>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</si>
  <si>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</si>
  <si>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</si>
  <si>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</si>
  <si>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</si>
  <si>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</si>
  <si>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</si>
  <si>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</si>
  <si>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Instrumental Neutron Activation Analysis</t>
  </si>
  <si>
    <t>Ir</t>
  </si>
  <si>
    <t>Br</t>
  </si>
  <si>
    <t>&lt; 200</t>
  </si>
  <si>
    <t>&lt; 10000</t>
  </si>
  <si>
    <t>Pb Fire Assay</t>
  </si>
  <si>
    <t>PhotonAssay</t>
  </si>
  <si>
    <t>Aqua Regia Digestion (sample weights 10-50g)</t>
  </si>
  <si>
    <t>Cyanide Leach</t>
  </si>
  <si>
    <t>&lt; 0.05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</si>
  <si>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</si>
  <si>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</si>
  <si>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</si>
  <si>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</si>
  <si>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</si>
  <si>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</si>
  <si>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</si>
  <si>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</si>
  <si>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</si>
  <si>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</si>
  <si>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</si>
  <si>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</si>
  <si>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</si>
  <si>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</si>
  <si>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</si>
  <si>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</si>
  <si>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</si>
  <si>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</si>
  <si>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</si>
  <si>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</si>
  <si>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</si>
  <si>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</si>
  <si>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</si>
  <si>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</si>
  <si>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</si>
  <si>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</si>
  <si>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</si>
  <si>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</si>
  <si>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</si>
  <si>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</si>
  <si>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</si>
  <si>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</si>
  <si>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</si>
  <si>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</si>
  <si>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</si>
  <si>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</si>
  <si>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</si>
  <si>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</si>
  <si>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</si>
  <si>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</si>
  <si>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</si>
  <si>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</si>
  <si>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</si>
  <si>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1.26</t>
  </si>
  <si>
    <t>1.27</t>
  </si>
  <si>
    <t>1.28</t>
  </si>
  <si>
    <t>1.29</t>
  </si>
  <si>
    <t>1.30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</si>
  <si>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</si>
  <si>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</si>
  <si>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</si>
  <si>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</si>
  <si>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</si>
  <si>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</si>
  <si>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</si>
  <si>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</si>
  <si>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</si>
  <si>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</si>
  <si>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</si>
  <si>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</si>
  <si>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</si>
  <si>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</si>
  <si>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</si>
  <si>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</si>
  <si>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</si>
  <si>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</si>
  <si>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</si>
  <si>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</si>
  <si>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</si>
  <si>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</si>
  <si>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</si>
  <si>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</si>
  <si>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</si>
  <si>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</si>
  <si>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</si>
  <si>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</si>
  <si>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</si>
  <si>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</si>
  <si>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</si>
  <si>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</si>
  <si>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</si>
  <si>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</si>
  <si>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PAAU02</t>
  </si>
  <si>
    <t>AR*MS</t>
  </si>
  <si>
    <t>AR*AAS</t>
  </si>
  <si>
    <t>AR*OES/MS</t>
  </si>
  <si>
    <t>15g</t>
  </si>
  <si>
    <t>10g</t>
  </si>
  <si>
    <t>20g</t>
  </si>
  <si>
    <t>&gt; 5</t>
  </si>
  <si>
    <t>CNL*AAS</t>
  </si>
  <si>
    <t>CNL*MS</t>
  </si>
  <si>
    <t>CNL*OES</t>
  </si>
  <si>
    <t>200g</t>
  </si>
  <si>
    <t>05g</t>
  </si>
  <si>
    <t>100g</t>
  </si>
  <si>
    <t>Results from laboratory 1.30 were removed due to their 0.01 ppm reading resolution.</t>
  </si>
  <si>
    <t>BV Geo</t>
  </si>
  <si>
    <t>Indicative</t>
  </si>
  <si>
    <t>4A*OES/MS</t>
  </si>
  <si>
    <t>4A*MS</t>
  </si>
  <si>
    <t>Results from laboratories 1.01, 1.03, 1.15 and 1.20 were removed due to their 0.1 ppm reading resolution.</t>
  </si>
  <si>
    <t>Results from laboratory 1.21 were removed due to their 0.1 ppm reading resolution.</t>
  </si>
  <si>
    <t>Results from laboratory 1.20 were removed due to their 0.1 ppm reading resolution.</t>
  </si>
  <si>
    <t>Results from laboratory 1.21 were removed due to their 1 ppm reading resolution.</t>
  </si>
  <si>
    <t>Results from laboratories 1.12 and 1.13 were removed due to their 0.1 ppm reading resolution.</t>
  </si>
  <si>
    <t>&lt; 0.5</t>
  </si>
  <si>
    <t>Results from laboratories 1.20 and 1.21 were removed due to their 1 ppm reading resolution.</t>
  </si>
  <si>
    <t>Results from laboratories 1.01, 1.06, 1.15, 1.18 and 1.20 were removed due to their 1 ppm reading resolution.</t>
  </si>
  <si>
    <t>&lt; 0.002</t>
  </si>
  <si>
    <t>&lt; 0.005</t>
  </si>
  <si>
    <t>&lt; 1.5</t>
  </si>
  <si>
    <t>Results from laboratories 1.12, 1.13 and 1.21 were removed due to their 0.1 ppm reading resolution.</t>
  </si>
  <si>
    <t>Results from laboratories 1.12, 1.13 and 1.18 were removed due to their 0.1 ppm reading resolution.</t>
  </si>
  <si>
    <t>Results from laboratories 1.03 and 1.21 were removed due to their 0.1 ppm reading resolution.</t>
  </si>
  <si>
    <t>Results from laboratories 1.12 and 1.29 were removed due to their 0.1 ppm reading resolution.</t>
  </si>
  <si>
    <t>&lt; 20</t>
  </si>
  <si>
    <t>AR*OES</t>
  </si>
  <si>
    <t>0.25g</t>
  </si>
  <si>
    <t>0.5g</t>
  </si>
  <si>
    <t>01g</t>
  </si>
  <si>
    <t>0.2g</t>
  </si>
  <si>
    <t>Results from laboratory 1.30 were removed due to their 1 ppm reading resolution.</t>
  </si>
  <si>
    <t>Results from laboratories 1.01, 1.12 and 1.15 were removed due to their 0.1 ppm reading resolution.</t>
  </si>
  <si>
    <t>Results from laboratory 1.12 were removed due to their 0.01 ppm reading resolution.</t>
  </si>
  <si>
    <t>Results from laboratory 1.16 were removed due to their 0.1 ppm reading resolution.</t>
  </si>
  <si>
    <t>Results from laboratories 1.01, 1.15 and 1.21 were removed due to their 0.1 ppm reading resolution.</t>
  </si>
  <si>
    <t>&lt; 0.02</t>
  </si>
  <si>
    <t>Results from laboratories 1.16 and 1.21 were removed due to their 0.1 ppm reading resolution.</t>
  </si>
  <si>
    <t>Results from laboratory 1.20 were removed due to their 1 ppm reading resolution.</t>
  </si>
  <si>
    <t>Results from laboratories 1.01, 1.06, 1.15 and 1.20 were removed due to their 1 ppm reading resolution.</t>
  </si>
  <si>
    <t>&lt; 0.001</t>
  </si>
  <si>
    <t>Results from laboratories 1.01 and 1.15 were removed due to their 1 ppm reading resolution.</t>
  </si>
  <si>
    <t>Results from laboratories 1.05, 1.09 and 1.21 were removed due to their 0.1 ppm reading resolution.</t>
  </si>
  <si>
    <t>&gt; 0.1</t>
  </si>
  <si>
    <t>Results from laboratories 1.12 and 1.21 were removed due to their 0.1 ppm reading resolution.</t>
  </si>
  <si>
    <t>PT Intertek</t>
  </si>
  <si>
    <t>Jakarta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</si>
  <si>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</si>
  <si>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</si>
  <si>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</si>
  <si>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</si>
  <si>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</si>
  <si>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</si>
  <si>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</si>
  <si>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</si>
  <si>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</si>
  <si>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</si>
  <si>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Malaga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</si>
  <si>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</si>
  <si>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</si>
  <si>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</si>
  <si>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</si>
  <si>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</si>
  <si>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</si>
  <si>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</si>
  <si>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</si>
  <si>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</si>
  <si>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</si>
  <si>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</si>
  <si>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</si>
  <si>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</si>
  <si>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</si>
  <si>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</si>
  <si>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</si>
  <si>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</si>
  <si>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</si>
  <si>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Accura Geomysore Labs Private Limited, Jonnagiri, Kurnool, India</t>
  </si>
  <si>
    <t>Accura Gold Minerals Testing, Namakkal, Tamilnadu, India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</si>
  <si>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</si>
  <si>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</si>
  <si>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</si>
  <si>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</si>
  <si>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</si>
  <si>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</si>
  <si>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</si>
  <si>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</si>
  <si>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</si>
  <si>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</si>
  <si>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</si>
  <si>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</si>
  <si>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</si>
  <si>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BV Quito, Quito, Pichincha, Ecuador</t>
  </si>
  <si>
    <t>Gekko Assay Labs, Ballarat, VIC, Australia</t>
  </si>
  <si>
    <t>Gloriosa Laboratory, Otjiwarongo, Otjozondjupa, Namibia</t>
  </si>
  <si>
    <t>Inspectorate (BV), Lima, Peru</t>
  </si>
  <si>
    <t>Intertek, Cupang, Muntinlupa, Philippines</t>
  </si>
  <si>
    <t>Intertek, Perth, WA, Australia</t>
  </si>
  <si>
    <t>Intertek Burkina Faso SAS, Ouagadougou, Zoundwéogo, Burkina Faso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</si>
  <si>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</si>
  <si>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</si>
  <si>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</si>
  <si>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</si>
  <si>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</si>
  <si>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</si>
  <si>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</si>
  <si>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</si>
  <si>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</si>
  <si>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Elko, Elko, Nevada,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</si>
  <si>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</si>
  <si>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</si>
  <si>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</si>
  <si>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</si>
  <si>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Paragon Geochemical Laboratories, Surrey,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</si>
  <si>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</si>
  <si>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</si>
  <si>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</si>
  <si>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</si>
  <si>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</si>
  <si>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</si>
  <si>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</si>
  <si>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</si>
  <si>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</si>
  <si>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SGS New Zealand Limited, Palmerston, Otago, New Zealand</t>
  </si>
  <si>
    <t>SGS Orange, Orange, NSW,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</si>
  <si>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</si>
  <si>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</si>
  <si>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</si>
  <si>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</si>
  <si>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</si>
  <si>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</si>
  <si>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</si>
  <si>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</si>
  <si>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</si>
  <si>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</si>
  <si>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</si>
  <si>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</si>
  <si>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</si>
  <si>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</si>
  <si>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</si>
  <si>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</si>
  <si>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</si>
  <si>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</si>
  <si>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</si>
  <si>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</si>
  <si>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</si>
  <si>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</si>
  <si>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</si>
  <si>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</si>
  <si>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</si>
  <si>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</si>
  <si>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</si>
  <si>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</si>
  <si>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</si>
  <si>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</si>
  <si>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</si>
  <si>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</si>
  <si>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</si>
  <si>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</si>
  <si>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</si>
  <si>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</si>
  <si>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</si>
  <si>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</si>
  <si>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</si>
  <si>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</si>
  <si>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</si>
  <si>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</si>
  <si>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</si>
  <si>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</si>
  <si>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</si>
  <si>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</si>
  <si>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</si>
  <si>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</si>
  <si>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</si>
  <si>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</si>
  <si>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</si>
  <si>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</si>
  <si>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</si>
  <si>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</si>
  <si>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</si>
  <si>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</si>
  <si>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</si>
  <si>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</si>
  <si>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</si>
  <si>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</si>
  <si>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</si>
  <si>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</si>
  <si>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</si>
  <si>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</si>
  <si>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</si>
  <si>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</si>
  <si>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</si>
  <si>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</si>
  <si>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</si>
  <si>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</si>
  <si>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</si>
  <si>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</si>
  <si>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</si>
  <si>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</si>
  <si>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</si>
  <si>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</si>
  <si>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</si>
  <si>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240c (Certified Value 5.51 ppm)</t>
  </si>
  <si>
    <t>Analytical results for Au in OREAS 240c (Certified Value 5.44 ppm)</t>
  </si>
  <si>
    <t>Analytical results for Au in OREAS 240c (Certified Value 5.28 ppm)</t>
  </si>
  <si>
    <t>Analytical results for Au in OREAS 240c (Certified Value 5.2 ppm)</t>
  </si>
  <si>
    <t>Analytical results for C in OREAS 240c (Indicative Value 0.275 wt.%)</t>
  </si>
  <si>
    <t>Analytical results for S in OREAS 240c (Indicative Value 0.625 wt.%)</t>
  </si>
  <si>
    <t>Analytical results for Ag in OREAS 240c (Certified Value 2.61 ppm)</t>
  </si>
  <si>
    <t>Analytical results for Al in OREAS 240c (Certified Value 6.38 wt.%)</t>
  </si>
  <si>
    <t>Analytical results for As in OREAS 240c (Certified Value 118 ppm)</t>
  </si>
  <si>
    <t>Analytical results for B in OREAS 240c (Indicative Value 53 ppm)</t>
  </si>
  <si>
    <t>Analytical results for Ba in OREAS 240c (Certified Value 209 ppm)</t>
  </si>
  <si>
    <t>Analytical results for Be in OREAS 240c (Certified Value 0.59 ppm)</t>
  </si>
  <si>
    <t>Analytical results for Bi in OREAS 240c (Certified Value 0.1 ppm)</t>
  </si>
  <si>
    <t>Analytical results for Ca in OREAS 240c (Certified Value 5.58 wt.%)</t>
  </si>
  <si>
    <t>Analytical results for Cd in OREAS 240c (Certified Value 1.03 ppm)</t>
  </si>
  <si>
    <t>Analytical results for Ce in OREAS 240c (Certified Value 19.1 ppm)</t>
  </si>
  <si>
    <t>Analytical results for Co in OREAS 240c (Certified Value 36.4 ppm)</t>
  </si>
  <si>
    <t>Analytical results for Cr in OREAS 240c (Certified Value 98 ppm)</t>
  </si>
  <si>
    <t>Analytical results for Cs in OREAS 240c (Certified Value 1.91 ppm)</t>
  </si>
  <si>
    <t>Analytical results for Cu in OREAS 240c (Certified Value 197 ppm)</t>
  </si>
  <si>
    <t>Analytical results for Dy in OREAS 240c (Certified Value 3.44 ppm)</t>
  </si>
  <si>
    <t>Analytical results for Er in OREAS 240c (Certified Value 2.11 ppm)</t>
  </si>
  <si>
    <t>Analytical results for Eu in OREAS 240c (Certified Value 0.88 ppm)</t>
  </si>
  <si>
    <t>Analytical results for Fe in OREAS 240c (Certified Value 6.96 wt.%)</t>
  </si>
  <si>
    <t>Analytical results for Ga in OREAS 240c (Certified Value 15.1 ppm)</t>
  </si>
  <si>
    <t>Analytical results for Gd in OREAS 240c (Certified Value 3.13 ppm)</t>
  </si>
  <si>
    <t>Analytical results for Ge in OREAS 240c (Indicative Value 0.16 ppm)</t>
  </si>
  <si>
    <t>Analytical results for Hf in OREAS 240c (Certified Value 1.87 ppm)</t>
  </si>
  <si>
    <t>Analytical results for Hg in OREAS 240c (Indicative Value 0.05 ppm)</t>
  </si>
  <si>
    <t>Analytical results for Ho in OREAS 240c (Certified Value 0.73 ppm)</t>
  </si>
  <si>
    <t>Analytical results for In in OREAS 240c (Certified Value 0.08 ppm)</t>
  </si>
  <si>
    <t>Analytical results for K in OREAS 240c (Certified Value 0.761 wt.%)</t>
  </si>
  <si>
    <t>Analytical results for La in OREAS 240c (Certified Value 9.2 ppm)</t>
  </si>
  <si>
    <t>Analytical results for Li in OREAS 240c (Certified Value 15.6 ppm)</t>
  </si>
  <si>
    <t>Analytical results for Lu in OREAS 240c (Certified Value 0.31 ppm)</t>
  </si>
  <si>
    <t>Analytical results for Mg in OREAS 240c (Certified Value 2.87 wt.%)</t>
  </si>
  <si>
    <t>Analytical results for Mn in OREAS 240c (Certified Value 0.119 wt.%)</t>
  </si>
  <si>
    <t>Analytical results for Mo in OREAS 240c (Certified Value 5.76 ppm)</t>
  </si>
  <si>
    <t>Analytical results for Na in OREAS 240c (Certified Value 1.63 wt.%)</t>
  </si>
  <si>
    <t>Analytical results for Nb in OREAS 240c (Certified Value 3.58 ppm)</t>
  </si>
  <si>
    <t>Analytical results for Nd in OREAS 240c (Certified Value 10.3 ppm)</t>
  </si>
  <si>
    <t>Analytical results for Ni in OREAS 240c (Certified Value 76 ppm)</t>
  </si>
  <si>
    <t>Analytical results for P in OREAS 240c (Certified Value 0.043 wt.%)</t>
  </si>
  <si>
    <t>Analytical results for Pb in OREAS 240c (Certified Value 45.2 ppm)</t>
  </si>
  <si>
    <t>Analytical results for Pr in OREAS 240c (Certified Value 2.42 ppm)</t>
  </si>
  <si>
    <t>Analytical results for Rb in OREAS 240c (Certified Value 27.4 ppm)</t>
  </si>
  <si>
    <t>Analytical results for Re in OREAS 240c (Certified Value &lt; 0.05 ppm)</t>
  </si>
  <si>
    <t>Analytical results for S in OREAS 240c (Certified Value 0.656 wt.%)</t>
  </si>
  <si>
    <t>Analytical results for Sb in OREAS 240c (Certified Value 3.55 ppm)</t>
  </si>
  <si>
    <t>Analytical results for Sc in OREAS 240c (Certified Value 31.8 ppm)</t>
  </si>
  <si>
    <t>Analytical results for Se in OREAS 240c (Certified Value 0.98 ppm)</t>
  </si>
  <si>
    <t>Analytical results for Sm in OREAS 240c (Certified Value 2.67 ppm)</t>
  </si>
  <si>
    <t>Analytical results for Sn in OREAS 240c (Certified Value 1.42 ppm)</t>
  </si>
  <si>
    <t>Analytical results for Sr in OREAS 240c (Certified Value 131 ppm)</t>
  </si>
  <si>
    <t>Analytical results for Ta in OREAS 240c (Certified Value 0.24 ppm)</t>
  </si>
  <si>
    <t>Analytical results for Tb in OREAS 240c (Certified Value 0.53 ppm)</t>
  </si>
  <si>
    <t>Analytical results for Te in OREAS 240c (Certified Value 0.18 ppm)</t>
  </si>
  <si>
    <t>Analytical results for Th in OREAS 240c (Certified Value 2.1 ppm)</t>
  </si>
  <si>
    <t>Analytical results for Ti in OREAS 240c (Certified Value 0.518 wt.%)</t>
  </si>
  <si>
    <t>Analytical results for Tl in OREAS 240c (Certified Value 0.47 ppm)</t>
  </si>
  <si>
    <t>Analytical results for Tm in OREAS 240c (Certified Value 0.31 ppm)</t>
  </si>
  <si>
    <t>Analytical results for U in OREAS 240c (Certified Value 0.6 ppm)</t>
  </si>
  <si>
    <t>Analytical results for V in OREAS 240c (Certified Value 221 ppm)</t>
  </si>
  <si>
    <t>Analytical results for W in OREAS 240c (Certified Value 55 ppm)</t>
  </si>
  <si>
    <t>Analytical results for Y in OREAS 240c (Certified Value 18.4 ppm)</t>
  </si>
  <si>
    <t>Analytical results for Yb in OREAS 240c (Certified Value 2 ppm)</t>
  </si>
  <si>
    <t>Analytical results for Zn in OREAS 240c (Certified Value 192 ppm)</t>
  </si>
  <si>
    <t>Analytical results for Zr in OREAS 240c (Certified Value 61 ppm)</t>
  </si>
  <si>
    <t>Analytical results for Ag in OREAS 240c (Certified Value 2.57 ppm)</t>
  </si>
  <si>
    <t>Analytical results for Al in OREAS 240c (Certified Value 3.13 wt.%)</t>
  </si>
  <si>
    <t>Analytical results for As in OREAS 240c (Certified Value 115 ppm)</t>
  </si>
  <si>
    <t>Analytical results for B in OREAS 240c (Certified Value 11 ppm)</t>
  </si>
  <si>
    <t>Analytical results for Ba in OREAS 240c (Certified Value 49.9 ppm)</t>
  </si>
  <si>
    <t>Analytical results for Be in OREAS 240c (Certified Value 0.35 ppm)</t>
  </si>
  <si>
    <t>Analytical results for Bi in OREAS 240c (Certified Value 0.095 ppm)</t>
  </si>
  <si>
    <t>Analytical results for Ca in OREAS 240c (Certified Value 2.48 wt.%)</t>
  </si>
  <si>
    <t>Analytical results for Cd in OREAS 240c (Certified Value 1.01 ppm)</t>
  </si>
  <si>
    <t>Analytical results for Ce in OREAS 240c (Certified Value 14 ppm)</t>
  </si>
  <si>
    <t>Analytical results for Co in OREAS 240c (Certified Value 27.1 ppm)</t>
  </si>
  <si>
    <t>Analytical results for Cr in OREAS 240c (Certified Value 34.5 ppm)</t>
  </si>
  <si>
    <t>Analytical results for Cs in OREAS 240c (Certified Value 1.3 ppm)</t>
  </si>
  <si>
    <t>Analytical results for Cu in OREAS 240c (Certified Value 195 ppm)</t>
  </si>
  <si>
    <t>Analytical results for Dy in OREAS 240c (Certified Value 2.13 ppm)</t>
  </si>
  <si>
    <t>Analytical results for Er in OREAS 240c (Certified Value 1.27 ppm)</t>
  </si>
  <si>
    <t>Analytical results for Eu in OREAS 240c (Certified Value 0.49 ppm)</t>
  </si>
  <si>
    <t>Analytical results for Fe in OREAS 240c (Certified Value 5.1 wt.%)</t>
  </si>
  <si>
    <t>Analytical results for Ga in OREAS 240c (Certified Value 9.47 ppm)</t>
  </si>
  <si>
    <t>Analytical results for Gd in OREAS 240c (Certified Value 1.99 ppm)</t>
  </si>
  <si>
    <t>Analytical results for Ge in OREAS 240c (Certified Value 0.11 ppm)</t>
  </si>
  <si>
    <t>Analytical results for Hf in OREAS 240c (Certified Value 0.54 ppm)</t>
  </si>
  <si>
    <t>Analytical results for Hg in OREAS 240c (Certified Value 0.052 ppm)</t>
  </si>
  <si>
    <t>Analytical results for Ho in OREAS 240c (Certified Value 0.41 ppm)</t>
  </si>
  <si>
    <t>Analytical results for In in OREAS 240c (Certified Value 0.044 ppm)</t>
  </si>
  <si>
    <t>Analytical results for K in OREAS 240c (Certified Value 0.275 wt.%)</t>
  </si>
  <si>
    <t>Analytical results for La in OREAS 240c (Certified Value 6.39 ppm)</t>
  </si>
  <si>
    <t>Analytical results for Li in OREAS 240c (Certified Value 9.27 ppm)</t>
  </si>
  <si>
    <t>Analytical results for Lu in OREAS 240c (Certified Value 0.15 ppm)</t>
  </si>
  <si>
    <t>Analytical results for Mg in OREAS 240c (Certified Value 1.47 wt.%)</t>
  </si>
  <si>
    <t>Analytical results for Mn in OREAS 240c (Certified Value 0.068 wt.%)</t>
  </si>
  <si>
    <t>Analytical results for Mo in OREAS 240c (Certified Value 5.64 ppm)</t>
  </si>
  <si>
    <t>Analytical results for Na in OREAS 240c (Certified Value 0.352 wt.%)</t>
  </si>
  <si>
    <t>Analytical results for Nb in OREAS 240c (Indicative Value 0.13 ppm)</t>
  </si>
  <si>
    <t>Analytical results for Nd in OREAS 240c (Certified Value 7.36 ppm)</t>
  </si>
  <si>
    <t>Analytical results for Ni in OREAS 240c (Certified Value 57 ppm)</t>
  </si>
  <si>
    <t>Analytical results for P in OREAS 240c (Certified Value 0.041 wt.%)</t>
  </si>
  <si>
    <t>Analytical results for Pb in OREAS 240c (Certified Value 43.7 ppm)</t>
  </si>
  <si>
    <t>Analytical results for Pd in OREAS 240c (Indicative Value &lt; 10 ppb)</t>
  </si>
  <si>
    <t>Analytical results for Pr in OREAS 240c (Certified Value 1.71 ppm)</t>
  </si>
  <si>
    <t>Analytical results for Pt in OREAS 240c (Indicative Value 6.69 ppb)</t>
  </si>
  <si>
    <t>Analytical results for Rb in OREAS 240c (Certified Value 13.2 ppm)</t>
  </si>
  <si>
    <t>Analytical results for Re in OREAS 240c (Indicative Value 0.002 ppm)</t>
  </si>
  <si>
    <t>Analytical results for Sb in OREAS 240c (Certified Value 2.13 ppm)</t>
  </si>
  <si>
    <t>Analytical results for Sc in OREAS 240c (Certified Value 6.22 ppm)</t>
  </si>
  <si>
    <t>Analytical results for Se in OREAS 240c (Certified Value 0.87 ppm)</t>
  </si>
  <si>
    <t>Analytical results for Sm in OREAS 240c (Certified Value 1.65 ppm)</t>
  </si>
  <si>
    <t>Analytical results for Sn in OREAS 240c (Certified Value 0.83 ppm)</t>
  </si>
  <si>
    <t>Analytical results for Sr in OREAS 240c (Certified Value 44.5 ppm)</t>
  </si>
  <si>
    <t>Analytical results for Ta in OREAS 240c (Certified Value &lt; 0.01 ppm)</t>
  </si>
  <si>
    <t>Analytical results for Tb in OREAS 240c (Certified Value 0.31 ppm)</t>
  </si>
  <si>
    <t>Analytical results for Te in OREAS 240c (Certified Value 0.16 ppm)</t>
  </si>
  <si>
    <t>Analytical results for Th in OREAS 240c (Certified Value 1.57 ppm)</t>
  </si>
  <si>
    <t>Analytical results for Ti in OREAS 240c (Certified Value 0.258 wt.%)</t>
  </si>
  <si>
    <t>Analytical results for Tl in OREAS 240c (Certified Value 0.26 ppm)</t>
  </si>
  <si>
    <t>Analytical results for Tm in OREAS 240c (Certified Value 0.18 ppm)</t>
  </si>
  <si>
    <t>Analytical results for U in OREAS 240c (Certified Value 0.4 ppm)</t>
  </si>
  <si>
    <t>Analytical results for V in OREAS 240c (Certified Value 110 ppm)</t>
  </si>
  <si>
    <t>Analytical results for W in OREAS 240c (Certified Value 41.5 ppm)</t>
  </si>
  <si>
    <t>Analytical results for Y in OREAS 240c (Certified Value 10.7 ppm)</t>
  </si>
  <si>
    <t>Analytical results for Yb in OREAS 240c (Certified Value 1.06 ppm)</t>
  </si>
  <si>
    <t>Analytical results for Zn in OREAS 240c (Certified Value 177 ppm)</t>
  </si>
  <si>
    <t>Analytical results for Zr in OREAS 240c (Certified Value 18.4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</si>
  <si>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240c (Indicative Value 12.15 wt.%)</t>
    </r>
  </si>
  <si>
    <t>Analytical results for As in OREAS 240c (Indicative Value 200 ppm)</t>
  </si>
  <si>
    <t>Analytical results for BaO in OREAS 240c (Indicative Value 305 ppm)</t>
  </si>
  <si>
    <t>Analytical results for CaO in OREAS 240c (Indicative Value 8.02 wt.%)</t>
  </si>
  <si>
    <t>Analytical results for Cl in OREAS 240c (Indicative Value 3985 ppm)</t>
  </si>
  <si>
    <t>Analytical results for Co in OREAS 240c (Indicative Value 55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</si>
  <si>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240c (Indicative Value 180 ppm)</t>
    </r>
  </si>
  <si>
    <t>Analytical results for Cu in OREAS 240c (Indicative Value 225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</si>
  <si>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240c (Indicative Value 10.14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</si>
  <si>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240c (Indicative Value 0.898 wt.%)</t>
    </r>
  </si>
  <si>
    <t>Analytical results for MgO in OREAS 240c (Indicative Value 4.85 wt.%)</t>
  </si>
  <si>
    <t>Analytical results for MnO in OREAS 240c (Indicative Value 0.154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</si>
  <si>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240c (Indicative Value 2.17 wt.%)</t>
    </r>
  </si>
  <si>
    <t>Analytical results for Ni in OREAS 240c (Indicative Value 105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</si>
  <si>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240c (Indicative Value 0.099 wt.%)</t>
    </r>
  </si>
  <si>
    <t>Analytical results for Pb in OREAS 240c (Indicative Value 135 ppm)</t>
  </si>
  <si>
    <t>Analytical results for S in OREAS 240c (Indicative Value 0.641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</si>
  <si>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240c (Indicative Value 57.01 wt.%)</t>
    </r>
  </si>
  <si>
    <t>Analytical results for Sn in OREAS 240c (Indicative Value 95 ppm)</t>
  </si>
  <si>
    <t>Analytical results for Sr in OREAS 240c (Indicative Value 169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</si>
  <si>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240c (Indicative Value 0.877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</si>
  <si>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240c (Indicative Value 430 ppm)</t>
    </r>
  </si>
  <si>
    <t>Analytical results for Zn in OREAS 240c (Indicative Value 210 ppm)</t>
  </si>
  <si>
    <t>Analytical results for Zr in OREAS 240c (Indicative Value 107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</si>
  <si>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240c (Indicative Value 3.33 wt.%)</t>
    </r>
  </si>
  <si>
    <t>Analytical results for Ag in OREAS 240c (Indicative Value 2.5 ppm)</t>
  </si>
  <si>
    <t>Analytical results for As in OREAS 240c (Indicative Value 114 ppm)</t>
  </si>
  <si>
    <t>Analytical results for Ba in OREAS 240c (Indicative Value 204 ppm)</t>
  </si>
  <si>
    <t>Analytical results for Be in OREAS 240c (Indicative Value 0.7 ppm)</t>
  </si>
  <si>
    <t>Analytical results for Bi in OREAS 240c (Indicative Value 0.1 ppm)</t>
  </si>
  <si>
    <t>Analytical results for Cd in OREAS 240c (Indicative Value 1.15 ppm)</t>
  </si>
  <si>
    <t>Analytical results for Ce in OREAS 240c (Indicative Value 18.5 ppm)</t>
  </si>
  <si>
    <t>Analytical results for Co in OREAS 240c (Indicative Value 37 ppm)</t>
  </si>
  <si>
    <t>Analytical results for Cr in OREAS 240c (Indicative Value 109 ppm)</t>
  </si>
  <si>
    <t>Analytical results for Cs in OREAS 240c (Indicative Value 1.86 ppm)</t>
  </si>
  <si>
    <t>Analytical results for Cu in OREAS 240c (Indicative Value 201 ppm)</t>
  </si>
  <si>
    <t>Analytical results for Dy in OREAS 240c (Indicative Value 3.42 ppm)</t>
  </si>
  <si>
    <t>Analytical results for Er in OREAS 240c (Indicative Value 2.15 ppm)</t>
  </si>
  <si>
    <t>Analytical results for Eu in OREAS 240c (Indicative Value 0.83 ppm)</t>
  </si>
  <si>
    <t>Analytical results for Ga in OREAS 240c (Indicative Value 15.2 ppm)</t>
  </si>
  <si>
    <t>Analytical results for Gd in OREAS 240c (Indicative Value 3.1 ppm)</t>
  </si>
  <si>
    <t>Analytical results for Ge in OREAS 240c (Indicative Value 1.43 ppm)</t>
  </si>
  <si>
    <t>Analytical results for Hf in OREAS 240c (Indicative Value 2.06 ppm)</t>
  </si>
  <si>
    <t>Analytical results for Ho in OREAS 240c (Indicative Value 0.75 ppm)</t>
  </si>
  <si>
    <t>Analytical results for In in OREAS 240c (Indicative Value 0.075 ppm)</t>
  </si>
  <si>
    <t>Analytical results for La in OREAS 240c (Indicative Value 8.89 ppm)</t>
  </si>
  <si>
    <t>Analytical results for Lu in OREAS 240c (Indicative Value 0.32 ppm)</t>
  </si>
  <si>
    <t>Analytical results for Mn in OREAS 240c (Indicative Value 0.126 wt.%)</t>
  </si>
  <si>
    <t>Analytical results for Mo in OREAS 240c (Indicative Value 5.7 ppm)</t>
  </si>
  <si>
    <t>Analytical results for Nb in OREAS 240c (Indicative Value 3.8 ppm)</t>
  </si>
  <si>
    <t>Analytical results for Nd in OREAS 240c (Indicative Value 10.4 ppm)</t>
  </si>
  <si>
    <t>Analytical results for Ni in OREAS 240c (Indicative Value 82 ppm)</t>
  </si>
  <si>
    <t>Analytical results for Pb in OREAS 240c (Indicative Value 45.5 ppm)</t>
  </si>
  <si>
    <t>Analytical results for Pr in OREAS 240c (Indicative Value 2.42 ppm)</t>
  </si>
  <si>
    <t>Analytical results for Rb in OREAS 240c (Indicative Value 26.2 ppm)</t>
  </si>
  <si>
    <t>Analytical results for Re in OREAS 240c (Indicative Value 0.008 ppm)</t>
  </si>
  <si>
    <t>Analytical results for Sb in OREAS 240c (Indicative Value 3.8 ppm)</t>
  </si>
  <si>
    <t>Analytical results for Sc in OREAS 240c (Indicative Value 31.6 ppm)</t>
  </si>
  <si>
    <t>Analytical results for Sm in OREAS 240c (Indicative Value 2.63 ppm)</t>
  </si>
  <si>
    <t>Analytical results for Sn in OREAS 240c (Indicative Value 1.4 ppm)</t>
  </si>
  <si>
    <t>Analytical results for Sr in OREAS 240c (Indicative Value 126 ppm)</t>
  </si>
  <si>
    <t>Analytical results for Ta in OREAS 240c (Indicative Value 0.25 ppm)</t>
  </si>
  <si>
    <t>Analytical results for Tb in OREAS 240c (Indicative Value 0.54 ppm)</t>
  </si>
  <si>
    <t>Analytical results for Te in OREAS 240c (Indicative Value 0.15 ppm)</t>
  </si>
  <si>
    <t>Analytical results for Th in OREAS 240c (Indicative Value 2.09 ppm)</t>
  </si>
  <si>
    <t>Analytical results for Ti in OREAS 240c (Indicative Value 0.542 wt.%)</t>
  </si>
  <si>
    <t>Analytical results for Tl in OREAS 240c (Indicative Value 0.2 ppm)</t>
  </si>
  <si>
    <t>Analytical results for Tm in OREAS 240c (Indicative Value 0.32 ppm)</t>
  </si>
  <si>
    <t>Analytical results for U in OREAS 240c (Indicative Value 0.61 ppm)</t>
  </si>
  <si>
    <t>Analytical results for V in OREAS 240c (Indicative Value 234 ppm)</t>
  </si>
  <si>
    <t>Analytical results for W in OREAS 240c (Indicative Value 55 ppm)</t>
  </si>
  <si>
    <t>Analytical results for Y in OREAS 240c (Indicative Value 18.9 ppm)</t>
  </si>
  <si>
    <t>Analytical results for Yb in OREAS 240c (Indicative Value 2.13 ppm)</t>
  </si>
  <si>
    <t>Analytical results for Zn in OREAS 240c (Indicative Value 190 ppm)</t>
  </si>
  <si>
    <t>Analytical results for Zr in OREAS 240c (Indicative Value 71 ppm)</t>
  </si>
  <si>
    <t>Analytical results for Ag in OREAS 240c (Indicative Value &lt; 5 ppm)</t>
  </si>
  <si>
    <t>Analytical results for As in OREAS 240c (Indicative Value 126 ppm)</t>
  </si>
  <si>
    <t>Analytical results for Au in OREAS 240c (Indicative Value 6.27 ppm)</t>
  </si>
  <si>
    <t>Analytical results for Ba in OREAS 240c (Indicative Value 200 ppm)</t>
  </si>
  <si>
    <t>Analytical results for Br in OREAS 240c (Indicative Value 7 ppm)</t>
  </si>
  <si>
    <t>Analytical results for Cd in OREAS 240c (Indicative Value &lt; 10 ppm)</t>
  </si>
  <si>
    <t>Analytical results for Ce in OREAS 240c (Indicative Value 20 ppm)</t>
  </si>
  <si>
    <t>Analytical results for Co in OREAS 240c (Indicative Value 40 ppm)</t>
  </si>
  <si>
    <t>Analytical results for Cr in OREAS 240c (Indicative Value 110 ppm)</t>
  </si>
  <si>
    <t>Analytical results for Cu in OREAS 240c (Indicative Value &lt; 10000 ppm)</t>
  </si>
  <si>
    <t>Analytical results for Fe in OREAS 240c (Indicative Value 7.4 wt.%)</t>
  </si>
  <si>
    <t>Analytical results for Hg in OREAS 240c (Indicative Value &lt; 10 ppm)</t>
  </si>
  <si>
    <t>Analytical results for Ir in OREAS 240c (Indicative Value &lt; 0.1 ppm)</t>
  </si>
  <si>
    <t>Analytical results for La in OREAS 240c (Indicative Value 10 ppm)</t>
  </si>
  <si>
    <t>Analytical results for Mn in OREAS 240c (Indicative Value 0.108 wt.%)</t>
  </si>
  <si>
    <t>Analytical results for Mo in OREAS 240c (Indicative Value 10 ppm)</t>
  </si>
  <si>
    <t>Analytical results for Na in OREAS 240c (Indicative Value 1.6 wt.%)</t>
  </si>
  <si>
    <t>Analytical results for Ni in OREAS 240c (Indicative Value 100 ppm)</t>
  </si>
  <si>
    <t>Analytical results for Rb in OREAS 240c (Indicative Value 30 ppm)</t>
  </si>
  <si>
    <t>Analytical results for Sb in OREAS 240c (Indicative Value 3.9 ppm)</t>
  </si>
  <si>
    <t>Analytical results for Sc in OREAS 240c (Indicative Value 34 ppm)</t>
  </si>
  <si>
    <t>Analytical results for Se in OREAS 240c (Indicative Value &lt; 10 ppm)</t>
  </si>
  <si>
    <t>Analytical results for Sm in OREAS 240c (Indicative Value 2.8 ppm)</t>
  </si>
  <si>
    <t>Analytical results for Ta in OREAS 240c (Indicative Value &lt; 1 ppm)</t>
  </si>
  <si>
    <t>Analytical results for Th in OREAS 240c (Indicative Value 2 ppm)</t>
  </si>
  <si>
    <t>Analytical results for U in OREAS 240c (Indicative Value &lt; 2 ppm)</t>
  </si>
  <si>
    <t>Analytical results for W in OREAS 240c (Indicative Value 68 ppm)</t>
  </si>
  <si>
    <t>Analytical results for Zn in OREAS 240c (Indicative Value &lt; 200 ppm)</t>
  </si>
  <si>
    <t/>
  </si>
  <si>
    <t>Table 5. Participating Laboratory List used for OREAS 240c</t>
  </si>
  <si>
    <t>Table 4. Abbreviations used for OREAS 240c</t>
  </si>
  <si>
    <t>Table 3. Certified Values and Performance Gates for OREAS 240c</t>
  </si>
  <si>
    <t>Table 2. Indicative Values for OREAS 240c</t>
  </si>
  <si>
    <t>Table 1. Certified Values, Expanded Uncertainty and Tolerance Limits for OREAS 240c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</si>
  <si>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</si>
  <si>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</si>
  <si>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240c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</si>
</sst>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353727</xdr:colOff>
      <xdr:row>139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DC5DAE-6336-B815-031C-4273B567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0605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365257</xdr:colOff>
      <xdr:row>39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82678A-513C-BC56-9B6A-0E2D0CBCB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46434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CCEB34-31F9-5BFA-DF45-191D68B5D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381181</xdr:colOff>
      <xdr:row>1136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B6C8DB-D7AA-D499-7B7D-BE3106E72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1602529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384684</xdr:colOff>
      <xdr:row>1172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D47EDD-AEA8-E27F-6146-0B729C43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7572313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341</xdr:row>
      <xdr:rowOff>0</xdr:rowOff>
    </xdr:from>
    <xdr:to>
      <xdr:col>9</xdr:col>
      <xdr:colOff>420959</xdr:colOff>
      <xdr:row>346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5534B-A11E-BA21-008B-B7735383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7422939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3B0B44-905C-62D1-F54A-7B5F6F518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90029A-BD30-D16D-C8C1-C757C9D7B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365</xdr:row>
      <xdr:rowOff>0</xdr:rowOff>
    </xdr:from>
    <xdr:to>
      <xdr:col>9</xdr:col>
      <xdr:colOff>420959</xdr:colOff>
      <xdr:row>370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2EFA05-EA02-7709-5586-CC7C42ADF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519956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401352</xdr:colOff>
      <xdr:row>56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FCAD8F-6344-FB44-58E7-FDC8458F8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13</xdr:col>
      <xdr:colOff>144177</xdr:colOff>
      <xdr:row>139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A591E6-4429-7ED9-8A63-4D78ADBC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79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337D83-7C81-375D-EED0-EFB4FD31C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2</xdr:col>
      <xdr:colOff>5116227</xdr:colOff>
      <xdr:row>62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032FF5-DBE0-A9B9-14B1-D4479462D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49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B8F743-EECF-3413-304E-8CB58209A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356604-0D10-B3E1-FE4B-3DA0A9C7F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811D73-C0CB-63C2-FCAD-A9EF27608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F6C803-413B-35C1-FBD2-55248394A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750</v>
      </c>
      <c r="C1" s="88"/>
      <c r="D1" s="88"/>
      <c r="E1" s="88"/>
      <c r="F1" s="88"/>
      <c r="G1" s="88"/>
      <c r="H1" s="72"/>
    </row>
    <row r="2" spans="1:8" ht="15.75" customHeight="1">
      <c r="A2" s="257"/>
      <c r="B2" s="255" t="s">
        <v>2</v>
      </c>
      <c r="C2" s="73" t="s">
        <v>66</v>
      </c>
      <c r="D2" s="253" t="s">
        <v>186</v>
      </c>
      <c r="E2" s="254"/>
      <c r="F2" s="253" t="s">
        <v>93</v>
      </c>
      <c r="G2" s="254"/>
      <c r="H2" s="80"/>
    </row>
    <row r="3" spans="1:8" ht="12.75">
      <c r="A3" s="257"/>
      <c r="B3" s="256"/>
      <c r="C3" s="71" t="s">
        <v>47</v>
      </c>
      <c r="D3" s="169" t="s">
        <v>67</v>
      </c>
      <c r="E3" s="39" t="s">
        <v>68</v>
      </c>
      <c r="F3" s="169" t="s">
        <v>67</v>
      </c>
      <c r="G3" s="39" t="s">
        <v>68</v>
      </c>
      <c r="H3" s="81"/>
    </row>
    <row r="4" spans="1:8" ht="15.75" customHeight="1">
      <c r="A4" s="90"/>
      <c r="B4" s="40" t="s">
        <v>214</v>
      </c>
      <c r="C4" s="171"/>
      <c r="D4" s="171"/>
      <c r="E4" s="171"/>
      <c r="F4" s="171"/>
      <c r="G4" s="170"/>
      <c r="H4" s="82"/>
    </row>
    <row r="5" spans="1:8" ht="15.75" customHeight="1">
      <c r="A5" s="90"/>
      <c r="B5" s="172" t="s">
        <v>447</v>
      </c>
      <c r="C5" s="230">
        <v>5.5101130780448599</v>
      </c>
      <c r="D5" s="231">
        <v>5.445643287940011</v>
      </c>
      <c r="E5" s="232">
        <v>5.5745828681497089</v>
      </c>
      <c r="F5" s="231">
        <v>5.4886361462408111</v>
      </c>
      <c r="G5" s="232">
        <v>5.5315900098489088</v>
      </c>
      <c r="H5" s="82"/>
    </row>
    <row r="6" spans="1:8" ht="15.75" customHeight="1">
      <c r="A6" s="90"/>
      <c r="B6" s="233" t="s">
        <v>215</v>
      </c>
      <c r="C6" s="171"/>
      <c r="D6" s="171"/>
      <c r="E6" s="171"/>
      <c r="F6" s="171"/>
      <c r="G6" s="170"/>
      <c r="H6" s="82"/>
    </row>
    <row r="7" spans="1:8" ht="15.75" customHeight="1">
      <c r="A7" s="90"/>
      <c r="B7" s="172" t="s">
        <v>447</v>
      </c>
      <c r="C7" s="230">
        <v>5.4370793650793638</v>
      </c>
      <c r="D7" s="231">
        <v>5.409955896500203</v>
      </c>
      <c r="E7" s="232">
        <v>5.4642028336585247</v>
      </c>
      <c r="F7" s="231">
        <v>5.43175348698378</v>
      </c>
      <c r="G7" s="232">
        <v>5.4424052431749477</v>
      </c>
      <c r="H7" s="82"/>
    </row>
    <row r="8" spans="1:8" ht="15.75" customHeight="1">
      <c r="A8" s="90"/>
      <c r="B8" s="233" t="s">
        <v>216</v>
      </c>
      <c r="C8" s="171"/>
      <c r="D8" s="171"/>
      <c r="E8" s="171"/>
      <c r="F8" s="171"/>
      <c r="G8" s="170"/>
      <c r="H8" s="82"/>
    </row>
    <row r="9" spans="1:8" ht="15.75" customHeight="1">
      <c r="A9" s="90"/>
      <c r="B9" s="172" t="s">
        <v>447</v>
      </c>
      <c r="C9" s="230">
        <v>5.2813431488845737</v>
      </c>
      <c r="D9" s="231">
        <v>5.1661191673418854</v>
      </c>
      <c r="E9" s="232">
        <v>5.396567130427262</v>
      </c>
      <c r="F9" s="231">
        <v>5.2587931390400344</v>
      </c>
      <c r="G9" s="232">
        <v>5.3038931587291129</v>
      </c>
      <c r="H9" s="82"/>
    </row>
    <row r="10" spans="1:8" ht="15.75" customHeight="1">
      <c r="A10" s="90"/>
      <c r="B10" s="233" t="s">
        <v>217</v>
      </c>
      <c r="C10" s="171"/>
      <c r="D10" s="171"/>
      <c r="E10" s="171"/>
      <c r="F10" s="171"/>
      <c r="G10" s="170"/>
      <c r="H10" s="82"/>
    </row>
    <row r="11" spans="1:8" ht="15.75" customHeight="1">
      <c r="A11" s="90"/>
      <c r="B11" s="172" t="s">
        <v>447</v>
      </c>
      <c r="C11" s="230">
        <v>5.19786408095238</v>
      </c>
      <c r="D11" s="231">
        <v>5.1006499473077618</v>
      </c>
      <c r="E11" s="232">
        <v>5.2950782145969981</v>
      </c>
      <c r="F11" s="231">
        <v>5.1776042113612935</v>
      </c>
      <c r="G11" s="232">
        <v>5.2181239505434664</v>
      </c>
      <c r="H11" s="82"/>
    </row>
    <row r="12" spans="1:8" ht="15.75" customHeight="1">
      <c r="A12" s="90"/>
      <c r="B12" s="233" t="s">
        <v>184</v>
      </c>
      <c r="C12" s="171"/>
      <c r="D12" s="171"/>
      <c r="E12" s="171"/>
      <c r="F12" s="171"/>
      <c r="G12" s="170"/>
      <c r="H12" s="82"/>
    </row>
    <row r="13" spans="1:8" ht="15.75" customHeight="1">
      <c r="A13" s="90"/>
      <c r="B13" s="172" t="s">
        <v>448</v>
      </c>
      <c r="C13" s="230">
        <v>2.6094846488016761</v>
      </c>
      <c r="D13" s="231">
        <v>2.5108860940120099</v>
      </c>
      <c r="E13" s="232">
        <v>2.7080832035913422</v>
      </c>
      <c r="F13" s="231">
        <v>2.5544382547742495</v>
      </c>
      <c r="G13" s="232">
        <v>2.6645310428291027</v>
      </c>
      <c r="H13" s="82"/>
    </row>
    <row r="14" spans="1:8" ht="15.75" customHeight="1">
      <c r="A14" s="90"/>
      <c r="B14" s="172" t="s">
        <v>449</v>
      </c>
      <c r="C14" s="230">
        <v>6.3810737190109483</v>
      </c>
      <c r="D14" s="231">
        <v>6.2098549445770992</v>
      </c>
      <c r="E14" s="232">
        <v>6.5522924934447975</v>
      </c>
      <c r="F14" s="231">
        <v>6.2730340126208306</v>
      </c>
      <c r="G14" s="232">
        <v>6.4891134254010661</v>
      </c>
      <c r="H14" s="82"/>
    </row>
    <row r="15" spans="1:8" ht="15.75" customHeight="1">
      <c r="A15" s="90"/>
      <c r="B15" s="172" t="s">
        <v>450</v>
      </c>
      <c r="C15" s="229">
        <v>118.28422956966288</v>
      </c>
      <c r="D15" s="234">
        <v>114.43432933342397</v>
      </c>
      <c r="E15" s="235">
        <v>122.13412980590179</v>
      </c>
      <c r="F15" s="234">
        <v>115.32732109409663</v>
      </c>
      <c r="G15" s="235">
        <v>121.24113804522914</v>
      </c>
      <c r="H15" s="82"/>
    </row>
    <row r="16" spans="1:8" ht="15.75" customHeight="1">
      <c r="A16" s="90"/>
      <c r="B16" s="172" t="s">
        <v>451</v>
      </c>
      <c r="C16" s="229">
        <v>209.12299728324558</v>
      </c>
      <c r="D16" s="234">
        <v>201.39343809997172</v>
      </c>
      <c r="E16" s="235">
        <v>216.85255646651945</v>
      </c>
      <c r="F16" s="234">
        <v>204.80840413592199</v>
      </c>
      <c r="G16" s="235">
        <v>213.43759043056917</v>
      </c>
      <c r="H16" s="82"/>
    </row>
    <row r="17" spans="1:8" ht="15.75" customHeight="1">
      <c r="A17" s="90"/>
      <c r="B17" s="172" t="s">
        <v>452</v>
      </c>
      <c r="C17" s="230">
        <v>0.59329460211811635</v>
      </c>
      <c r="D17" s="231">
        <v>0.54589264101201551</v>
      </c>
      <c r="E17" s="232">
        <v>0.6406965632242172</v>
      </c>
      <c r="F17" s="231">
        <v>0.57205021198068695</v>
      </c>
      <c r="G17" s="232">
        <v>0.61453899225554576</v>
      </c>
      <c r="H17" s="82"/>
    </row>
    <row r="18" spans="1:8" ht="15.75" customHeight="1">
      <c r="A18" s="90"/>
      <c r="B18" s="172" t="s">
        <v>453</v>
      </c>
      <c r="C18" s="230">
        <v>0.10178694041452362</v>
      </c>
      <c r="D18" s="231">
        <v>9.0608204289665373E-2</v>
      </c>
      <c r="E18" s="232">
        <v>0.11296567653938186</v>
      </c>
      <c r="F18" s="231" t="s">
        <v>94</v>
      </c>
      <c r="G18" s="232" t="s">
        <v>94</v>
      </c>
      <c r="H18" s="82"/>
    </row>
    <row r="19" spans="1:8" ht="15.75" customHeight="1">
      <c r="A19" s="90"/>
      <c r="B19" s="172" t="s">
        <v>454</v>
      </c>
      <c r="C19" s="230">
        <v>5.5766013099721832</v>
      </c>
      <c r="D19" s="231">
        <v>5.4141864122807659</v>
      </c>
      <c r="E19" s="232">
        <v>5.7390162076636004</v>
      </c>
      <c r="F19" s="231">
        <v>5.4942411472044768</v>
      </c>
      <c r="G19" s="232">
        <v>5.6589614727398896</v>
      </c>
      <c r="H19" s="82"/>
    </row>
    <row r="20" spans="1:8" ht="15.75" customHeight="1">
      <c r="A20" s="90"/>
      <c r="B20" s="172" t="s">
        <v>455</v>
      </c>
      <c r="C20" s="230">
        <v>1.0280601792210169</v>
      </c>
      <c r="D20" s="231">
        <v>0.9718271612381939</v>
      </c>
      <c r="E20" s="232">
        <v>1.0842931972038399</v>
      </c>
      <c r="F20" s="231">
        <v>0.99263177479015996</v>
      </c>
      <c r="G20" s="232">
        <v>1.0634885836518739</v>
      </c>
      <c r="H20" s="82"/>
    </row>
    <row r="21" spans="1:8" ht="15.75" customHeight="1">
      <c r="A21" s="90"/>
      <c r="B21" s="172" t="s">
        <v>456</v>
      </c>
      <c r="C21" s="238">
        <v>19.108194742047083</v>
      </c>
      <c r="D21" s="239">
        <v>18.507532578034922</v>
      </c>
      <c r="E21" s="240">
        <v>19.708856906059243</v>
      </c>
      <c r="F21" s="239">
        <v>18.596951779774301</v>
      </c>
      <c r="G21" s="240">
        <v>19.619437704319864</v>
      </c>
      <c r="H21" s="82"/>
    </row>
    <row r="22" spans="1:8" ht="15.75" customHeight="1">
      <c r="A22" s="90"/>
      <c r="B22" s="172" t="s">
        <v>457</v>
      </c>
      <c r="C22" s="238">
        <v>36.363768027613716</v>
      </c>
      <c r="D22" s="239">
        <v>35.400447827981708</v>
      </c>
      <c r="E22" s="240">
        <v>37.327088227245724</v>
      </c>
      <c r="F22" s="239">
        <v>35.850795954782058</v>
      </c>
      <c r="G22" s="240">
        <v>36.876740100445375</v>
      </c>
      <c r="H22" s="82"/>
    </row>
    <row r="23" spans="1:8" ht="15.75" customHeight="1">
      <c r="A23" s="90"/>
      <c r="B23" s="172" t="s">
        <v>458</v>
      </c>
      <c r="C23" s="229">
        <v>97.851311895528795</v>
      </c>
      <c r="D23" s="234">
        <v>92.003782912098259</v>
      </c>
      <c r="E23" s="235">
        <v>103.69884087895933</v>
      </c>
      <c r="F23" s="234">
        <v>94.943936534452789</v>
      </c>
      <c r="G23" s="235">
        <v>100.7586872566048</v>
      </c>
      <c r="H23" s="82"/>
    </row>
    <row r="24" spans="1:8" ht="15.75" customHeight="1">
      <c r="A24" s="90"/>
      <c r="B24" s="172" t="s">
        <v>459</v>
      </c>
      <c r="C24" s="230">
        <v>1.9145945111009695</v>
      </c>
      <c r="D24" s="231">
        <v>1.8374953140863615</v>
      </c>
      <c r="E24" s="232">
        <v>1.9916937081155774</v>
      </c>
      <c r="F24" s="231">
        <v>1.8581498701756318</v>
      </c>
      <c r="G24" s="232">
        <v>1.9710391520263071</v>
      </c>
      <c r="H24" s="82"/>
    </row>
    <row r="25" spans="1:8" ht="15.75" customHeight="1">
      <c r="A25" s="90"/>
      <c r="B25" s="172" t="s">
        <v>460</v>
      </c>
      <c r="C25" s="229">
        <v>197.40956471353098</v>
      </c>
      <c r="D25" s="234">
        <v>191.9429193897021</v>
      </c>
      <c r="E25" s="235">
        <v>202.87621003735987</v>
      </c>
      <c r="F25" s="234">
        <v>193.96662075891945</v>
      </c>
      <c r="G25" s="235">
        <v>200.85250866814252</v>
      </c>
      <c r="H25" s="82"/>
    </row>
    <row r="26" spans="1:8" ht="15.75" customHeight="1">
      <c r="A26" s="90"/>
      <c r="B26" s="172" t="s">
        <v>461</v>
      </c>
      <c r="C26" s="230">
        <v>3.4405500132581119</v>
      </c>
      <c r="D26" s="231">
        <v>3.2867738120945238</v>
      </c>
      <c r="E26" s="232">
        <v>3.5943262144217001</v>
      </c>
      <c r="F26" s="231">
        <v>3.33146266057601</v>
      </c>
      <c r="G26" s="232">
        <v>3.5496373659402138</v>
      </c>
      <c r="H26" s="82"/>
    </row>
    <row r="27" spans="1:8" ht="15.75" customHeight="1">
      <c r="A27" s="90"/>
      <c r="B27" s="172" t="s">
        <v>462</v>
      </c>
      <c r="C27" s="230">
        <v>2.1069848382833918</v>
      </c>
      <c r="D27" s="231">
        <v>1.989988832427765</v>
      </c>
      <c r="E27" s="232">
        <v>2.2239808441390188</v>
      </c>
      <c r="F27" s="231">
        <v>2.0565635047147466</v>
      </c>
      <c r="G27" s="232">
        <v>2.157406171852037</v>
      </c>
      <c r="H27" s="82"/>
    </row>
    <row r="28" spans="1:8" ht="15.75" customHeight="1">
      <c r="A28" s="90"/>
      <c r="B28" s="172" t="s">
        <v>463</v>
      </c>
      <c r="C28" s="230">
        <v>0.87723385649871011</v>
      </c>
      <c r="D28" s="231">
        <v>0.83306317317687795</v>
      </c>
      <c r="E28" s="232">
        <v>0.92140453982054227</v>
      </c>
      <c r="F28" s="231">
        <v>0.85086840546399689</v>
      </c>
      <c r="G28" s="232">
        <v>0.90359930753342332</v>
      </c>
      <c r="H28" s="82"/>
    </row>
    <row r="29" spans="1:8" ht="15.75" customHeight="1">
      <c r="A29" s="90"/>
      <c r="B29" s="172" t="s">
        <v>464</v>
      </c>
      <c r="C29" s="230">
        <v>6.9644135473749609</v>
      </c>
      <c r="D29" s="231">
        <v>6.8031024826512088</v>
      </c>
      <c r="E29" s="232">
        <v>7.125724612098713</v>
      </c>
      <c r="F29" s="231">
        <v>6.8563962985729647</v>
      </c>
      <c r="G29" s="232">
        <v>7.072430796176957</v>
      </c>
      <c r="H29" s="83"/>
    </row>
    <row r="30" spans="1:8" ht="15.75" customHeight="1">
      <c r="A30" s="90"/>
      <c r="B30" s="172" t="s">
        <v>465</v>
      </c>
      <c r="C30" s="238">
        <v>15.050925927359426</v>
      </c>
      <c r="D30" s="239">
        <v>14.557389092476566</v>
      </c>
      <c r="E30" s="240">
        <v>15.544462762242286</v>
      </c>
      <c r="F30" s="239">
        <v>14.642310566677452</v>
      </c>
      <c r="G30" s="240">
        <v>15.4595412880414</v>
      </c>
      <c r="H30" s="82"/>
    </row>
    <row r="31" spans="1:8" ht="15.75" customHeight="1">
      <c r="A31" s="90"/>
      <c r="B31" s="172" t="s">
        <v>466</v>
      </c>
      <c r="C31" s="230">
        <v>3.1315243351291522</v>
      </c>
      <c r="D31" s="231">
        <v>2.9513040594477555</v>
      </c>
      <c r="E31" s="232">
        <v>3.3117446108105488</v>
      </c>
      <c r="F31" s="231">
        <v>2.9902724217362211</v>
      </c>
      <c r="G31" s="232">
        <v>3.2727762485220833</v>
      </c>
      <c r="H31" s="82"/>
    </row>
    <row r="32" spans="1:8" ht="15.75" customHeight="1">
      <c r="A32" s="90"/>
      <c r="B32" s="172" t="s">
        <v>467</v>
      </c>
      <c r="C32" s="230">
        <v>1.8692635654248093</v>
      </c>
      <c r="D32" s="231">
        <v>1.758162652209931</v>
      </c>
      <c r="E32" s="232">
        <v>1.9803644786396877</v>
      </c>
      <c r="F32" s="231">
        <v>1.7548608446552754</v>
      </c>
      <c r="G32" s="232">
        <v>1.9836662861943433</v>
      </c>
      <c r="H32" s="82"/>
    </row>
    <row r="33" spans="1:8" ht="15.75" customHeight="1">
      <c r="A33" s="90"/>
      <c r="B33" s="172" t="s">
        <v>468</v>
      </c>
      <c r="C33" s="230">
        <v>0.72760968473844456</v>
      </c>
      <c r="D33" s="231">
        <v>0.68205327129104398</v>
      </c>
      <c r="E33" s="232">
        <v>0.77316609818584514</v>
      </c>
      <c r="F33" s="231">
        <v>0.69695671914397883</v>
      </c>
      <c r="G33" s="232">
        <v>0.75826265033291029</v>
      </c>
      <c r="H33" s="82"/>
    </row>
    <row r="34" spans="1:8" ht="15.75" customHeight="1">
      <c r="A34" s="90"/>
      <c r="B34" s="172" t="s">
        <v>469</v>
      </c>
      <c r="C34" s="228">
        <v>8.0462972359993584E-2</v>
      </c>
      <c r="D34" s="243">
        <v>7.1495341150153394E-2</v>
      </c>
      <c r="E34" s="244">
        <v>8.9430603569833775E-2</v>
      </c>
      <c r="F34" s="243">
        <v>7.503856863694465E-2</v>
      </c>
      <c r="G34" s="244">
        <v>8.5887376083042519E-2</v>
      </c>
      <c r="H34" s="82"/>
    </row>
    <row r="35" spans="1:8" ht="15.75" customHeight="1">
      <c r="A35" s="90"/>
      <c r="B35" s="172" t="s">
        <v>470</v>
      </c>
      <c r="C35" s="228">
        <v>0.76124734330090182</v>
      </c>
      <c r="D35" s="243">
        <v>0.73804610737823817</v>
      </c>
      <c r="E35" s="244">
        <v>0.78444857922356548</v>
      </c>
      <c r="F35" s="243">
        <v>0.74524586585615404</v>
      </c>
      <c r="G35" s="244">
        <v>0.7772488207456496</v>
      </c>
      <c r="H35" s="82"/>
    </row>
    <row r="36" spans="1:8" ht="15.75" customHeight="1">
      <c r="A36" s="90"/>
      <c r="B36" s="172" t="s">
        <v>471</v>
      </c>
      <c r="C36" s="230">
        <v>9.198955581346695</v>
      </c>
      <c r="D36" s="231">
        <v>8.8119832842969323</v>
      </c>
      <c r="E36" s="232">
        <v>9.5859278783964577</v>
      </c>
      <c r="F36" s="231">
        <v>9.0381704972457619</v>
      </c>
      <c r="G36" s="232">
        <v>9.3597406654476281</v>
      </c>
      <c r="H36" s="82"/>
    </row>
    <row r="37" spans="1:8" ht="15.75" customHeight="1">
      <c r="A37" s="90"/>
      <c r="B37" s="172" t="s">
        <v>472</v>
      </c>
      <c r="C37" s="238">
        <v>15.606340067597905</v>
      </c>
      <c r="D37" s="239">
        <v>14.999739221668296</v>
      </c>
      <c r="E37" s="240">
        <v>16.212940913527515</v>
      </c>
      <c r="F37" s="239">
        <v>15.265954961203732</v>
      </c>
      <c r="G37" s="240">
        <v>15.946725173992078</v>
      </c>
      <c r="H37" s="82"/>
    </row>
    <row r="38" spans="1:8" ht="15.75" customHeight="1">
      <c r="A38" s="90"/>
      <c r="B38" s="172" t="s">
        <v>473</v>
      </c>
      <c r="C38" s="230">
        <v>0.31215232202474152</v>
      </c>
      <c r="D38" s="231">
        <v>0.2881095220436754</v>
      </c>
      <c r="E38" s="232">
        <v>0.33619512200580765</v>
      </c>
      <c r="F38" s="231">
        <v>0.29236736514760758</v>
      </c>
      <c r="G38" s="232">
        <v>0.33193727890187547</v>
      </c>
      <c r="H38" s="82"/>
    </row>
    <row r="39" spans="1:8" ht="15.75" customHeight="1">
      <c r="A39" s="90"/>
      <c r="B39" s="172" t="s">
        <v>474</v>
      </c>
      <c r="C39" s="230">
        <v>2.8734250662862357</v>
      </c>
      <c r="D39" s="231">
        <v>2.7951481796708237</v>
      </c>
      <c r="E39" s="232">
        <v>2.9517019529016477</v>
      </c>
      <c r="F39" s="231">
        <v>2.8230897341793102</v>
      </c>
      <c r="G39" s="232">
        <v>2.9237603983931613</v>
      </c>
      <c r="H39" s="82"/>
    </row>
    <row r="40" spans="1:8" ht="15.75" customHeight="1">
      <c r="A40" s="90"/>
      <c r="B40" s="172" t="s">
        <v>475</v>
      </c>
      <c r="C40" s="228">
        <v>0.1185746005338474</v>
      </c>
      <c r="D40" s="243">
        <v>0.11551805691180911</v>
      </c>
      <c r="E40" s="244">
        <v>0.12163114415588569</v>
      </c>
      <c r="F40" s="243">
        <v>0.11647092150896533</v>
      </c>
      <c r="G40" s="244">
        <v>0.12067827955872946</v>
      </c>
      <c r="H40" s="82"/>
    </row>
    <row r="41" spans="1:8" ht="15.75" customHeight="1">
      <c r="A41" s="90"/>
      <c r="B41" s="172" t="s">
        <v>476</v>
      </c>
      <c r="C41" s="230">
        <v>5.7585631342527757</v>
      </c>
      <c r="D41" s="231">
        <v>5.5057004583328579</v>
      </c>
      <c r="E41" s="232">
        <v>6.0114258101726934</v>
      </c>
      <c r="F41" s="231">
        <v>5.5918072667425678</v>
      </c>
      <c r="G41" s="232">
        <v>5.9253190017629835</v>
      </c>
      <c r="H41" s="82"/>
    </row>
    <row r="42" spans="1:8" ht="15.75" customHeight="1">
      <c r="A42" s="90"/>
      <c r="B42" s="172" t="s">
        <v>477</v>
      </c>
      <c r="C42" s="230">
        <v>1.6329780499913795</v>
      </c>
      <c r="D42" s="231">
        <v>1.5944554117076217</v>
      </c>
      <c r="E42" s="232">
        <v>1.6715006882751373</v>
      </c>
      <c r="F42" s="231">
        <v>1.6014645823800515</v>
      </c>
      <c r="G42" s="232">
        <v>1.6644915176027075</v>
      </c>
      <c r="H42" s="82"/>
    </row>
    <row r="43" spans="1:8" ht="15.75" customHeight="1">
      <c r="A43" s="90"/>
      <c r="B43" s="172" t="s">
        <v>478</v>
      </c>
      <c r="C43" s="230">
        <v>3.5834301482870909</v>
      </c>
      <c r="D43" s="231">
        <v>3.4058557767129334</v>
      </c>
      <c r="E43" s="232">
        <v>3.7610045198612485</v>
      </c>
      <c r="F43" s="231">
        <v>3.4596943631270736</v>
      </c>
      <c r="G43" s="232">
        <v>3.7071659334471083</v>
      </c>
      <c r="H43" s="82"/>
    </row>
    <row r="44" spans="1:8" ht="15.75" customHeight="1">
      <c r="A44" s="90"/>
      <c r="B44" s="172" t="s">
        <v>479</v>
      </c>
      <c r="C44" s="238">
        <v>10.342777073737619</v>
      </c>
      <c r="D44" s="239">
        <v>9.9288446225125462</v>
      </c>
      <c r="E44" s="240">
        <v>10.756709524962691</v>
      </c>
      <c r="F44" s="239">
        <v>10.010851224305121</v>
      </c>
      <c r="G44" s="240">
        <v>10.674702923170116</v>
      </c>
      <c r="H44" s="82"/>
    </row>
    <row r="45" spans="1:8" ht="15.75" customHeight="1">
      <c r="A45" s="90"/>
      <c r="B45" s="172" t="s">
        <v>480</v>
      </c>
      <c r="C45" s="229">
        <v>76.442634724214059</v>
      </c>
      <c r="D45" s="234">
        <v>74.270540196532679</v>
      </c>
      <c r="E45" s="235">
        <v>78.61472925189544</v>
      </c>
      <c r="F45" s="234">
        <v>75.243608147432155</v>
      </c>
      <c r="G45" s="235">
        <v>77.641661300995963</v>
      </c>
      <c r="H45" s="82"/>
    </row>
    <row r="46" spans="1:8" ht="15.75" customHeight="1">
      <c r="A46" s="90"/>
      <c r="B46" s="172" t="s">
        <v>481</v>
      </c>
      <c r="C46" s="228">
        <v>4.2715982393903902E-2</v>
      </c>
      <c r="D46" s="243">
        <v>4.1485277967761282E-2</v>
      </c>
      <c r="E46" s="244">
        <v>4.3946686820046522E-2</v>
      </c>
      <c r="F46" s="243">
        <v>4.1900062678869261E-2</v>
      </c>
      <c r="G46" s="244">
        <v>4.3531902108938543E-2</v>
      </c>
      <c r="H46" s="84"/>
    </row>
    <row r="47" spans="1:8" ht="15.75" customHeight="1">
      <c r="A47" s="90"/>
      <c r="B47" s="172" t="s">
        <v>482</v>
      </c>
      <c r="C47" s="238">
        <v>45.190733644390797</v>
      </c>
      <c r="D47" s="239">
        <v>43.548449289646491</v>
      </c>
      <c r="E47" s="240">
        <v>46.833017999135102</v>
      </c>
      <c r="F47" s="239">
        <v>43.993223366279693</v>
      </c>
      <c r="G47" s="240">
        <v>46.3882439225019</v>
      </c>
      <c r="H47" s="84"/>
    </row>
    <row r="48" spans="1:8" ht="15.75" customHeight="1">
      <c r="A48" s="90"/>
      <c r="B48" s="172" t="s">
        <v>483</v>
      </c>
      <c r="C48" s="230">
        <v>2.423502918061387</v>
      </c>
      <c r="D48" s="231">
        <v>2.320185001593507</v>
      </c>
      <c r="E48" s="232">
        <v>2.5268208345292669</v>
      </c>
      <c r="F48" s="231">
        <v>2.3520039175626941</v>
      </c>
      <c r="G48" s="232">
        <v>2.4950019185600798</v>
      </c>
      <c r="H48" s="82"/>
    </row>
    <row r="49" spans="1:8" ht="15.75" customHeight="1">
      <c r="A49" s="90"/>
      <c r="B49" s="172" t="s">
        <v>484</v>
      </c>
      <c r="C49" s="238">
        <v>27.440867211564836</v>
      </c>
      <c r="D49" s="239">
        <v>26.411999142053709</v>
      </c>
      <c r="E49" s="240">
        <v>28.469735281075963</v>
      </c>
      <c r="F49" s="239">
        <v>26.683153645148586</v>
      </c>
      <c r="G49" s="240">
        <v>28.198580777981086</v>
      </c>
      <c r="H49" s="82"/>
    </row>
    <row r="50" spans="1:8" ht="15.75" customHeight="1">
      <c r="A50" s="90"/>
      <c r="B50" s="172" t="s">
        <v>485</v>
      </c>
      <c r="C50" s="228" t="s">
        <v>218</v>
      </c>
      <c r="D50" s="243" t="s">
        <v>94</v>
      </c>
      <c r="E50" s="244" t="s">
        <v>94</v>
      </c>
      <c r="F50" s="243" t="s">
        <v>94</v>
      </c>
      <c r="G50" s="244" t="s">
        <v>94</v>
      </c>
      <c r="H50" s="82"/>
    </row>
    <row r="51" spans="1:8" ht="15.75" customHeight="1">
      <c r="A51" s="90"/>
      <c r="B51" s="172" t="s">
        <v>486</v>
      </c>
      <c r="C51" s="228">
        <v>0.65565364873111476</v>
      </c>
      <c r="D51" s="243">
        <v>0.63786996355985803</v>
      </c>
      <c r="E51" s="244">
        <v>0.67343733390237148</v>
      </c>
      <c r="F51" s="243">
        <v>0.64553043380594077</v>
      </c>
      <c r="G51" s="244">
        <v>0.66577686365628874</v>
      </c>
      <c r="H51" s="82"/>
    </row>
    <row r="52" spans="1:8" ht="15.75" customHeight="1">
      <c r="A52" s="90"/>
      <c r="B52" s="172" t="s">
        <v>487</v>
      </c>
      <c r="C52" s="230">
        <v>3.553454121679394</v>
      </c>
      <c r="D52" s="231">
        <v>3.2897645380204605</v>
      </c>
      <c r="E52" s="232">
        <v>3.8171437053383275</v>
      </c>
      <c r="F52" s="231">
        <v>3.3660881807326843</v>
      </c>
      <c r="G52" s="232">
        <v>3.7408200626261037</v>
      </c>
      <c r="H52" s="82"/>
    </row>
    <row r="53" spans="1:8" ht="15.75" customHeight="1">
      <c r="A53" s="90"/>
      <c r="B53" s="172" t="s">
        <v>488</v>
      </c>
      <c r="C53" s="238">
        <v>31.791278327594597</v>
      </c>
      <c r="D53" s="239">
        <v>30.646642622198151</v>
      </c>
      <c r="E53" s="240">
        <v>32.935914032991043</v>
      </c>
      <c r="F53" s="239">
        <v>31.197069742182393</v>
      </c>
      <c r="G53" s="240">
        <v>32.385486913006801</v>
      </c>
      <c r="H53" s="82"/>
    </row>
    <row r="54" spans="1:8" ht="15.75" customHeight="1">
      <c r="A54" s="90"/>
      <c r="B54" s="172" t="s">
        <v>489</v>
      </c>
      <c r="C54" s="230">
        <v>0.98084444444444452</v>
      </c>
      <c r="D54" s="231">
        <v>0.72886195370469564</v>
      </c>
      <c r="E54" s="232">
        <v>1.2328269351841934</v>
      </c>
      <c r="F54" s="231" t="s">
        <v>94</v>
      </c>
      <c r="G54" s="232" t="s">
        <v>94</v>
      </c>
      <c r="H54" s="82"/>
    </row>
    <row r="55" spans="1:8" ht="15.75" customHeight="1">
      <c r="A55" s="90"/>
      <c r="B55" s="172" t="s">
        <v>490</v>
      </c>
      <c r="C55" s="230">
        <v>2.6737103767895456</v>
      </c>
      <c r="D55" s="231">
        <v>2.5361872397066407</v>
      </c>
      <c r="E55" s="232">
        <v>2.8112335138724505</v>
      </c>
      <c r="F55" s="231">
        <v>2.5834715341577699</v>
      </c>
      <c r="G55" s="232">
        <v>2.7639492194213213</v>
      </c>
      <c r="H55" s="82"/>
    </row>
    <row r="56" spans="1:8" ht="15.75" customHeight="1">
      <c r="A56" s="90"/>
      <c r="B56" s="172" t="s">
        <v>491</v>
      </c>
      <c r="C56" s="230">
        <v>1.4227141534566965</v>
      </c>
      <c r="D56" s="231">
        <v>1.3246253694300001</v>
      </c>
      <c r="E56" s="232">
        <v>1.5208029374833929</v>
      </c>
      <c r="F56" s="231">
        <v>1.3488987715707301</v>
      </c>
      <c r="G56" s="232">
        <v>1.4965295353426629</v>
      </c>
      <c r="H56" s="82"/>
    </row>
    <row r="57" spans="1:8" ht="15.75" customHeight="1">
      <c r="A57" s="90"/>
      <c r="B57" s="172" t="s">
        <v>492</v>
      </c>
      <c r="C57" s="229">
        <v>131.2453397978089</v>
      </c>
      <c r="D57" s="234">
        <v>127.1313797550276</v>
      </c>
      <c r="E57" s="235">
        <v>135.35929984059018</v>
      </c>
      <c r="F57" s="234">
        <v>128.78984311985849</v>
      </c>
      <c r="G57" s="235">
        <v>133.7008364757593</v>
      </c>
      <c r="H57" s="82"/>
    </row>
    <row r="58" spans="1:8" ht="15.75" customHeight="1">
      <c r="A58" s="90"/>
      <c r="B58" s="172" t="s">
        <v>493</v>
      </c>
      <c r="C58" s="230">
        <v>0.23773886425172228</v>
      </c>
      <c r="D58" s="231">
        <v>0.21719071929800399</v>
      </c>
      <c r="E58" s="232">
        <v>0.25828700920544057</v>
      </c>
      <c r="F58" s="231">
        <v>0.22129765321259165</v>
      </c>
      <c r="G58" s="232">
        <v>0.2541800752908529</v>
      </c>
      <c r="H58" s="82"/>
    </row>
    <row r="59" spans="1:8" ht="15.75" customHeight="1">
      <c r="A59" s="90"/>
      <c r="B59" s="172" t="s">
        <v>494</v>
      </c>
      <c r="C59" s="230">
        <v>0.53186274277131074</v>
      </c>
      <c r="D59" s="231">
        <v>0.50714930990727536</v>
      </c>
      <c r="E59" s="232">
        <v>0.55657617563534612</v>
      </c>
      <c r="F59" s="231">
        <v>0.508210187227497</v>
      </c>
      <c r="G59" s="232">
        <v>0.55551529831512447</v>
      </c>
      <c r="H59" s="82"/>
    </row>
    <row r="60" spans="1:8" ht="15.75" customHeight="1">
      <c r="A60" s="90"/>
      <c r="B60" s="172" t="s">
        <v>495</v>
      </c>
      <c r="C60" s="230">
        <v>0.17750539275466667</v>
      </c>
      <c r="D60" s="231">
        <v>0.14684151966173664</v>
      </c>
      <c r="E60" s="232">
        <v>0.20816926584759671</v>
      </c>
      <c r="F60" s="231">
        <v>0.12852884100264617</v>
      </c>
      <c r="G60" s="232">
        <v>0.22648194450668718</v>
      </c>
      <c r="H60" s="82"/>
    </row>
    <row r="61" spans="1:8" ht="15.75" customHeight="1">
      <c r="A61" s="90"/>
      <c r="B61" s="172" t="s">
        <v>496</v>
      </c>
      <c r="C61" s="230">
        <v>2.1012036500926503</v>
      </c>
      <c r="D61" s="231">
        <v>1.9948375914854819</v>
      </c>
      <c r="E61" s="232">
        <v>2.2075697086998187</v>
      </c>
      <c r="F61" s="231">
        <v>2.0177991402628379</v>
      </c>
      <c r="G61" s="232">
        <v>2.1846081599224627</v>
      </c>
      <c r="H61" s="82"/>
    </row>
    <row r="62" spans="1:8" ht="15.75" customHeight="1">
      <c r="A62" s="90"/>
      <c r="B62" s="172" t="s">
        <v>497</v>
      </c>
      <c r="C62" s="228">
        <v>0.51771003652243419</v>
      </c>
      <c r="D62" s="243">
        <v>0.50313317659669898</v>
      </c>
      <c r="E62" s="244">
        <v>0.5322868964481694</v>
      </c>
      <c r="F62" s="243">
        <v>0.50866941429287882</v>
      </c>
      <c r="G62" s="244">
        <v>0.52675065875198956</v>
      </c>
      <c r="H62" s="82"/>
    </row>
    <row r="63" spans="1:8" ht="15.75" customHeight="1">
      <c r="A63" s="90"/>
      <c r="B63" s="172" t="s">
        <v>498</v>
      </c>
      <c r="C63" s="230">
        <v>0.47311897479034437</v>
      </c>
      <c r="D63" s="231">
        <v>0.44781378569652824</v>
      </c>
      <c r="E63" s="232">
        <v>0.4984241638841605</v>
      </c>
      <c r="F63" s="231">
        <v>0.45746019994458426</v>
      </c>
      <c r="G63" s="232">
        <v>0.48877774963610449</v>
      </c>
      <c r="H63" s="82"/>
    </row>
    <row r="64" spans="1:8" ht="15.75" customHeight="1">
      <c r="A64" s="90"/>
      <c r="B64" s="172" t="s">
        <v>499</v>
      </c>
      <c r="C64" s="230">
        <v>0.31072834854203873</v>
      </c>
      <c r="D64" s="231">
        <v>0.29451924433205284</v>
      </c>
      <c r="E64" s="232">
        <v>0.32693745275202463</v>
      </c>
      <c r="F64" s="231">
        <v>0.29481932447003245</v>
      </c>
      <c r="G64" s="232">
        <v>0.32663737261404502</v>
      </c>
      <c r="H64" s="82"/>
    </row>
    <row r="65" spans="1:8" ht="15.75" customHeight="1">
      <c r="A65" s="90"/>
      <c r="B65" s="172" t="s">
        <v>500</v>
      </c>
      <c r="C65" s="230">
        <v>0.60286994508200564</v>
      </c>
      <c r="D65" s="231">
        <v>0.56536882610463801</v>
      </c>
      <c r="E65" s="232">
        <v>0.64037106405937327</v>
      </c>
      <c r="F65" s="231">
        <v>0.58342615662610997</v>
      </c>
      <c r="G65" s="232">
        <v>0.62231373353790131</v>
      </c>
      <c r="H65" s="82"/>
    </row>
    <row r="66" spans="1:8" ht="15.75" customHeight="1">
      <c r="A66" s="90"/>
      <c r="B66" s="172" t="s">
        <v>501</v>
      </c>
      <c r="C66" s="229">
        <v>220.9105813186813</v>
      </c>
      <c r="D66" s="234">
        <v>213.53613839279731</v>
      </c>
      <c r="E66" s="235">
        <v>228.28502424456528</v>
      </c>
      <c r="F66" s="234">
        <v>217.01947478127386</v>
      </c>
      <c r="G66" s="235">
        <v>224.80168785608873</v>
      </c>
      <c r="H66" s="82"/>
    </row>
    <row r="67" spans="1:8" ht="15.75" customHeight="1">
      <c r="A67" s="90"/>
      <c r="B67" s="172" t="s">
        <v>502</v>
      </c>
      <c r="C67" s="229">
        <v>55.202946827976078</v>
      </c>
      <c r="D67" s="234">
        <v>53.135506156366603</v>
      </c>
      <c r="E67" s="235">
        <v>57.270387499585553</v>
      </c>
      <c r="F67" s="234">
        <v>53.917946519311442</v>
      </c>
      <c r="G67" s="235">
        <v>56.487947136640713</v>
      </c>
      <c r="H67" s="82"/>
    </row>
    <row r="68" spans="1:8" ht="15.75" customHeight="1">
      <c r="A68" s="90"/>
      <c r="B68" s="172" t="s">
        <v>503</v>
      </c>
      <c r="C68" s="238">
        <v>18.37975615360012</v>
      </c>
      <c r="D68" s="239">
        <v>17.725648304809873</v>
      </c>
      <c r="E68" s="240">
        <v>19.033864002390366</v>
      </c>
      <c r="F68" s="239">
        <v>17.990328119302127</v>
      </c>
      <c r="G68" s="240">
        <v>18.769184187898112</v>
      </c>
      <c r="H68" s="82"/>
    </row>
    <row r="69" spans="1:8" ht="15.75" customHeight="1">
      <c r="A69" s="90"/>
      <c r="B69" s="172" t="s">
        <v>504</v>
      </c>
      <c r="C69" s="230">
        <v>1.999325835693919</v>
      </c>
      <c r="D69" s="231">
        <v>1.8965344586826829</v>
      </c>
      <c r="E69" s="232">
        <v>2.1021172127051551</v>
      </c>
      <c r="F69" s="231">
        <v>1.9244232671229444</v>
      </c>
      <c r="G69" s="232">
        <v>2.0742284042648933</v>
      </c>
      <c r="H69" s="82"/>
    </row>
    <row r="70" spans="1:8" ht="15.75" customHeight="1">
      <c r="A70" s="90"/>
      <c r="B70" s="172" t="s">
        <v>505</v>
      </c>
      <c r="C70" s="229">
        <v>191.81989179484677</v>
      </c>
      <c r="D70" s="234">
        <v>185.39793494598271</v>
      </c>
      <c r="E70" s="235">
        <v>198.24184864371082</v>
      </c>
      <c r="F70" s="234">
        <v>189.13445732661799</v>
      </c>
      <c r="G70" s="235">
        <v>194.50532626307555</v>
      </c>
      <c r="H70" s="82"/>
    </row>
    <row r="71" spans="1:8" ht="15.75" customHeight="1">
      <c r="A71" s="90"/>
      <c r="B71" s="172" t="s">
        <v>506</v>
      </c>
      <c r="C71" s="229">
        <v>60.633502460943212</v>
      </c>
      <c r="D71" s="234">
        <v>57.199203108800454</v>
      </c>
      <c r="E71" s="235">
        <v>64.067801813085964</v>
      </c>
      <c r="F71" s="234">
        <v>58.626165056207611</v>
      </c>
      <c r="G71" s="235">
        <v>62.640839865678814</v>
      </c>
      <c r="H71" s="82"/>
    </row>
    <row r="72" spans="1:8" ht="15.75" customHeight="1">
      <c r="A72" s="90"/>
      <c r="B72" s="233" t="s">
        <v>206</v>
      </c>
      <c r="C72" s="171"/>
      <c r="D72" s="171"/>
      <c r="E72" s="171"/>
      <c r="F72" s="171"/>
      <c r="G72" s="170"/>
      <c r="H72" s="82"/>
    </row>
    <row r="73" spans="1:8" ht="15.75" customHeight="1">
      <c r="A73" s="90"/>
      <c r="B73" s="172" t="s">
        <v>448</v>
      </c>
      <c r="C73" s="230">
        <v>2.5706260247112107</v>
      </c>
      <c r="D73" s="231">
        <v>2.4593072094516946</v>
      </c>
      <c r="E73" s="232">
        <v>2.6819448399707269</v>
      </c>
      <c r="F73" s="231">
        <v>2.5091484029433513</v>
      </c>
      <c r="G73" s="232">
        <v>2.6321036464790701</v>
      </c>
      <c r="H73" s="82"/>
    </row>
    <row r="74" spans="1:8" ht="15.75" customHeight="1">
      <c r="A74" s="90"/>
      <c r="B74" s="172" t="s">
        <v>449</v>
      </c>
      <c r="C74" s="230">
        <v>3.1303920636939355</v>
      </c>
      <c r="D74" s="231">
        <v>3.0101294152077109</v>
      </c>
      <c r="E74" s="232">
        <v>3.2506547121801601</v>
      </c>
      <c r="F74" s="231">
        <v>3.0809933615092784</v>
      </c>
      <c r="G74" s="232">
        <v>3.1797907658785927</v>
      </c>
      <c r="H74" s="82"/>
    </row>
    <row r="75" spans="1:8" ht="15.75" customHeight="1">
      <c r="A75" s="90"/>
      <c r="B75" s="172" t="s">
        <v>450</v>
      </c>
      <c r="C75" s="229">
        <v>115.14782149038001</v>
      </c>
      <c r="D75" s="234">
        <v>111.28641932696388</v>
      </c>
      <c r="E75" s="235">
        <v>119.00922365379614</v>
      </c>
      <c r="F75" s="234">
        <v>112.92954645194276</v>
      </c>
      <c r="G75" s="235">
        <v>117.36609652881727</v>
      </c>
      <c r="H75" s="82"/>
    </row>
    <row r="76" spans="1:8" ht="15.75" customHeight="1">
      <c r="A76" s="90"/>
      <c r="B76" s="172" t="s">
        <v>507</v>
      </c>
      <c r="C76" s="238">
        <v>10.966666666666667</v>
      </c>
      <c r="D76" s="239">
        <v>9.9434091371844939</v>
      </c>
      <c r="E76" s="240">
        <v>11.98992419614884</v>
      </c>
      <c r="F76" s="239" t="s">
        <v>94</v>
      </c>
      <c r="G76" s="240" t="s">
        <v>94</v>
      </c>
      <c r="H76" s="82"/>
    </row>
    <row r="77" spans="1:8" ht="15.75" customHeight="1">
      <c r="A77" s="90"/>
      <c r="B77" s="172" t="s">
        <v>451</v>
      </c>
      <c r="C77" s="238">
        <v>49.916226396639843</v>
      </c>
      <c r="D77" s="239">
        <v>47.38279042752594</v>
      </c>
      <c r="E77" s="240">
        <v>52.449662365753746</v>
      </c>
      <c r="F77" s="239">
        <v>48.390780105692464</v>
      </c>
      <c r="G77" s="240">
        <v>51.441672687587221</v>
      </c>
      <c r="H77" s="82"/>
    </row>
    <row r="78" spans="1:8" ht="15.75" customHeight="1">
      <c r="A78" s="90"/>
      <c r="B78" s="172" t="s">
        <v>452</v>
      </c>
      <c r="C78" s="230">
        <v>0.34841025641025641</v>
      </c>
      <c r="D78" s="231">
        <v>0.31763995156146818</v>
      </c>
      <c r="E78" s="232">
        <v>0.37918056125904465</v>
      </c>
      <c r="F78" s="231">
        <v>0.33073761075371172</v>
      </c>
      <c r="G78" s="232">
        <v>0.36608290206680111</v>
      </c>
      <c r="H78" s="82"/>
    </row>
    <row r="79" spans="1:8" ht="15.75" customHeight="1">
      <c r="A79" s="90"/>
      <c r="B79" s="172" t="s">
        <v>453</v>
      </c>
      <c r="C79" s="228">
        <v>9.545027154104252E-2</v>
      </c>
      <c r="D79" s="243">
        <v>8.2495666647155144E-2</v>
      </c>
      <c r="E79" s="244">
        <v>0.10840487643492989</v>
      </c>
      <c r="F79" s="243" t="s">
        <v>94</v>
      </c>
      <c r="G79" s="244" t="s">
        <v>94</v>
      </c>
      <c r="H79" s="82"/>
    </row>
    <row r="80" spans="1:8" ht="15.75" customHeight="1">
      <c r="A80" s="90"/>
      <c r="B80" s="172" t="s">
        <v>454</v>
      </c>
      <c r="C80" s="230">
        <v>2.4771741321201213</v>
      </c>
      <c r="D80" s="231">
        <v>2.3537754285033503</v>
      </c>
      <c r="E80" s="232">
        <v>2.6005728357368922</v>
      </c>
      <c r="F80" s="231">
        <v>2.4302154428458653</v>
      </c>
      <c r="G80" s="232">
        <v>2.5241328213943772</v>
      </c>
      <c r="H80" s="82"/>
    </row>
    <row r="81" spans="1:8" ht="15.75" customHeight="1">
      <c r="A81" s="90"/>
      <c r="B81" s="172" t="s">
        <v>455</v>
      </c>
      <c r="C81" s="230">
        <v>1.0078202666242859</v>
      </c>
      <c r="D81" s="231">
        <v>0.95809168375676901</v>
      </c>
      <c r="E81" s="232">
        <v>1.0575488494918028</v>
      </c>
      <c r="F81" s="231">
        <v>0.96409331814055355</v>
      </c>
      <c r="G81" s="232">
        <v>1.0515472151080183</v>
      </c>
      <c r="H81" s="82"/>
    </row>
    <row r="82" spans="1:8" ht="15.75" customHeight="1">
      <c r="A82" s="90"/>
      <c r="B82" s="172" t="s">
        <v>456</v>
      </c>
      <c r="C82" s="238">
        <v>13.956554550502124</v>
      </c>
      <c r="D82" s="239">
        <v>13.250810929038646</v>
      </c>
      <c r="E82" s="240">
        <v>14.662298171965602</v>
      </c>
      <c r="F82" s="239">
        <v>13.399594299316497</v>
      </c>
      <c r="G82" s="240">
        <v>14.513514801687752</v>
      </c>
      <c r="H82" s="82"/>
    </row>
    <row r="83" spans="1:8" ht="15.75" customHeight="1">
      <c r="A83" s="90"/>
      <c r="B83" s="172" t="s">
        <v>457</v>
      </c>
      <c r="C83" s="238">
        <v>27.075128924380881</v>
      </c>
      <c r="D83" s="239">
        <v>25.905097667317285</v>
      </c>
      <c r="E83" s="240">
        <v>28.245160181444476</v>
      </c>
      <c r="F83" s="239">
        <v>26.375952476481309</v>
      </c>
      <c r="G83" s="240">
        <v>27.774305372280452</v>
      </c>
      <c r="H83" s="82"/>
    </row>
    <row r="84" spans="1:8" ht="15.75" customHeight="1">
      <c r="A84" s="90"/>
      <c r="B84" s="172" t="s">
        <v>458</v>
      </c>
      <c r="C84" s="238">
        <v>34.535434806746402</v>
      </c>
      <c r="D84" s="239">
        <v>33.120069762119819</v>
      </c>
      <c r="E84" s="240">
        <v>35.950799851372985</v>
      </c>
      <c r="F84" s="239">
        <v>33.616367499616132</v>
      </c>
      <c r="G84" s="240">
        <v>35.454502113876671</v>
      </c>
      <c r="H84" s="82"/>
    </row>
    <row r="85" spans="1:8" ht="15.75" customHeight="1">
      <c r="A85" s="90"/>
      <c r="B85" s="172" t="s">
        <v>459</v>
      </c>
      <c r="C85" s="230">
        <v>1.2995814087752162</v>
      </c>
      <c r="D85" s="231">
        <v>1.2212988254583974</v>
      </c>
      <c r="E85" s="232">
        <v>1.377863992092035</v>
      </c>
      <c r="F85" s="231">
        <v>1.2560767511285749</v>
      </c>
      <c r="G85" s="232">
        <v>1.3430860664218576</v>
      </c>
      <c r="H85" s="82"/>
    </row>
    <row r="86" spans="1:8" ht="15.75" customHeight="1">
      <c r="A86" s="90"/>
      <c r="B86" s="172" t="s">
        <v>460</v>
      </c>
      <c r="C86" s="229">
        <v>195.08314933359699</v>
      </c>
      <c r="D86" s="234">
        <v>189.54812267563301</v>
      </c>
      <c r="E86" s="235">
        <v>200.61817599156097</v>
      </c>
      <c r="F86" s="234">
        <v>191.75303297890125</v>
      </c>
      <c r="G86" s="235">
        <v>198.41326568829274</v>
      </c>
      <c r="H86" s="82"/>
    </row>
    <row r="87" spans="1:8" ht="15.75" customHeight="1">
      <c r="A87" s="90"/>
      <c r="B87" s="172" t="s">
        <v>461</v>
      </c>
      <c r="C87" s="230">
        <v>2.1304746796634486</v>
      </c>
      <c r="D87" s="231">
        <v>1.965255155580508</v>
      </c>
      <c r="E87" s="232">
        <v>2.2956942037463892</v>
      </c>
      <c r="F87" s="231">
        <v>2.0557609813068374</v>
      </c>
      <c r="G87" s="232">
        <v>2.2051883780200598</v>
      </c>
      <c r="H87" s="82"/>
    </row>
    <row r="88" spans="1:8" ht="15.75" customHeight="1">
      <c r="A88" s="90"/>
      <c r="B88" s="172" t="s">
        <v>462</v>
      </c>
      <c r="C88" s="230">
        <v>1.2680122671404535</v>
      </c>
      <c r="D88" s="231">
        <v>1.1514419409768128</v>
      </c>
      <c r="E88" s="232">
        <v>1.3845825933040941</v>
      </c>
      <c r="F88" s="231">
        <v>1.2191426788136337</v>
      </c>
      <c r="G88" s="232">
        <v>1.3168818554672732</v>
      </c>
      <c r="H88" s="82"/>
    </row>
    <row r="89" spans="1:8" ht="15.75" customHeight="1">
      <c r="A89" s="90"/>
      <c r="B89" s="172" t="s">
        <v>463</v>
      </c>
      <c r="C89" s="230">
        <v>0.48934989282159319</v>
      </c>
      <c r="D89" s="231">
        <v>0.43722792191854348</v>
      </c>
      <c r="E89" s="232">
        <v>0.54147186372464295</v>
      </c>
      <c r="F89" s="231">
        <v>0.46254480198853576</v>
      </c>
      <c r="G89" s="232">
        <v>0.51615498365465062</v>
      </c>
      <c r="H89" s="82"/>
    </row>
    <row r="90" spans="1:8" ht="15.75" customHeight="1">
      <c r="A90" s="90"/>
      <c r="B90" s="172" t="s">
        <v>464</v>
      </c>
      <c r="C90" s="230">
        <v>5.1003385790884366</v>
      </c>
      <c r="D90" s="231">
        <v>4.9744238456033028</v>
      </c>
      <c r="E90" s="232">
        <v>5.2262533125735704</v>
      </c>
      <c r="F90" s="231">
        <v>5.0215611941228868</v>
      </c>
      <c r="G90" s="232">
        <v>5.1791159640539863</v>
      </c>
      <c r="H90" s="82"/>
    </row>
    <row r="91" spans="1:8" ht="15.75" customHeight="1">
      <c r="A91" s="90"/>
      <c r="B91" s="172" t="s">
        <v>465</v>
      </c>
      <c r="C91" s="230">
        <v>9.4719311956374206</v>
      </c>
      <c r="D91" s="231">
        <v>8.9826070011837604</v>
      </c>
      <c r="E91" s="232">
        <v>9.9612553900910807</v>
      </c>
      <c r="F91" s="231">
        <v>9.1779682932816797</v>
      </c>
      <c r="G91" s="232">
        <v>9.7658940979931614</v>
      </c>
      <c r="H91" s="82"/>
    </row>
    <row r="92" spans="1:8" ht="15.75" customHeight="1">
      <c r="A92" s="90"/>
      <c r="B92" s="172" t="s">
        <v>466</v>
      </c>
      <c r="C92" s="230">
        <v>1.9897466210236339</v>
      </c>
      <c r="D92" s="231">
        <v>1.826007570789137</v>
      </c>
      <c r="E92" s="232">
        <v>2.1534856712581307</v>
      </c>
      <c r="F92" s="231">
        <v>1.8939038654622786</v>
      </c>
      <c r="G92" s="232">
        <v>2.0855893765849891</v>
      </c>
      <c r="H92" s="82"/>
    </row>
    <row r="93" spans="1:8" ht="15.75" customHeight="1">
      <c r="A93" s="90"/>
      <c r="B93" s="172" t="s">
        <v>508</v>
      </c>
      <c r="C93" s="230">
        <v>0.10833333333333334</v>
      </c>
      <c r="D93" s="231">
        <v>8.7072476924263495E-2</v>
      </c>
      <c r="E93" s="232">
        <v>0.12959418974240317</v>
      </c>
      <c r="F93" s="231" t="s">
        <v>94</v>
      </c>
      <c r="G93" s="232" t="s">
        <v>94</v>
      </c>
      <c r="H93" s="82"/>
    </row>
    <row r="94" spans="1:8" ht="15.75" customHeight="1">
      <c r="A94" s="90"/>
      <c r="B94" s="172" t="s">
        <v>467</v>
      </c>
      <c r="C94" s="230">
        <v>0.53593208364375</v>
      </c>
      <c r="D94" s="231">
        <v>0.46516668889684276</v>
      </c>
      <c r="E94" s="232">
        <v>0.60669747839065724</v>
      </c>
      <c r="F94" s="231">
        <v>0.50704440914526239</v>
      </c>
      <c r="G94" s="232">
        <v>0.56481975814223762</v>
      </c>
      <c r="H94" s="82"/>
    </row>
    <row r="95" spans="1:8" ht="15.75" customHeight="1">
      <c r="A95" s="90"/>
      <c r="B95" s="172" t="s">
        <v>509</v>
      </c>
      <c r="C95" s="228">
        <v>5.2036428076897415E-2</v>
      </c>
      <c r="D95" s="243">
        <v>4.0265274190441687E-2</v>
      </c>
      <c r="E95" s="244">
        <v>6.3807581963353149E-2</v>
      </c>
      <c r="F95" s="243">
        <v>4.6785300634850271E-2</v>
      </c>
      <c r="G95" s="244">
        <v>5.7287555518944558E-2</v>
      </c>
      <c r="H95" s="82"/>
    </row>
    <row r="96" spans="1:8" ht="15.75" customHeight="1">
      <c r="A96" s="90"/>
      <c r="B96" s="172" t="s">
        <v>468</v>
      </c>
      <c r="C96" s="230">
        <v>0.41373962654278279</v>
      </c>
      <c r="D96" s="231">
        <v>0.3642837971535593</v>
      </c>
      <c r="E96" s="232">
        <v>0.46319545593200628</v>
      </c>
      <c r="F96" s="231">
        <v>0.39492684627816088</v>
      </c>
      <c r="G96" s="232">
        <v>0.4325524068074047</v>
      </c>
      <c r="H96" s="82"/>
    </row>
    <row r="97" spans="1:8" ht="15.75" customHeight="1">
      <c r="A97" s="90"/>
      <c r="B97" s="172" t="s">
        <v>469</v>
      </c>
      <c r="C97" s="228">
        <v>4.4239583333333332E-2</v>
      </c>
      <c r="D97" s="243">
        <v>3.7960729727673198E-2</v>
      </c>
      <c r="E97" s="244">
        <v>5.0518436938993466E-2</v>
      </c>
      <c r="F97" s="243">
        <v>4.1347020275099552E-2</v>
      </c>
      <c r="G97" s="244">
        <v>4.7132146391567112E-2</v>
      </c>
      <c r="H97" s="82"/>
    </row>
    <row r="98" spans="1:8" ht="15.75" customHeight="1">
      <c r="A98" s="90"/>
      <c r="B98" s="172" t="s">
        <v>470</v>
      </c>
      <c r="C98" s="228">
        <v>0.27474599490091733</v>
      </c>
      <c r="D98" s="243">
        <v>0.26282176608167068</v>
      </c>
      <c r="E98" s="244">
        <v>0.28667022372016399</v>
      </c>
      <c r="F98" s="243">
        <v>0.26672835174087023</v>
      </c>
      <c r="G98" s="244">
        <v>0.28276363806096444</v>
      </c>
      <c r="H98" s="82"/>
    </row>
    <row r="99" spans="1:8" ht="15.75" customHeight="1">
      <c r="A99" s="90"/>
      <c r="B99" s="172" t="s">
        <v>471</v>
      </c>
      <c r="C99" s="230">
        <v>6.3898826478632635</v>
      </c>
      <c r="D99" s="231">
        <v>6.0725218883047258</v>
      </c>
      <c r="E99" s="232">
        <v>6.7072434074218013</v>
      </c>
      <c r="F99" s="231">
        <v>6.1389382768928611</v>
      </c>
      <c r="G99" s="232">
        <v>6.640827018833666</v>
      </c>
      <c r="H99" s="82"/>
    </row>
    <row r="100" spans="1:8" ht="15.75" customHeight="1">
      <c r="A100" s="90"/>
      <c r="B100" s="172" t="s">
        <v>472</v>
      </c>
      <c r="C100" s="230">
        <v>9.2670461954255554</v>
      </c>
      <c r="D100" s="231">
        <v>8.8272347630604067</v>
      </c>
      <c r="E100" s="232">
        <v>9.7068576277907042</v>
      </c>
      <c r="F100" s="231">
        <v>9.0553396735754959</v>
      </c>
      <c r="G100" s="232">
        <v>9.478752717275615</v>
      </c>
      <c r="H100" s="82"/>
    </row>
    <row r="101" spans="1:8" ht="15.75" customHeight="1">
      <c r="A101" s="90"/>
      <c r="B101" s="172" t="s">
        <v>473</v>
      </c>
      <c r="C101" s="230">
        <v>0.15395669173659601</v>
      </c>
      <c r="D101" s="231">
        <v>0.13323117932492407</v>
      </c>
      <c r="E101" s="232">
        <v>0.17468220414826796</v>
      </c>
      <c r="F101" s="231" t="s">
        <v>94</v>
      </c>
      <c r="G101" s="232" t="s">
        <v>94</v>
      </c>
      <c r="H101" s="82"/>
    </row>
    <row r="102" spans="1:8" ht="15.75" customHeight="1">
      <c r="A102" s="90"/>
      <c r="B102" s="172" t="s">
        <v>474</v>
      </c>
      <c r="C102" s="230">
        <v>1.4658292092933205</v>
      </c>
      <c r="D102" s="231">
        <v>1.41130237592173</v>
      </c>
      <c r="E102" s="232">
        <v>1.520356042664911</v>
      </c>
      <c r="F102" s="231">
        <v>1.4369885660936856</v>
      </c>
      <c r="G102" s="232">
        <v>1.4946698524929554</v>
      </c>
      <c r="H102" s="82"/>
    </row>
    <row r="103" spans="1:8" ht="15.75" customHeight="1">
      <c r="A103" s="90"/>
      <c r="B103" s="172" t="s">
        <v>475</v>
      </c>
      <c r="C103" s="228">
        <v>6.8446771838610865E-2</v>
      </c>
      <c r="D103" s="243">
        <v>6.6230635333462531E-2</v>
      </c>
      <c r="E103" s="244">
        <v>7.0662908343759198E-2</v>
      </c>
      <c r="F103" s="243">
        <v>6.7031826658006985E-2</v>
      </c>
      <c r="G103" s="244">
        <v>6.9861717019214745E-2</v>
      </c>
      <c r="H103" s="82"/>
    </row>
    <row r="104" spans="1:8" ht="15.75" customHeight="1">
      <c r="A104" s="90"/>
      <c r="B104" s="172" t="s">
        <v>476</v>
      </c>
      <c r="C104" s="230">
        <v>5.639881682394102</v>
      </c>
      <c r="D104" s="231">
        <v>5.3648141505886056</v>
      </c>
      <c r="E104" s="232">
        <v>5.9149492141995985</v>
      </c>
      <c r="F104" s="231">
        <v>5.4608718274814452</v>
      </c>
      <c r="G104" s="232">
        <v>5.8188915373067589</v>
      </c>
      <c r="H104" s="82"/>
    </row>
    <row r="105" spans="1:8" ht="15.75" customHeight="1">
      <c r="A105" s="90"/>
      <c r="B105" s="172" t="s">
        <v>477</v>
      </c>
      <c r="C105" s="228">
        <v>0.35174715923741345</v>
      </c>
      <c r="D105" s="243">
        <v>0.33848188539852064</v>
      </c>
      <c r="E105" s="244">
        <v>0.36501243307630626</v>
      </c>
      <c r="F105" s="243">
        <v>0.34196050200571559</v>
      </c>
      <c r="G105" s="244">
        <v>0.36153381646911131</v>
      </c>
      <c r="H105" s="82"/>
    </row>
    <row r="106" spans="1:8" ht="15.75" customHeight="1">
      <c r="A106" s="90"/>
      <c r="B106" s="172" t="s">
        <v>479</v>
      </c>
      <c r="C106" s="230">
        <v>7.3555949035734614</v>
      </c>
      <c r="D106" s="231">
        <v>6.9278756064694909</v>
      </c>
      <c r="E106" s="232">
        <v>7.7833142006774318</v>
      </c>
      <c r="F106" s="231">
        <v>7.1868328398133263</v>
      </c>
      <c r="G106" s="232">
        <v>7.5243569673335964</v>
      </c>
      <c r="H106" s="82"/>
    </row>
    <row r="107" spans="1:8" ht="15.75" customHeight="1">
      <c r="A107" s="90"/>
      <c r="B107" s="172" t="s">
        <v>480</v>
      </c>
      <c r="C107" s="229">
        <v>57.136906645536619</v>
      </c>
      <c r="D107" s="234">
        <v>55.157328753344856</v>
      </c>
      <c r="E107" s="235">
        <v>59.116484537728383</v>
      </c>
      <c r="F107" s="234">
        <v>55.845894453563524</v>
      </c>
      <c r="G107" s="235">
        <v>58.427918837509715</v>
      </c>
      <c r="H107" s="82"/>
    </row>
    <row r="108" spans="1:8" ht="15.75" customHeight="1">
      <c r="A108" s="90"/>
      <c r="B108" s="172" t="s">
        <v>481</v>
      </c>
      <c r="C108" s="228">
        <v>4.0850736112969417E-2</v>
      </c>
      <c r="D108" s="243">
        <v>3.9206064654736666E-2</v>
      </c>
      <c r="E108" s="244">
        <v>4.2495407571202168E-2</v>
      </c>
      <c r="F108" s="243">
        <v>3.9830805302390811E-2</v>
      </c>
      <c r="G108" s="244">
        <v>4.1870666923548024E-2</v>
      </c>
      <c r="H108" s="82"/>
    </row>
    <row r="109" spans="1:8" ht="15.75" customHeight="1">
      <c r="A109" s="90"/>
      <c r="B109" s="172" t="s">
        <v>482</v>
      </c>
      <c r="C109" s="238">
        <v>43.680107307303665</v>
      </c>
      <c r="D109" s="239">
        <v>41.993538244182758</v>
      </c>
      <c r="E109" s="240">
        <v>45.366676370424571</v>
      </c>
      <c r="F109" s="239">
        <v>42.535264734727541</v>
      </c>
      <c r="G109" s="240">
        <v>44.824949879879789</v>
      </c>
      <c r="H109" s="82"/>
    </row>
    <row r="110" spans="1:8" ht="15.75" customHeight="1">
      <c r="A110" s="90"/>
      <c r="B110" s="172" t="s">
        <v>483</v>
      </c>
      <c r="C110" s="230">
        <v>1.7090682730940443</v>
      </c>
      <c r="D110" s="231">
        <v>1.5819406757013534</v>
      </c>
      <c r="E110" s="232">
        <v>1.8361958704867352</v>
      </c>
      <c r="F110" s="231">
        <v>1.6391582350664757</v>
      </c>
      <c r="G110" s="232">
        <v>1.7789783111216129</v>
      </c>
      <c r="H110" s="82"/>
    </row>
    <row r="111" spans="1:8" ht="15.75" customHeight="1">
      <c r="A111" s="90"/>
      <c r="B111" s="172" t="s">
        <v>484</v>
      </c>
      <c r="C111" s="238">
        <v>13.170532061918601</v>
      </c>
      <c r="D111" s="239">
        <v>12.56559300518475</v>
      </c>
      <c r="E111" s="240">
        <v>13.775471118652453</v>
      </c>
      <c r="F111" s="239">
        <v>12.714068324787613</v>
      </c>
      <c r="G111" s="240">
        <v>13.62699579904959</v>
      </c>
      <c r="H111" s="82"/>
    </row>
    <row r="112" spans="1:8" ht="15.75" customHeight="1">
      <c r="A112" s="90"/>
      <c r="B112" s="172" t="s">
        <v>486</v>
      </c>
      <c r="C112" s="228">
        <v>0.65567531799254763</v>
      </c>
      <c r="D112" s="243">
        <v>0.63798799247075744</v>
      </c>
      <c r="E112" s="244">
        <v>0.67336264351433783</v>
      </c>
      <c r="F112" s="243">
        <v>0.64326803391173626</v>
      </c>
      <c r="G112" s="244">
        <v>0.66808260207335901</v>
      </c>
      <c r="H112" s="82"/>
    </row>
    <row r="113" spans="1:8" ht="15.75" customHeight="1">
      <c r="A113" s="90"/>
      <c r="B113" s="172" t="s">
        <v>487</v>
      </c>
      <c r="C113" s="230">
        <v>2.1340706137872703</v>
      </c>
      <c r="D113" s="231">
        <v>1.8536461014208987</v>
      </c>
      <c r="E113" s="232">
        <v>2.4144951261536418</v>
      </c>
      <c r="F113" s="231">
        <v>1.9573111908624876</v>
      </c>
      <c r="G113" s="232">
        <v>2.3108300367120531</v>
      </c>
      <c r="H113" s="82"/>
    </row>
    <row r="114" spans="1:8" ht="15.75" customHeight="1">
      <c r="A114" s="90"/>
      <c r="B114" s="172" t="s">
        <v>488</v>
      </c>
      <c r="C114" s="230">
        <v>6.2170450286023247</v>
      </c>
      <c r="D114" s="231">
        <v>5.7587063272839618</v>
      </c>
      <c r="E114" s="232">
        <v>6.6753837299206875</v>
      </c>
      <c r="F114" s="231">
        <v>5.9885537958660038</v>
      </c>
      <c r="G114" s="232">
        <v>6.4455362613386455</v>
      </c>
      <c r="H114" s="82"/>
    </row>
    <row r="115" spans="1:8" ht="15.75" customHeight="1">
      <c r="A115" s="90"/>
      <c r="B115" s="172" t="s">
        <v>489</v>
      </c>
      <c r="C115" s="230">
        <v>0.86649867645228373</v>
      </c>
      <c r="D115" s="231">
        <v>0.7057282960184974</v>
      </c>
      <c r="E115" s="232">
        <v>1.0272690568860701</v>
      </c>
      <c r="F115" s="231" t="s">
        <v>94</v>
      </c>
      <c r="G115" s="232" t="s">
        <v>94</v>
      </c>
      <c r="H115" s="82"/>
    </row>
    <row r="116" spans="1:8" ht="15.75" customHeight="1">
      <c r="A116" s="90"/>
      <c r="B116" s="172" t="s">
        <v>490</v>
      </c>
      <c r="C116" s="230">
        <v>1.6530704771507221</v>
      </c>
      <c r="D116" s="231">
        <v>1.4760136068204197</v>
      </c>
      <c r="E116" s="232">
        <v>1.8301273474810245</v>
      </c>
      <c r="F116" s="231">
        <v>1.5828860023873754</v>
      </c>
      <c r="G116" s="232">
        <v>1.7232549519140687</v>
      </c>
      <c r="H116" s="82"/>
    </row>
    <row r="117" spans="1:8" ht="15.75" customHeight="1">
      <c r="A117" s="90"/>
      <c r="B117" s="172" t="s">
        <v>491</v>
      </c>
      <c r="C117" s="230">
        <v>0.83480988219325591</v>
      </c>
      <c r="D117" s="231">
        <v>0.74737767097528873</v>
      </c>
      <c r="E117" s="232">
        <v>0.9222420934112231</v>
      </c>
      <c r="F117" s="231">
        <v>0.77569469279526304</v>
      </c>
      <c r="G117" s="232">
        <v>0.89392507159124879</v>
      </c>
      <c r="H117" s="82"/>
    </row>
    <row r="118" spans="1:8" ht="15.75" customHeight="1">
      <c r="A118" s="90"/>
      <c r="B118" s="172" t="s">
        <v>492</v>
      </c>
      <c r="C118" s="238">
        <v>44.505734627056952</v>
      </c>
      <c r="D118" s="239">
        <v>42.771118620153111</v>
      </c>
      <c r="E118" s="240">
        <v>46.240350633960794</v>
      </c>
      <c r="F118" s="239">
        <v>43.467143154482784</v>
      </c>
      <c r="G118" s="240">
        <v>45.544326099631121</v>
      </c>
      <c r="H118" s="82"/>
    </row>
    <row r="119" spans="1:8" ht="15.75" customHeight="1">
      <c r="A119" s="90"/>
      <c r="B119" s="172" t="s">
        <v>493</v>
      </c>
      <c r="C119" s="228" t="s">
        <v>105</v>
      </c>
      <c r="D119" s="243" t="s">
        <v>94</v>
      </c>
      <c r="E119" s="244" t="s">
        <v>94</v>
      </c>
      <c r="F119" s="243" t="s">
        <v>94</v>
      </c>
      <c r="G119" s="244" t="s">
        <v>94</v>
      </c>
      <c r="H119" s="82"/>
    </row>
    <row r="120" spans="1:8" ht="15.75" customHeight="1">
      <c r="A120" s="90"/>
      <c r="B120" s="172" t="s">
        <v>494</v>
      </c>
      <c r="C120" s="230">
        <v>0.3141102355225518</v>
      </c>
      <c r="D120" s="231">
        <v>0.29107194103831846</v>
      </c>
      <c r="E120" s="232">
        <v>0.33714853000678513</v>
      </c>
      <c r="F120" s="231">
        <v>0.30070976561258722</v>
      </c>
      <c r="G120" s="232">
        <v>0.32751070543251637</v>
      </c>
      <c r="H120" s="82"/>
    </row>
    <row r="121" spans="1:8" ht="15.75" customHeight="1">
      <c r="A121" s="90"/>
      <c r="B121" s="172" t="s">
        <v>495</v>
      </c>
      <c r="C121" s="230">
        <v>0.16201198946078432</v>
      </c>
      <c r="D121" s="231">
        <v>0.13398275907637544</v>
      </c>
      <c r="E121" s="232">
        <v>0.1900412198451932</v>
      </c>
      <c r="F121" s="231" t="s">
        <v>94</v>
      </c>
      <c r="G121" s="232" t="s">
        <v>94</v>
      </c>
      <c r="H121" s="82"/>
    </row>
    <row r="122" spans="1:8" ht="15.75" customHeight="1">
      <c r="A122" s="90"/>
      <c r="B122" s="172" t="s">
        <v>496</v>
      </c>
      <c r="C122" s="230">
        <v>1.5666532708073995</v>
      </c>
      <c r="D122" s="231">
        <v>1.4599263268548746</v>
      </c>
      <c r="E122" s="232">
        <v>1.6733802147599244</v>
      </c>
      <c r="F122" s="231">
        <v>1.4920649653104774</v>
      </c>
      <c r="G122" s="232">
        <v>1.6412415763043215</v>
      </c>
      <c r="H122" s="82"/>
    </row>
    <row r="123" spans="1:8" ht="15.75" customHeight="1">
      <c r="A123" s="90"/>
      <c r="B123" s="172" t="s">
        <v>497</v>
      </c>
      <c r="C123" s="228">
        <v>0.25756098059434818</v>
      </c>
      <c r="D123" s="243">
        <v>0.24060587523864727</v>
      </c>
      <c r="E123" s="244">
        <v>0.27451608595004906</v>
      </c>
      <c r="F123" s="243">
        <v>0.25042752465644391</v>
      </c>
      <c r="G123" s="244">
        <v>0.26469443653225244</v>
      </c>
      <c r="H123" s="82"/>
    </row>
    <row r="124" spans="1:8" ht="15.75" customHeight="1">
      <c r="A124" s="90"/>
      <c r="B124" s="172" t="s">
        <v>498</v>
      </c>
      <c r="C124" s="230">
        <v>0.26129116601441865</v>
      </c>
      <c r="D124" s="231">
        <v>0.24268759426691716</v>
      </c>
      <c r="E124" s="232">
        <v>0.27989473776192014</v>
      </c>
      <c r="F124" s="231">
        <v>0.24898186303838002</v>
      </c>
      <c r="G124" s="232">
        <v>0.27360046899045726</v>
      </c>
      <c r="H124" s="82"/>
    </row>
    <row r="125" spans="1:8" ht="15.75" customHeight="1">
      <c r="A125" s="90"/>
      <c r="B125" s="172" t="s">
        <v>499</v>
      </c>
      <c r="C125" s="230">
        <v>0.18001490304474971</v>
      </c>
      <c r="D125" s="231">
        <v>0.15183949247839706</v>
      </c>
      <c r="E125" s="232">
        <v>0.20819031361110235</v>
      </c>
      <c r="F125" s="231" t="s">
        <v>94</v>
      </c>
      <c r="G125" s="232" t="s">
        <v>94</v>
      </c>
      <c r="H125" s="82"/>
    </row>
    <row r="126" spans="1:8" ht="15.75" customHeight="1">
      <c r="A126" s="90"/>
      <c r="B126" s="172" t="s">
        <v>500</v>
      </c>
      <c r="C126" s="230">
        <v>0.39832524751428999</v>
      </c>
      <c r="D126" s="231">
        <v>0.3718702182543121</v>
      </c>
      <c r="E126" s="232">
        <v>0.42478027677426788</v>
      </c>
      <c r="F126" s="231">
        <v>0.37661655116929055</v>
      </c>
      <c r="G126" s="232">
        <v>0.42003394385928944</v>
      </c>
      <c r="H126" s="82"/>
    </row>
    <row r="127" spans="1:8" ht="15.75" customHeight="1">
      <c r="A127" s="90"/>
      <c r="B127" s="172" t="s">
        <v>501</v>
      </c>
      <c r="C127" s="229">
        <v>109.62313839699077</v>
      </c>
      <c r="D127" s="234">
        <v>104.49922930018882</v>
      </c>
      <c r="E127" s="235">
        <v>114.74704749379272</v>
      </c>
      <c r="F127" s="234">
        <v>106.74476689071425</v>
      </c>
      <c r="G127" s="235">
        <v>112.50150990326729</v>
      </c>
      <c r="H127" s="82"/>
    </row>
    <row r="128" spans="1:8" ht="15.75" customHeight="1">
      <c r="A128" s="90"/>
      <c r="B128" s="172" t="s">
        <v>502</v>
      </c>
      <c r="C128" s="238">
        <v>41.510727030962663</v>
      </c>
      <c r="D128" s="239">
        <v>38.877476014433121</v>
      </c>
      <c r="E128" s="240">
        <v>44.143978047492205</v>
      </c>
      <c r="F128" s="239">
        <v>40.396974747672672</v>
      </c>
      <c r="G128" s="240">
        <v>42.624479314252653</v>
      </c>
      <c r="H128" s="82"/>
    </row>
    <row r="129" spans="1:8" ht="15.75" customHeight="1">
      <c r="A129" s="90"/>
      <c r="B129" s="172" t="s">
        <v>503</v>
      </c>
      <c r="C129" s="238">
        <v>10.680901985508241</v>
      </c>
      <c r="D129" s="239">
        <v>10.250595982875868</v>
      </c>
      <c r="E129" s="240">
        <v>11.111207988140613</v>
      </c>
      <c r="F129" s="239">
        <v>10.381531452646342</v>
      </c>
      <c r="G129" s="240">
        <v>10.980272518370139</v>
      </c>
      <c r="H129" s="82"/>
    </row>
    <row r="130" spans="1:8" ht="15.75" customHeight="1">
      <c r="A130" s="90"/>
      <c r="B130" s="172" t="s">
        <v>504</v>
      </c>
      <c r="C130" s="230">
        <v>1.0573797239259111</v>
      </c>
      <c r="D130" s="231">
        <v>0.94152186874201615</v>
      </c>
      <c r="E130" s="232">
        <v>1.173237579109806</v>
      </c>
      <c r="F130" s="231">
        <v>0.99429939927899669</v>
      </c>
      <c r="G130" s="232">
        <v>1.1204600485728256</v>
      </c>
      <c r="H130" s="82"/>
    </row>
    <row r="131" spans="1:8" ht="15.75" customHeight="1">
      <c r="A131" s="90"/>
      <c r="B131" s="172" t="s">
        <v>505</v>
      </c>
      <c r="C131" s="229">
        <v>177.46674177234127</v>
      </c>
      <c r="D131" s="234">
        <v>172.4211658685673</v>
      </c>
      <c r="E131" s="235">
        <v>182.51231767611523</v>
      </c>
      <c r="F131" s="234">
        <v>174.77911030645726</v>
      </c>
      <c r="G131" s="235">
        <v>180.15437323822528</v>
      </c>
      <c r="H131" s="82"/>
    </row>
    <row r="132" spans="1:8" ht="15.75" customHeight="1">
      <c r="A132" s="90"/>
      <c r="B132" s="192" t="s">
        <v>506</v>
      </c>
      <c r="C132" s="248">
        <v>18.414822658165793</v>
      </c>
      <c r="D132" s="249">
        <v>16.914522257555248</v>
      </c>
      <c r="E132" s="250">
        <v>19.915123058776338</v>
      </c>
      <c r="F132" s="249">
        <v>17.600943278703937</v>
      </c>
      <c r="G132" s="250">
        <v>19.228702037627649</v>
      </c>
      <c r="H132" s="82"/>
    </row>
    <row r="133" spans="1:8" ht="15.75" customHeight="1">
      <c r="B133" s="251" t="s">
        <v>751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2">
    <cfRule type="expression" dxfId="41" priority="253">
      <formula>IF(CertVal_IsBlnkRow*CertVal_IsBlnkRowNext=1,TRUE,FALSE)</formula>
    </cfRule>
  </conditionalFormatting>
  <conditionalFormatting sqref="B5:G132">
    <cfRule type="expression" dxfId="40" priority="1">
      <formula>IF(CertVal_IsBlnkRow*CertVal_IsBlnkRowNext=1,TRUE,FALSE)</formula>
    </cfRule>
  </conditionalFormatting>
  <hyperlinks>
    <hyperlink ref="B5" location="'Fire Assay'!$A$1" display="'Fire Assay'!$A$1" xr:uid="{BA967590-49E0-407A-AF9C-A5011B5290DD}"/>
    <hyperlink ref="B7" location="'PA'!$A$1" display="'PA'!$A$1" xr:uid="{F1476B64-A661-42B4-8821-7E6D60DB6F14}"/>
    <hyperlink ref="B9" location="'AR Digest 10-50g'!$A$1" display="'AR Digest 10-50g'!$A$1" xr:uid="{4E48839F-AF53-4606-9658-D983C29C86E7}"/>
    <hyperlink ref="B11" location="'CNL'!$A$1" display="'CNL'!$A$1" xr:uid="{B8102D0D-CB96-4E0B-AE0F-D14725B3A4CB}"/>
    <hyperlink ref="B13" location="'4-Acid'!$A$1" display="'4-Acid'!$A$1" xr:uid="{36C23B1E-BBBD-4134-AD4B-9F0362130BB7}"/>
    <hyperlink ref="B14" location="'4-Acid'!$A$18" display="'4-Acid'!$A$18" xr:uid="{D344817D-B58E-4BA0-AD54-5E4C695F77FD}"/>
    <hyperlink ref="B15" location="'4-Acid'!$A$58" display="'4-Acid'!$A$58" xr:uid="{1425644D-8342-47C4-8E9B-2773E8660A24}"/>
    <hyperlink ref="B16" location="'4-Acid'!$A$94" display="'4-Acid'!$A$94" xr:uid="{70E95365-05F4-4FD1-AF36-41A288531A19}"/>
    <hyperlink ref="B17" location="'4-Acid'!$A$112" display="'4-Acid'!$A$112" xr:uid="{9BAC8344-3441-46D1-AF9F-F2CB6B3279D0}"/>
    <hyperlink ref="B18" location="'4-Acid'!$A$131" display="'4-Acid'!$A$131" xr:uid="{9A6E6DD4-1804-4435-A839-3408814B091A}"/>
    <hyperlink ref="B19" location="'4-Acid'!$A$150" display="'4-Acid'!$A$150" xr:uid="{64711621-70AE-4182-B461-52E7A7D2D900}"/>
    <hyperlink ref="B20" location="'4-Acid'!$A$168" display="'4-Acid'!$A$168" xr:uid="{5A6A2361-D633-4851-84F3-964AA54D2967}"/>
    <hyperlink ref="B21" location="'4-Acid'!$A$186" display="'4-Acid'!$A$186" xr:uid="{7521A33E-881C-4FE7-8A64-414090B32EF3}"/>
    <hyperlink ref="B22" location="'4-Acid'!$A$204" display="'4-Acid'!$A$204" xr:uid="{F74A495E-67B3-4071-B867-0CA33211D7B2}"/>
    <hyperlink ref="B23" location="'4-Acid'!$A$222" display="'4-Acid'!$A$222" xr:uid="{D6C3495C-E93D-42AC-B6F2-2016C882F2EA}"/>
    <hyperlink ref="B24" location="'4-Acid'!$A$240" display="'4-Acid'!$A$240" xr:uid="{EDEA271D-DEA1-4906-A0DE-D01263C1E216}"/>
    <hyperlink ref="B25" location="'4-Acid'!$A$259" display="'4-Acid'!$A$259" xr:uid="{8A5A5658-0401-42BC-B3AE-0231CC36C11B}"/>
    <hyperlink ref="B26" location="'4-Acid'!$A$277" display="'4-Acid'!$A$277" xr:uid="{FC6EBF22-FABA-4D46-9D3D-88C36817C156}"/>
    <hyperlink ref="B27" location="'4-Acid'!$A$295" display="'4-Acid'!$A$295" xr:uid="{54900D6A-DCDD-4D6B-A508-8F52FF5BB7A9}"/>
    <hyperlink ref="B28" location="'4-Acid'!$A$313" display="'4-Acid'!$A$313" xr:uid="{8D8BE864-4367-441C-A5D1-041F11AAA819}"/>
    <hyperlink ref="B29" location="'4-Acid'!$A$331" display="'4-Acid'!$A$331" xr:uid="{1E02DCAB-91B4-4405-B3D7-9DF713AF81B1}"/>
    <hyperlink ref="B30" location="'4-Acid'!$A$349" display="'4-Acid'!$A$349" xr:uid="{A843B029-B914-4D58-BD0E-1AE68413AD74}"/>
    <hyperlink ref="B31" location="'4-Acid'!$A$368" display="'4-Acid'!$A$368" xr:uid="{FCF34EDC-D5D9-4A58-8877-B88F128A584A}"/>
    <hyperlink ref="B32" location="'4-Acid'!$A$404" display="'4-Acid'!$A$404" xr:uid="{93CE9060-FB1A-4D62-94D4-CE728C9C6BC8}"/>
    <hyperlink ref="B33" location="'4-Acid'!$A$440" display="'4-Acid'!$A$440" xr:uid="{5DA31950-983D-473C-8C6D-AF74140B33C9}"/>
    <hyperlink ref="B34" location="'4-Acid'!$A$459" display="'4-Acid'!$A$459" xr:uid="{3D9A1C63-3D19-43BF-83F0-287D58D64DDB}"/>
    <hyperlink ref="B35" location="'4-Acid'!$A$477" display="'4-Acid'!$A$477" xr:uid="{5FBEB9D7-F1BA-4BDC-B6FF-934E7DEABD8B}"/>
    <hyperlink ref="B36" location="'4-Acid'!$A$495" display="'4-Acid'!$A$495" xr:uid="{C0BDF049-769A-4B35-A5DC-B2D67FFB59B7}"/>
    <hyperlink ref="B37" location="'4-Acid'!$A$514" display="'4-Acid'!$A$514" xr:uid="{305AC456-2517-4BF4-977F-7D77FB1823DF}"/>
    <hyperlink ref="B38" location="'4-Acid'!$A$533" display="'4-Acid'!$A$533" xr:uid="{7890F022-D79C-4F93-8C40-34585D074418}"/>
    <hyperlink ref="B39" location="'4-Acid'!$A$552" display="'4-Acid'!$A$552" xr:uid="{BBEDFA02-DB10-405E-BBF6-22116BD6F13F}"/>
    <hyperlink ref="B40" location="'4-Acid'!$A$570" display="'4-Acid'!$A$570" xr:uid="{1DCAF3EE-B457-4E68-B9C3-0FEBFE714BC6}"/>
    <hyperlink ref="B41" location="'4-Acid'!$A$588" display="'4-Acid'!$A$588" xr:uid="{7037A3B3-49FF-4825-8F65-AA547EC5D0BC}"/>
    <hyperlink ref="B42" location="'4-Acid'!$A$606" display="'4-Acid'!$A$606" xr:uid="{8F1FBA98-BBA3-4F16-AA0E-E707127C22D0}"/>
    <hyperlink ref="B43" location="'4-Acid'!$A$624" display="'4-Acid'!$A$624" xr:uid="{515B1B62-F807-463F-8931-D0308997EA01}"/>
    <hyperlink ref="B44" location="'4-Acid'!$A$642" display="'4-Acid'!$A$642" xr:uid="{7F308835-FA7C-4989-8C61-61BD32077D8F}"/>
    <hyperlink ref="B45" location="'4-Acid'!$A$660" display="'4-Acid'!$A$660" xr:uid="{37DAE141-5A3C-4226-8A0D-54250C2442A3}"/>
    <hyperlink ref="B46" location="'4-Acid'!$A$678" display="'4-Acid'!$A$678" xr:uid="{FF7C0E31-3020-45FA-A60D-95BF20915600}"/>
    <hyperlink ref="B47" location="'4-Acid'!$A$696" display="'4-Acid'!$A$696" xr:uid="{49CD7C15-B26D-4984-B8C0-BC001040A5FF}"/>
    <hyperlink ref="B48" location="'4-Acid'!$A$714" display="'4-Acid'!$A$714" xr:uid="{F1BA62A9-7664-4571-8A86-AD0811FC557F}"/>
    <hyperlink ref="B49" location="'4-Acid'!$A$732" display="'4-Acid'!$A$732" xr:uid="{2BEDF0B7-2367-46FD-BB0A-4C23FA8D5775}"/>
    <hyperlink ref="B50" location="'4-Acid'!$A$750" display="'4-Acid'!$A$750" xr:uid="{A011D998-E73C-4560-86CE-F5C73EBDC5E8}"/>
    <hyperlink ref="B51" location="'4-Acid'!$A$768" display="'4-Acid'!$A$768" xr:uid="{DD59EDBE-127E-424F-A366-512736314C10}"/>
    <hyperlink ref="B52" location="'4-Acid'!$A$786" display="'4-Acid'!$A$786" xr:uid="{3E71B07C-2759-4C20-978C-CC67E56910F2}"/>
    <hyperlink ref="B53" location="'4-Acid'!$A$804" display="'4-Acid'!$A$804" xr:uid="{D63676A5-5327-4025-BD14-FDB639EF41CF}"/>
    <hyperlink ref="B54" location="'4-Acid'!$A$822" display="'4-Acid'!$A$822" xr:uid="{84D57C98-8AC6-4736-83AC-BFB58853DEFF}"/>
    <hyperlink ref="B55" location="'4-Acid'!$A$840" display="'4-Acid'!$A$840" xr:uid="{DA5FCEC9-3B5E-4A10-ABF8-83A63BCB956B}"/>
    <hyperlink ref="B56" location="'4-Acid'!$A$858" display="'4-Acid'!$A$858" xr:uid="{30B2BC4F-9501-4CB9-9FBC-F69A640ABC08}"/>
    <hyperlink ref="B57" location="'4-Acid'!$A$876" display="'4-Acid'!$A$876" xr:uid="{B6218026-56DD-4DEA-8624-CD3B07FBC667}"/>
    <hyperlink ref="B58" location="'4-Acid'!$A$894" display="'4-Acid'!$A$894" xr:uid="{F29F5EDB-9D4F-4D86-A8FB-5361E20214DB}"/>
    <hyperlink ref="B59" location="'4-Acid'!$A$913" display="'4-Acid'!$A$913" xr:uid="{49656115-87BE-47C6-A486-41C3B26A2952}"/>
    <hyperlink ref="B60" location="'4-Acid'!$A$932" display="'4-Acid'!$A$932" xr:uid="{A2A0447F-E760-47D3-8187-AB82A7FBFF60}"/>
    <hyperlink ref="B61" location="'4-Acid'!$A$951" display="'4-Acid'!$A$951" xr:uid="{A8ABFDA9-3B56-4EB7-8C54-5E60BC32EA83}"/>
    <hyperlink ref="B62" location="'4-Acid'!$A$970" display="'4-Acid'!$A$970" xr:uid="{28A5B415-D23B-49A3-A93A-99BC29975487}"/>
    <hyperlink ref="B63" location="'4-Acid'!$A$988" display="'4-Acid'!$A$988" xr:uid="{FB2DB475-64BD-4D36-BF91-C5FED5B727A8}"/>
    <hyperlink ref="B64" location="'4-Acid'!$A$1007" display="'4-Acid'!$A$1007" xr:uid="{181E250B-BFEA-4835-B76A-AF54FF81EAA1}"/>
    <hyperlink ref="B65" location="'4-Acid'!$A$1026" display="'4-Acid'!$A$1026" xr:uid="{106ED969-55B2-4EFD-AE02-C7AFF5FBB4E1}"/>
    <hyperlink ref="B66" location="'4-Acid'!$A$1044" display="'4-Acid'!$A$1044" xr:uid="{6FA4A8FF-51C3-4857-B00E-7B52F8CBA5FA}"/>
    <hyperlink ref="B67" location="'4-Acid'!$A$1062" display="'4-Acid'!$A$1062" xr:uid="{7054EF21-855B-41AC-9678-785C932072E8}"/>
    <hyperlink ref="B68" location="'4-Acid'!$A$1080" display="'4-Acid'!$A$1080" xr:uid="{8F324D83-50AB-4A3F-B735-411531868B1D}"/>
    <hyperlink ref="B69" location="'4-Acid'!$A$1098" display="'4-Acid'!$A$1098" xr:uid="{D790D760-E17D-410D-9734-ECBEAED93F11}"/>
    <hyperlink ref="B70" location="'4-Acid'!$A$1116" display="'4-Acid'!$A$1116" xr:uid="{C96E2612-5B9B-4C67-BE26-70453027D50F}"/>
    <hyperlink ref="B71" location="'4-Acid'!$A$1134" display="'4-Acid'!$A$1134" xr:uid="{231F8BF8-7B4E-42D3-9AD4-4063C311EB5D}"/>
    <hyperlink ref="B73" location="'Aqua Regia'!$A$1" display="'Aqua Regia'!$A$1" xr:uid="{1C8E69C5-4C35-4AA4-9B3F-A1DEBC9CD175}"/>
    <hyperlink ref="B74" location="'Aqua Regia'!$A$41" display="'Aqua Regia'!$A$41" xr:uid="{95BB6929-9B5D-4FD0-B9A3-DB67D7EB0369}"/>
    <hyperlink ref="B75" location="'Aqua Regia'!$A$59" display="'Aqua Regia'!$A$59" xr:uid="{41694692-6319-4B04-A672-ED6CC5495BFC}"/>
    <hyperlink ref="B76" location="'Aqua Regia'!$A$77" display="'Aqua Regia'!$A$77" xr:uid="{0724D8A2-C1F9-42FE-A2AD-8B04BBA3AC4D}"/>
    <hyperlink ref="B77" location="'Aqua Regia'!$A$95" display="'Aqua Regia'!$A$95" xr:uid="{F69ED186-E26B-43C1-A9B4-8925515B603B}"/>
    <hyperlink ref="B78" location="'Aqua Regia'!$A$113" display="'Aqua Regia'!$A$113" xr:uid="{BD30A8B5-1B08-4127-B2C9-C9DD26808792}"/>
    <hyperlink ref="B79" location="'Aqua Regia'!$A$132" display="'Aqua Regia'!$A$132" xr:uid="{ABFC6360-CC3A-439D-A8AC-FCBFBF7098FF}"/>
    <hyperlink ref="B80" location="'Aqua Regia'!$A$151" display="'Aqua Regia'!$A$151" xr:uid="{AEB8CC3D-E9AB-47B4-AFA3-6317EB0DA639}"/>
    <hyperlink ref="B81" location="'Aqua Regia'!$A$169" display="'Aqua Regia'!$A$169" xr:uid="{BF42E4D1-E0D2-4D09-845B-58C47890D1B5}"/>
    <hyperlink ref="B82" location="'Aqua Regia'!$A$187" display="'Aqua Regia'!$A$187" xr:uid="{5DADBC96-4850-48E4-B8DF-9AB016381D27}"/>
    <hyperlink ref="B83" location="'Aqua Regia'!$A$205" display="'Aqua Regia'!$A$205" xr:uid="{70FF7BE8-072B-4A05-BA07-9FA28841BD37}"/>
    <hyperlink ref="B84" location="'Aqua Regia'!$A$223" display="'Aqua Regia'!$A$223" xr:uid="{CFB2A73B-B4D5-4117-B58E-14C8481AB9FC}"/>
    <hyperlink ref="B85" location="'Aqua Regia'!$A$241" display="'Aqua Regia'!$A$241" xr:uid="{65B7D8C5-AC4B-4E0A-AD1F-BBAB822B83BD}"/>
    <hyperlink ref="B86" location="'Aqua Regia'!$A$259" display="'Aqua Regia'!$A$259" xr:uid="{1780818C-A9BF-444B-B00D-F539712FC7C4}"/>
    <hyperlink ref="B87" location="'Aqua Regia'!$A$277" display="'Aqua Regia'!$A$277" xr:uid="{EB999439-6B9E-4084-989D-7FB207DF63F1}"/>
    <hyperlink ref="B88" location="'Aqua Regia'!$A$295" display="'Aqua Regia'!$A$295" xr:uid="{C81A5009-2360-4C9A-842A-F1BD6E3BEEE8}"/>
    <hyperlink ref="B89" location="'Aqua Regia'!$A$313" display="'Aqua Regia'!$A$313" xr:uid="{6B689AF6-EF75-4914-B114-CE1B3933A6FF}"/>
    <hyperlink ref="B90" location="'Aqua Regia'!$A$332" display="'Aqua Regia'!$A$332" xr:uid="{8DC433E4-E76C-4CE4-8026-7E4871DB6A0A}"/>
    <hyperlink ref="B91" location="'Aqua Regia'!$A$350" display="'Aqua Regia'!$A$350" xr:uid="{2506B0D9-616B-4510-A140-86DBC1B4CC5F}"/>
    <hyperlink ref="B92" location="'Aqua Regia'!$A$369" display="'Aqua Regia'!$A$369" xr:uid="{92DBB3BA-CE5D-45B4-A0D4-1169C1FC54BF}"/>
    <hyperlink ref="B93" location="'Aqua Regia'!$A$387" display="'Aqua Regia'!$A$387" xr:uid="{45C0FD4C-76DC-472F-BF09-11D2B4028182}"/>
    <hyperlink ref="B94" location="'Aqua Regia'!$A$406" display="'Aqua Regia'!$A$406" xr:uid="{F548575A-5297-4220-8081-A4CFD6775A7F}"/>
    <hyperlink ref="B95" location="'Aqua Regia'!$A$425" display="'Aqua Regia'!$A$425" xr:uid="{A38A3DA2-2E41-459A-BB0E-100C947CA728}"/>
    <hyperlink ref="B96" location="'Aqua Regia'!$A$443" display="'Aqua Regia'!$A$443" xr:uid="{01BE5423-58B2-4F5B-AFC4-CC2CCBA71D7A}"/>
    <hyperlink ref="B97" location="'Aqua Regia'!$A$461" display="'Aqua Regia'!$A$461" xr:uid="{2C8F3886-0262-4A8C-8E80-0C409A2E8E56}"/>
    <hyperlink ref="B98" location="'Aqua Regia'!$A$479" display="'Aqua Regia'!$A$479" xr:uid="{6384C755-F52C-4F61-A165-A57C57B270AC}"/>
    <hyperlink ref="B99" location="'Aqua Regia'!$A$497" display="'Aqua Regia'!$A$497" xr:uid="{DFFAA179-BDBA-4AA3-B38D-13E4693664CE}"/>
    <hyperlink ref="B100" location="'Aqua Regia'!$A$516" display="'Aqua Regia'!$A$516" xr:uid="{3E3C8FB2-A4B4-4CD7-9001-1574A33AB364}"/>
    <hyperlink ref="B101" location="'Aqua Regia'!$A$535" display="'Aqua Regia'!$A$535" xr:uid="{7904AF4D-42A2-4D86-AD07-F66D6D31EC81}"/>
    <hyperlink ref="B102" location="'Aqua Regia'!$A$554" display="'Aqua Regia'!$A$554" xr:uid="{597CBA03-3914-464E-A25C-99B95F6A87E2}"/>
    <hyperlink ref="B103" location="'Aqua Regia'!$A$572" display="'Aqua Regia'!$A$572" xr:uid="{375B7965-79AF-47ED-B600-A39375C895ED}"/>
    <hyperlink ref="B104" location="'Aqua Regia'!$A$590" display="'Aqua Regia'!$A$590" xr:uid="{CEBCD6F1-AD29-4111-AB4E-2AC88E6A19AB}"/>
    <hyperlink ref="B105" location="'Aqua Regia'!$A$608" display="'Aqua Regia'!$A$608" xr:uid="{3F9D882A-2A1E-4FBB-9A95-A5F89AEDD41B}"/>
    <hyperlink ref="B106" location="'Aqua Regia'!$A$644" display="'Aqua Regia'!$A$644" xr:uid="{8F65EA75-B775-4028-A421-936F9E5B7524}"/>
    <hyperlink ref="B107" location="'Aqua Regia'!$A$662" display="'Aqua Regia'!$A$662" xr:uid="{75FF167F-CF06-4EED-9EC8-5C35660944BB}"/>
    <hyperlink ref="B108" location="'Aqua Regia'!$A$680" display="'Aqua Regia'!$A$680" xr:uid="{56B76F1C-6E55-4CF5-A7A8-A7BB48EF32DF}"/>
    <hyperlink ref="B109" location="'Aqua Regia'!$A$698" display="'Aqua Regia'!$A$698" xr:uid="{2C27F72C-5C52-467A-93A8-0D48358EBAE8}"/>
    <hyperlink ref="B110" location="'Aqua Regia'!$A$734" display="'Aqua Regia'!$A$734" xr:uid="{1AA6724D-B62B-45B4-8135-B581FAF1AD37}"/>
    <hyperlink ref="B111" location="'Aqua Regia'!$A$770" display="'Aqua Regia'!$A$770" xr:uid="{9BDDDCED-18D1-4C88-B6AB-9E6A0E9814A9}"/>
    <hyperlink ref="B112" location="'Aqua Regia'!$A$806" display="'Aqua Regia'!$A$806" xr:uid="{57CA1FFD-6CB0-43D7-AC6C-DC8A4880E917}"/>
    <hyperlink ref="B113" location="'Aqua Regia'!$A$824" display="'Aqua Regia'!$A$824" xr:uid="{D7A230CD-7E29-4F5B-AC6F-206710D6B8DA}"/>
    <hyperlink ref="B114" location="'Aqua Regia'!$A$842" display="'Aqua Regia'!$A$842" xr:uid="{AB254DE5-D862-44E4-BF63-C9C56E694597}"/>
    <hyperlink ref="B115" location="'Aqua Regia'!$A$860" display="'Aqua Regia'!$A$860" xr:uid="{0D05DEA6-B9C8-4BEE-A5BE-6445D60A32A5}"/>
    <hyperlink ref="B116" location="'Aqua Regia'!$A$879" display="'Aqua Regia'!$A$879" xr:uid="{64FE0C02-A424-412F-A29B-EFF2705A0E2C}"/>
    <hyperlink ref="B117" location="'Aqua Regia'!$A$897" display="'Aqua Regia'!$A$897" xr:uid="{DE634C07-354E-4954-85F1-6D2D11D71B3E}"/>
    <hyperlink ref="B118" location="'Aqua Regia'!$A$915" display="'Aqua Regia'!$A$915" xr:uid="{7E6CAE09-6C97-4131-B17E-D6DCFAF69DAC}"/>
    <hyperlink ref="B119" location="'Aqua Regia'!$A$933" display="'Aqua Regia'!$A$933" xr:uid="{80764E89-5842-44C6-B9F1-CE5E366AB9E5}"/>
    <hyperlink ref="B120" location="'Aqua Regia'!$A$951" display="'Aqua Regia'!$A$951" xr:uid="{69B61029-67F0-4306-8E1E-78E3EA2DC9D6}"/>
    <hyperlink ref="B121" location="'Aqua Regia'!$A$970" display="'Aqua Regia'!$A$970" xr:uid="{C5CCB30E-4E5E-4F73-A481-8D28F939A35A}"/>
    <hyperlink ref="B122" location="'Aqua Regia'!$A$989" display="'Aqua Regia'!$A$989" xr:uid="{938F9F81-6F8B-4C9D-AD1E-F10436269A04}"/>
    <hyperlink ref="B123" location="'Aqua Regia'!$A$1007" display="'Aqua Regia'!$A$1007" xr:uid="{C1226847-8BD4-43F2-86DB-A9342B4A4E08}"/>
    <hyperlink ref="B124" location="'Aqua Regia'!$A$1025" display="'Aqua Regia'!$A$1025" xr:uid="{8D058149-BB6F-4B98-9176-4556F3D4E7D7}"/>
    <hyperlink ref="B125" location="'Aqua Regia'!$A$1043" display="'Aqua Regia'!$A$1043" xr:uid="{6BC72764-770C-4D96-B18B-488339EF83BA}"/>
    <hyperlink ref="B126" location="'Aqua Regia'!$A$1061" display="'Aqua Regia'!$A$1061" xr:uid="{17FA08F2-E03D-4683-AA95-4DD6CDC0AAF6}"/>
    <hyperlink ref="B127" location="'Aqua Regia'!$A$1080" display="'Aqua Regia'!$A$1080" xr:uid="{7E0EA96F-8361-44DE-9085-0AA56F4FC91D}"/>
    <hyperlink ref="B128" location="'Aqua Regia'!$A$1098" display="'Aqua Regia'!$A$1098" xr:uid="{5DE26553-B1F4-455C-8CD0-42EE4E6ADE18}"/>
    <hyperlink ref="B129" location="'Aqua Regia'!$A$1116" display="'Aqua Regia'!$A$1116" xr:uid="{4E537C50-F1E0-474D-9AE7-AE53B697C248}"/>
    <hyperlink ref="B130" location="'Aqua Regia'!$A$1134" display="'Aqua Regia'!$A$1134" xr:uid="{74FD641F-6FF9-4D64-B045-75A6FD034767}"/>
    <hyperlink ref="B131" location="'Aqua Regia'!$A$1152" display="'Aqua Regia'!$A$1152" xr:uid="{3C89BDBF-31CC-4EE8-A6AD-F22EFE457EF3}"/>
    <hyperlink ref="B132" location="'Aqua Regia'!$A$1170" display="'Aqua Regia'!$A$1170" xr:uid="{D4593045-9165-43CD-9E2F-2A3F3244D79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9CDB-B690-41DD-99EE-C72FFB7F8960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514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4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4" t="s">
        <v>237</v>
      </c>
      <c r="E3" s="145" t="s">
        <v>238</v>
      </c>
      <c r="F3" s="146" t="s">
        <v>239</v>
      </c>
      <c r="G3" s="146" t="s">
        <v>240</v>
      </c>
      <c r="H3" s="146" t="s">
        <v>242</v>
      </c>
      <c r="I3" s="146" t="s">
        <v>244</v>
      </c>
      <c r="J3" s="146" t="s">
        <v>245</v>
      </c>
      <c r="K3" s="146" t="s">
        <v>247</v>
      </c>
      <c r="L3" s="146" t="s">
        <v>250</v>
      </c>
      <c r="M3" s="146" t="s">
        <v>252</v>
      </c>
      <c r="N3" s="146" t="s">
        <v>253</v>
      </c>
      <c r="O3" s="146" t="s">
        <v>254</v>
      </c>
      <c r="P3" s="146" t="s">
        <v>255</v>
      </c>
      <c r="Q3" s="146" t="s">
        <v>258</v>
      </c>
      <c r="R3" s="146" t="s">
        <v>259</v>
      </c>
      <c r="S3" s="146" t="s">
        <v>264</v>
      </c>
      <c r="T3" s="146" t="s">
        <v>266</v>
      </c>
      <c r="U3" s="147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309</v>
      </c>
      <c r="F4" s="11" t="s">
        <v>309</v>
      </c>
      <c r="G4" s="11" t="s">
        <v>309</v>
      </c>
      <c r="H4" s="11" t="s">
        <v>310</v>
      </c>
      <c r="I4" s="11" t="s">
        <v>309</v>
      </c>
      <c r="J4" s="11" t="s">
        <v>309</v>
      </c>
      <c r="K4" s="11" t="s">
        <v>309</v>
      </c>
      <c r="L4" s="11" t="s">
        <v>309</v>
      </c>
      <c r="M4" s="11" t="s">
        <v>309</v>
      </c>
      <c r="N4" s="11" t="s">
        <v>310</v>
      </c>
      <c r="O4" s="11" t="s">
        <v>309</v>
      </c>
      <c r="P4" s="11" t="s">
        <v>311</v>
      </c>
      <c r="Q4" s="11" t="s">
        <v>309</v>
      </c>
      <c r="R4" s="11" t="s">
        <v>311</v>
      </c>
      <c r="S4" s="11" t="s">
        <v>309</v>
      </c>
      <c r="T4" s="11" t="s">
        <v>309</v>
      </c>
      <c r="U4" s="147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312</v>
      </c>
      <c r="F5" s="26" t="s">
        <v>116</v>
      </c>
      <c r="G5" s="26" t="s">
        <v>313</v>
      </c>
      <c r="H5" s="26" t="s">
        <v>312</v>
      </c>
      <c r="I5" s="26" t="s">
        <v>271</v>
      </c>
      <c r="J5" s="26" t="s">
        <v>116</v>
      </c>
      <c r="K5" s="26" t="s">
        <v>116</v>
      </c>
      <c r="L5" s="26" t="s">
        <v>116</v>
      </c>
      <c r="M5" s="26" t="s">
        <v>313</v>
      </c>
      <c r="N5" s="26" t="s">
        <v>270</v>
      </c>
      <c r="O5" s="26" t="s">
        <v>312</v>
      </c>
      <c r="P5" s="26" t="s">
        <v>116</v>
      </c>
      <c r="Q5" s="26" t="s">
        <v>305</v>
      </c>
      <c r="R5" s="26" t="s">
        <v>312</v>
      </c>
      <c r="S5" s="26" t="s">
        <v>314</v>
      </c>
      <c r="T5" s="26" t="s">
        <v>312</v>
      </c>
      <c r="U5" s="147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5.6653177071892911</v>
      </c>
      <c r="E6" s="148">
        <v>7.2149999999999999</v>
      </c>
      <c r="F6" s="22">
        <v>5.18</v>
      </c>
      <c r="G6" s="22">
        <v>5.3</v>
      </c>
      <c r="H6" s="22">
        <v>5.42</v>
      </c>
      <c r="I6" s="22">
        <v>5.05</v>
      </c>
      <c r="J6" s="22">
        <v>5.15</v>
      </c>
      <c r="K6" s="22">
        <v>5.21</v>
      </c>
      <c r="L6" s="22">
        <v>5.13</v>
      </c>
      <c r="M6" s="22">
        <v>5.218</v>
      </c>
      <c r="N6" s="22">
        <v>5.08</v>
      </c>
      <c r="O6" s="141">
        <v>3.5961120000000002</v>
      </c>
      <c r="P6" s="22">
        <v>4.8899999999999997</v>
      </c>
      <c r="Q6" s="22">
        <v>5.13</v>
      </c>
      <c r="R6" s="22">
        <v>5.2280612800000004</v>
      </c>
      <c r="S6" s="22">
        <v>5.4529999999999994</v>
      </c>
      <c r="T6" s="141">
        <v>5</v>
      </c>
      <c r="U6" s="147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5.9044218626539768</v>
      </c>
      <c r="E7" s="11">
        <v>5.5469999999999997</v>
      </c>
      <c r="F7" s="11">
        <v>5.27</v>
      </c>
      <c r="G7" s="11">
        <v>5.2</v>
      </c>
      <c r="H7" s="11">
        <v>5.46</v>
      </c>
      <c r="I7" s="11">
        <v>5.04</v>
      </c>
      <c r="J7" s="11">
        <v>5.24</v>
      </c>
      <c r="K7" s="11">
        <v>5.13</v>
      </c>
      <c r="L7" s="11">
        <v>5.15</v>
      </c>
      <c r="M7" s="11">
        <v>5.2480000000000002</v>
      </c>
      <c r="N7" s="11">
        <v>5</v>
      </c>
      <c r="O7" s="142">
        <v>3.6073440000000003</v>
      </c>
      <c r="P7" s="11">
        <v>4.91</v>
      </c>
      <c r="Q7" s="11">
        <v>5.14</v>
      </c>
      <c r="R7" s="11">
        <v>5.0624334399999995</v>
      </c>
      <c r="S7" s="11">
        <v>5.4099999999999993</v>
      </c>
      <c r="T7" s="142">
        <v>5</v>
      </c>
      <c r="U7" s="147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39</v>
      </c>
    </row>
    <row r="8" spans="1:66">
      <c r="A8" s="30"/>
      <c r="B8" s="19">
        <v>1</v>
      </c>
      <c r="C8" s="9">
        <v>3</v>
      </c>
      <c r="D8" s="10">
        <v>5.7044249888209331</v>
      </c>
      <c r="E8" s="11">
        <v>5.4089999999999998</v>
      </c>
      <c r="F8" s="11">
        <v>5.67</v>
      </c>
      <c r="G8" s="11">
        <v>5.3</v>
      </c>
      <c r="H8" s="11">
        <v>5.52</v>
      </c>
      <c r="I8" s="11">
        <v>5.0599999999999996</v>
      </c>
      <c r="J8" s="11">
        <v>5.28</v>
      </c>
      <c r="K8" s="11">
        <v>5.18</v>
      </c>
      <c r="L8" s="11">
        <v>5.1100000000000003</v>
      </c>
      <c r="M8" s="11">
        <v>5.306</v>
      </c>
      <c r="N8" s="11">
        <v>4.96</v>
      </c>
      <c r="O8" s="142">
        <v>3.6176399999999997</v>
      </c>
      <c r="P8" s="11">
        <v>4.9000000000000004</v>
      </c>
      <c r="Q8" s="11">
        <v>5.21</v>
      </c>
      <c r="R8" s="11">
        <v>5.0613872000000004</v>
      </c>
      <c r="S8" s="11">
        <v>5.2479999999999993</v>
      </c>
      <c r="T8" s="142">
        <v>5</v>
      </c>
      <c r="U8" s="147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5.7610575305553358</v>
      </c>
      <c r="E9" s="11">
        <v>5.3689999999999998</v>
      </c>
      <c r="F9" s="11">
        <v>5.17</v>
      </c>
      <c r="G9" s="11">
        <v>5.2</v>
      </c>
      <c r="H9" s="11">
        <v>5.5</v>
      </c>
      <c r="I9" s="11">
        <v>5.05</v>
      </c>
      <c r="J9" s="11">
        <v>5.17</v>
      </c>
      <c r="K9" s="11">
        <v>5.13</v>
      </c>
      <c r="L9" s="11">
        <v>5.08</v>
      </c>
      <c r="M9" s="11">
        <v>5.2949999999999999</v>
      </c>
      <c r="N9" s="11">
        <v>5.13</v>
      </c>
      <c r="O9" s="142">
        <v>3.6138960000000009</v>
      </c>
      <c r="P9" s="11">
        <v>4.8899999999999997</v>
      </c>
      <c r="Q9" s="11">
        <v>5.19</v>
      </c>
      <c r="R9" s="11">
        <v>5.0363780399999998</v>
      </c>
      <c r="S9" s="11">
        <v>5.2229999999999999</v>
      </c>
      <c r="T9" s="142">
        <v>5</v>
      </c>
      <c r="U9" s="147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5.19786408095238</v>
      </c>
      <c r="BN9" s="28"/>
    </row>
    <row r="10" spans="1:66">
      <c r="A10" s="30"/>
      <c r="B10" s="19">
        <v>1</v>
      </c>
      <c r="C10" s="9">
        <v>5</v>
      </c>
      <c r="D10" s="10">
        <v>5.9594715552926711</v>
      </c>
      <c r="E10" s="11">
        <v>5.4950000000000001</v>
      </c>
      <c r="F10" s="11">
        <v>5.21</v>
      </c>
      <c r="G10" s="11">
        <v>5.2</v>
      </c>
      <c r="H10" s="11">
        <v>5.47</v>
      </c>
      <c r="I10" s="11">
        <v>5.0599999999999996</v>
      </c>
      <c r="J10" s="11">
        <v>5.22</v>
      </c>
      <c r="K10" s="11">
        <v>5.07</v>
      </c>
      <c r="L10" s="11">
        <v>5.12</v>
      </c>
      <c r="M10" s="11">
        <v>5.2719999999999994</v>
      </c>
      <c r="N10" s="11">
        <v>4.8500000000000005</v>
      </c>
      <c r="O10" s="142">
        <v>3.6072720000000005</v>
      </c>
      <c r="P10" s="11">
        <v>4.91</v>
      </c>
      <c r="Q10" s="11">
        <v>5.27</v>
      </c>
      <c r="R10" s="11">
        <v>5.0866780399999998</v>
      </c>
      <c r="S10" s="11">
        <v>5.2029999999999994</v>
      </c>
      <c r="T10" s="142">
        <v>5</v>
      </c>
      <c r="U10" s="147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5.7441323916262119</v>
      </c>
      <c r="E11" s="143">
        <v>5.8159999999999998</v>
      </c>
      <c r="F11" s="11">
        <v>5.64</v>
      </c>
      <c r="G11" s="11">
        <v>5.2</v>
      </c>
      <c r="H11" s="11">
        <v>5.49</v>
      </c>
      <c r="I11" s="11">
        <v>5.03</v>
      </c>
      <c r="J11" s="11">
        <v>5.22</v>
      </c>
      <c r="K11" s="11">
        <v>5.08</v>
      </c>
      <c r="L11" s="11">
        <v>5.08</v>
      </c>
      <c r="M11" s="11">
        <v>5.226</v>
      </c>
      <c r="N11" s="11">
        <v>4.9300000000000006</v>
      </c>
      <c r="O11" s="142">
        <v>3.6142560000000001</v>
      </c>
      <c r="P11" s="11">
        <v>4.87</v>
      </c>
      <c r="Q11" s="11">
        <v>5.24</v>
      </c>
      <c r="R11" s="11">
        <v>5.1716447999999993</v>
      </c>
      <c r="S11" s="11">
        <v>5.202</v>
      </c>
      <c r="T11" s="142">
        <v>5</v>
      </c>
      <c r="U11" s="147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5.7628410855325161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47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5.9332608183462332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47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5.7895422807657759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47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5.6695056409006588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47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5.9941467830164923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47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5.6715838984261815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47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5.5205021042656819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47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5.7820244335602542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47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5.5579201558579001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4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5.9637650776400024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47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5.823986025917157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47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5.8567189898235537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47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5.8287998967841794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7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5.9131272856934478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47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5.7903275256334226</v>
      </c>
      <c r="E26" s="23">
        <v>5.8084999999999996</v>
      </c>
      <c r="F26" s="23">
        <v>5.3566666666666665</v>
      </c>
      <c r="G26" s="23">
        <v>5.2333333333333334</v>
      </c>
      <c r="H26" s="23">
        <v>5.4766666666666666</v>
      </c>
      <c r="I26" s="23">
        <v>5.0483333333333329</v>
      </c>
      <c r="J26" s="23">
        <v>5.2133333333333338</v>
      </c>
      <c r="K26" s="23">
        <v>5.1333333333333329</v>
      </c>
      <c r="L26" s="23">
        <v>5.1116666666666672</v>
      </c>
      <c r="M26" s="23">
        <v>5.2608333333333333</v>
      </c>
      <c r="N26" s="23">
        <v>4.9916666666666663</v>
      </c>
      <c r="O26" s="23">
        <v>3.6094200000000005</v>
      </c>
      <c r="P26" s="23">
        <v>4.8950000000000005</v>
      </c>
      <c r="Q26" s="23">
        <v>5.1966666666666663</v>
      </c>
      <c r="R26" s="23">
        <v>5.1077637999999999</v>
      </c>
      <c r="S26" s="23">
        <v>5.2898333333333332</v>
      </c>
      <c r="T26" s="23">
        <v>5</v>
      </c>
      <c r="U26" s="147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5.7857833571630151</v>
      </c>
      <c r="E27" s="11">
        <v>5.5209999999999999</v>
      </c>
      <c r="F27" s="11">
        <v>5.24</v>
      </c>
      <c r="G27" s="11">
        <v>5.2</v>
      </c>
      <c r="H27" s="11">
        <v>5.48</v>
      </c>
      <c r="I27" s="11">
        <v>5.05</v>
      </c>
      <c r="J27" s="11">
        <v>5.22</v>
      </c>
      <c r="K27" s="11">
        <v>5.13</v>
      </c>
      <c r="L27" s="11">
        <v>5.1150000000000002</v>
      </c>
      <c r="M27" s="11">
        <v>5.26</v>
      </c>
      <c r="N27" s="11">
        <v>4.9800000000000004</v>
      </c>
      <c r="O27" s="11">
        <v>3.6106200000000008</v>
      </c>
      <c r="P27" s="11">
        <v>4.8949999999999996</v>
      </c>
      <c r="Q27" s="11">
        <v>5.2</v>
      </c>
      <c r="R27" s="11">
        <v>5.0745557399999992</v>
      </c>
      <c r="S27" s="11">
        <v>5.2355</v>
      </c>
      <c r="T27" s="11">
        <v>5</v>
      </c>
      <c r="U27" s="147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0.13340087047787305</v>
      </c>
      <c r="E28" s="24">
        <v>0.70678476214474328</v>
      </c>
      <c r="F28" s="24">
        <v>0.23389456314046009</v>
      </c>
      <c r="G28" s="24">
        <v>5.1639777949432038E-2</v>
      </c>
      <c r="H28" s="24">
        <v>3.5023801430836471E-2</v>
      </c>
      <c r="I28" s="24">
        <v>1.1690451944499873E-2</v>
      </c>
      <c r="J28" s="24">
        <v>4.7187568984497039E-2</v>
      </c>
      <c r="K28" s="24">
        <v>5.4650404085117718E-2</v>
      </c>
      <c r="L28" s="24">
        <v>2.7868739954771363E-2</v>
      </c>
      <c r="M28" s="24">
        <v>3.6179644368991015E-2</v>
      </c>
      <c r="N28" s="24">
        <v>0.10186592495366946</v>
      </c>
      <c r="O28" s="24">
        <v>7.7073525415669985E-3</v>
      </c>
      <c r="P28" s="24">
        <v>1.5165750888103187E-2</v>
      </c>
      <c r="Q28" s="24">
        <v>5.5015149428740681E-2</v>
      </c>
      <c r="R28" s="24">
        <v>7.5230887840295024E-2</v>
      </c>
      <c r="S28" s="24">
        <v>0.11183455041563242</v>
      </c>
      <c r="T28" s="24">
        <v>0</v>
      </c>
      <c r="U28" s="197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2.3038570769497172E-2</v>
      </c>
      <c r="E29" s="13">
        <v>0.12168111597568104</v>
      </c>
      <c r="F29" s="13">
        <v>4.3664199715082778E-2</v>
      </c>
      <c r="G29" s="13">
        <v>9.867473493522046E-3</v>
      </c>
      <c r="H29" s="13">
        <v>6.395094600883105E-3</v>
      </c>
      <c r="I29" s="13">
        <v>2.3157052382634285E-3</v>
      </c>
      <c r="J29" s="13">
        <v>9.0513239740083826E-3</v>
      </c>
      <c r="K29" s="13">
        <v>1.0646182613983972E-2</v>
      </c>
      <c r="L29" s="13">
        <v>5.4519869490912342E-3</v>
      </c>
      <c r="M29" s="13">
        <v>6.8771698467906253E-3</v>
      </c>
      <c r="N29" s="13">
        <v>2.0407196985710079E-2</v>
      </c>
      <c r="O29" s="13">
        <v>2.1353437786588974E-3</v>
      </c>
      <c r="P29" s="13">
        <v>3.0982126431262891E-3</v>
      </c>
      <c r="Q29" s="13">
        <v>1.058662272522271E-2</v>
      </c>
      <c r="R29" s="13">
        <v>1.4728732726500592E-2</v>
      </c>
      <c r="S29" s="13">
        <v>2.1141412851501135E-2</v>
      </c>
      <c r="T29" s="13">
        <v>0</v>
      </c>
      <c r="U29" s="147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0.11398209638688517</v>
      </c>
      <c r="E30" s="13">
        <v>0.11747823904924726</v>
      </c>
      <c r="F30" s="13">
        <v>3.0551507935003608E-2</v>
      </c>
      <c r="G30" s="13">
        <v>6.8238129794371272E-3</v>
      </c>
      <c r="H30" s="13">
        <v>5.3637913837716766E-2</v>
      </c>
      <c r="I30" s="13">
        <v>-2.8767729453912372E-2</v>
      </c>
      <c r="J30" s="13">
        <v>2.9760786623185265E-3</v>
      </c>
      <c r="K30" s="13">
        <v>-1.2414858606157209E-2</v>
      </c>
      <c r="L30" s="13">
        <v>-1.658323744970247E-2</v>
      </c>
      <c r="M30" s="13">
        <v>1.2114447665475758E-2</v>
      </c>
      <c r="N30" s="13">
        <v>-3.9669643352415851E-2</v>
      </c>
      <c r="O30" s="13">
        <v>-0.30559554005524059</v>
      </c>
      <c r="P30" s="13">
        <v>-5.8267025885156865E-2</v>
      </c>
      <c r="Q30" s="13">
        <v>-2.303666019474182E-4</v>
      </c>
      <c r="R30" s="13">
        <v>-1.7334097150126238E-2</v>
      </c>
      <c r="S30" s="13">
        <v>1.7693662425297907E-2</v>
      </c>
      <c r="T30" s="13">
        <v>-3.8066420720282879E-2</v>
      </c>
      <c r="U30" s="147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4.43</v>
      </c>
      <c r="F31" s="45">
        <v>1.1599999999999999</v>
      </c>
      <c r="G31" s="45">
        <v>0.27</v>
      </c>
      <c r="H31" s="45">
        <v>2.0299999999999998</v>
      </c>
      <c r="I31" s="45">
        <v>1.07</v>
      </c>
      <c r="J31" s="45">
        <v>0.12</v>
      </c>
      <c r="K31" s="45">
        <v>0.46</v>
      </c>
      <c r="L31" s="45">
        <v>0.62</v>
      </c>
      <c r="M31" s="45">
        <v>0.46</v>
      </c>
      <c r="N31" s="45">
        <v>1.48</v>
      </c>
      <c r="O31" s="45">
        <v>11.49</v>
      </c>
      <c r="P31" s="45">
        <v>2.1800000000000002</v>
      </c>
      <c r="Q31" s="45">
        <v>0</v>
      </c>
      <c r="R31" s="45">
        <v>0.64</v>
      </c>
      <c r="S31" s="45">
        <v>0.67</v>
      </c>
      <c r="T31" s="45" t="s">
        <v>277</v>
      </c>
      <c r="U31" s="147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315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4" priority="3">
      <formula>AND($B6&lt;&gt;$B5,NOT(ISBLANK(INDIRECT(Anlyt_LabRefThisCol))))</formula>
    </cfRule>
  </conditionalFormatting>
  <conditionalFormatting sqref="C2:T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247B-203C-4154-B32C-11A7BA6C1713}">
  <sheetPr codeName="Sheet15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515</v>
      </c>
      <c r="BM1" s="28" t="s">
        <v>317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316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99">
        <v>0.28000000000000003</v>
      </c>
      <c r="E6" s="197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200">
        <v>1</v>
      </c>
    </row>
    <row r="7" spans="1:66">
      <c r="A7" s="30"/>
      <c r="B7" s="19">
        <v>1</v>
      </c>
      <c r="C7" s="9">
        <v>2</v>
      </c>
      <c r="D7" s="24">
        <v>0.27</v>
      </c>
      <c r="E7" s="197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200">
        <v>1</v>
      </c>
    </row>
    <row r="8" spans="1:66">
      <c r="A8" s="30"/>
      <c r="B8" s="20" t="s">
        <v>272</v>
      </c>
      <c r="C8" s="12"/>
      <c r="D8" s="201">
        <v>0.27500000000000002</v>
      </c>
      <c r="E8" s="197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200">
        <v>16</v>
      </c>
    </row>
    <row r="9" spans="1:66">
      <c r="A9" s="30"/>
      <c r="B9" s="3" t="s">
        <v>273</v>
      </c>
      <c r="C9" s="29"/>
      <c r="D9" s="24">
        <v>0.27500000000000002</v>
      </c>
      <c r="E9" s="197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200">
        <v>0.27500000000000002</v>
      </c>
      <c r="BN9" s="28"/>
    </row>
    <row r="10" spans="1:66">
      <c r="A10" s="30"/>
      <c r="B10" s="3" t="s">
        <v>274</v>
      </c>
      <c r="C10" s="29"/>
      <c r="D10" s="24">
        <v>7.0710678118654814E-3</v>
      </c>
      <c r="E10" s="197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200">
        <v>7</v>
      </c>
    </row>
    <row r="11" spans="1:66">
      <c r="A11" s="30"/>
      <c r="B11" s="3" t="s">
        <v>86</v>
      </c>
      <c r="C11" s="29"/>
      <c r="D11" s="13">
        <v>2.5712973861329022E-2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516</v>
      </c>
      <c r="BM15" s="28" t="s">
        <v>317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199">
        <v>0.62</v>
      </c>
      <c r="E20" s="197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200">
        <v>1</v>
      </c>
    </row>
    <row r="21" spans="1:65">
      <c r="A21" s="30"/>
      <c r="B21" s="19">
        <v>1</v>
      </c>
      <c r="C21" s="9">
        <v>2</v>
      </c>
      <c r="D21" s="24">
        <v>0.63</v>
      </c>
      <c r="E21" s="197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200">
        <v>1</v>
      </c>
    </row>
    <row r="22" spans="1:65">
      <c r="A22" s="30"/>
      <c r="B22" s="20" t="s">
        <v>272</v>
      </c>
      <c r="C22" s="12"/>
      <c r="D22" s="201">
        <v>0.625</v>
      </c>
      <c r="E22" s="197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200">
        <v>16</v>
      </c>
    </row>
    <row r="23" spans="1:65">
      <c r="A23" s="30"/>
      <c r="B23" s="3" t="s">
        <v>273</v>
      </c>
      <c r="C23" s="29"/>
      <c r="D23" s="24">
        <v>0.625</v>
      </c>
      <c r="E23" s="197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200">
        <v>0.625</v>
      </c>
    </row>
    <row r="24" spans="1:65">
      <c r="A24" s="30"/>
      <c r="B24" s="3" t="s">
        <v>274</v>
      </c>
      <c r="C24" s="29"/>
      <c r="D24" s="24">
        <v>7.0710678118654814E-3</v>
      </c>
      <c r="E24" s="197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200">
        <v>7</v>
      </c>
    </row>
    <row r="25" spans="1:65">
      <c r="A25" s="30"/>
      <c r="B25" s="3" t="s">
        <v>86</v>
      </c>
      <c r="C25" s="29"/>
      <c r="D25" s="13">
        <v>1.1313708498984771E-2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21" priority="6">
      <formula>AND($B6&lt;&gt;$B5,NOT(ISBLANK(INDIRECT(Anlyt_LabRefThisCol))))</formula>
    </cfRule>
  </conditionalFormatting>
  <conditionalFormatting sqref="C2:D13 C16:D27">
    <cfRule type="expression" dxfId="20" priority="4" stopIfTrue="1">
      <formula>AND(ISBLANK(INDIRECT(Anlyt_LabRefLastCol)),ISBLANK(INDIRECT(Anlyt_LabRefThisCol)))</formula>
    </cfRule>
    <cfRule type="expression" dxfId="1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3E55-EB61-4BE2-82BB-7C76766A7863}">
  <sheetPr codeName="Sheet16"/>
  <dimension ref="A1:BN1213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517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4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5" t="s">
        <v>238</v>
      </c>
      <c r="E3" s="146" t="s">
        <v>239</v>
      </c>
      <c r="F3" s="146" t="s">
        <v>240</v>
      </c>
      <c r="G3" s="146" t="s">
        <v>241</v>
      </c>
      <c r="H3" s="146" t="s">
        <v>242</v>
      </c>
      <c r="I3" s="146" t="s">
        <v>243</v>
      </c>
      <c r="J3" s="146" t="s">
        <v>244</v>
      </c>
      <c r="K3" s="146" t="s">
        <v>245</v>
      </c>
      <c r="L3" s="146" t="s">
        <v>246</v>
      </c>
      <c r="M3" s="146" t="s">
        <v>247</v>
      </c>
      <c r="N3" s="146" t="s">
        <v>248</v>
      </c>
      <c r="O3" s="146" t="s">
        <v>249</v>
      </c>
      <c r="P3" s="146" t="s">
        <v>250</v>
      </c>
      <c r="Q3" s="146" t="s">
        <v>251</v>
      </c>
      <c r="R3" s="146" t="s">
        <v>252</v>
      </c>
      <c r="S3" s="146" t="s">
        <v>253</v>
      </c>
      <c r="T3" s="146" t="s">
        <v>255</v>
      </c>
      <c r="U3" s="146" t="s">
        <v>256</v>
      </c>
      <c r="V3" s="146" t="s">
        <v>257</v>
      </c>
      <c r="W3" s="146" t="s">
        <v>258</v>
      </c>
      <c r="X3" s="146" t="s">
        <v>259</v>
      </c>
      <c r="Y3" s="146" t="s">
        <v>260</v>
      </c>
      <c r="Z3" s="146" t="s">
        <v>265</v>
      </c>
      <c r="AA3" s="14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318</v>
      </c>
      <c r="E4" s="11" t="s">
        <v>318</v>
      </c>
      <c r="F4" s="11" t="s">
        <v>319</v>
      </c>
      <c r="G4" s="11" t="s">
        <v>115</v>
      </c>
      <c r="H4" s="11" t="s">
        <v>319</v>
      </c>
      <c r="I4" s="11" t="s">
        <v>319</v>
      </c>
      <c r="J4" s="11" t="s">
        <v>115</v>
      </c>
      <c r="K4" s="11" t="s">
        <v>318</v>
      </c>
      <c r="L4" s="11" t="s">
        <v>319</v>
      </c>
      <c r="M4" s="11" t="s">
        <v>318</v>
      </c>
      <c r="N4" s="11" t="s">
        <v>318</v>
      </c>
      <c r="O4" s="11" t="s">
        <v>319</v>
      </c>
      <c r="P4" s="11" t="s">
        <v>319</v>
      </c>
      <c r="Q4" s="11" t="s">
        <v>319</v>
      </c>
      <c r="R4" s="11" t="s">
        <v>318</v>
      </c>
      <c r="S4" s="11" t="s">
        <v>318</v>
      </c>
      <c r="T4" s="11" t="s">
        <v>318</v>
      </c>
      <c r="U4" s="11" t="s">
        <v>318</v>
      </c>
      <c r="V4" s="11" t="s">
        <v>319</v>
      </c>
      <c r="W4" s="11" t="s">
        <v>318</v>
      </c>
      <c r="X4" s="11" t="s">
        <v>319</v>
      </c>
      <c r="Y4" s="11" t="s">
        <v>115</v>
      </c>
      <c r="Z4" s="11" t="s">
        <v>318</v>
      </c>
      <c r="AA4" s="14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4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2.74</v>
      </c>
      <c r="E6" s="22">
        <v>2.5299999999999998</v>
      </c>
      <c r="F6" s="22">
        <v>2.6</v>
      </c>
      <c r="G6" s="22">
        <v>2.6232217314283122</v>
      </c>
      <c r="H6" s="22">
        <v>2.69</v>
      </c>
      <c r="I6" s="22">
        <v>2.5499999999999998</v>
      </c>
      <c r="J6" s="22">
        <v>2.34</v>
      </c>
      <c r="K6" s="22">
        <v>2.57</v>
      </c>
      <c r="L6" s="22">
        <v>2.4900000000000002</v>
      </c>
      <c r="M6" s="22">
        <v>2.72</v>
      </c>
      <c r="N6" s="22">
        <v>2.59</v>
      </c>
      <c r="O6" s="22">
        <v>2.4609999999999999</v>
      </c>
      <c r="P6" s="22">
        <v>2.4329999999999998</v>
      </c>
      <c r="Q6" s="22">
        <v>2.73</v>
      </c>
      <c r="R6" s="22">
        <v>2.6</v>
      </c>
      <c r="S6" s="22">
        <v>2.75</v>
      </c>
      <c r="T6" s="22">
        <v>2.71</v>
      </c>
      <c r="U6" s="22">
        <v>2.72</v>
      </c>
      <c r="V6" s="22">
        <v>2.48</v>
      </c>
      <c r="W6" s="148">
        <v>2.5</v>
      </c>
      <c r="X6" s="22">
        <v>2.5466187178171555</v>
      </c>
      <c r="Y6" s="22">
        <v>2.4849999999999999</v>
      </c>
      <c r="Z6" s="22">
        <v>2.71</v>
      </c>
      <c r="AA6" s="147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2.91</v>
      </c>
      <c r="E7" s="11">
        <v>2.59</v>
      </c>
      <c r="F7" s="11">
        <v>2.6</v>
      </c>
      <c r="G7" s="11">
        <v>2.6464508493283123</v>
      </c>
      <c r="H7" s="11">
        <v>2.71</v>
      </c>
      <c r="I7" s="11">
        <v>2.5499999999999998</v>
      </c>
      <c r="J7" s="11">
        <v>2.2999999999999998</v>
      </c>
      <c r="K7" s="11">
        <v>2.5299999999999998</v>
      </c>
      <c r="L7" s="11">
        <v>2.63</v>
      </c>
      <c r="M7" s="11">
        <v>2.8</v>
      </c>
      <c r="N7" s="11">
        <v>2.57</v>
      </c>
      <c r="O7" s="11">
        <v>2.5270000000000001</v>
      </c>
      <c r="P7" s="11">
        <v>2.4689999999999999</v>
      </c>
      <c r="Q7" s="11">
        <v>2.72</v>
      </c>
      <c r="R7" s="11">
        <v>2.6</v>
      </c>
      <c r="S7" s="11">
        <v>2.77</v>
      </c>
      <c r="T7" s="11">
        <v>2.74</v>
      </c>
      <c r="U7" s="11">
        <v>2.79</v>
      </c>
      <c r="V7" s="11">
        <v>2.58</v>
      </c>
      <c r="W7" s="142">
        <v>2</v>
      </c>
      <c r="X7" s="11">
        <v>2.6003049110361705</v>
      </c>
      <c r="Y7" s="11">
        <v>2.5013999999999998</v>
      </c>
      <c r="Z7" s="11">
        <v>2.72</v>
      </c>
      <c r="AA7" s="147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2.72</v>
      </c>
      <c r="E8" s="11">
        <v>2.56</v>
      </c>
      <c r="F8" s="11">
        <v>2.5</v>
      </c>
      <c r="G8" s="11">
        <v>2.672666960728312</v>
      </c>
      <c r="H8" s="11">
        <v>2.72</v>
      </c>
      <c r="I8" s="11">
        <v>2.4700000000000002</v>
      </c>
      <c r="J8" s="11">
        <v>2.2999999999999998</v>
      </c>
      <c r="K8" s="11">
        <v>2.57</v>
      </c>
      <c r="L8" s="11">
        <v>2.63</v>
      </c>
      <c r="M8" s="11">
        <v>2.82</v>
      </c>
      <c r="N8" s="11">
        <v>2.54</v>
      </c>
      <c r="O8" s="11">
        <v>2.5050000000000003</v>
      </c>
      <c r="P8" s="11">
        <v>2.37</v>
      </c>
      <c r="Q8" s="11">
        <v>2.74</v>
      </c>
      <c r="R8" s="11">
        <v>2.59</v>
      </c>
      <c r="S8" s="11">
        <v>2.76</v>
      </c>
      <c r="T8" s="11">
        <v>2.68</v>
      </c>
      <c r="U8" s="11">
        <v>2.73</v>
      </c>
      <c r="V8" s="11">
        <v>2.46</v>
      </c>
      <c r="W8" s="142">
        <v>2</v>
      </c>
      <c r="X8" s="11">
        <v>2.537866150283913</v>
      </c>
      <c r="Y8" s="11">
        <v>2.5125000000000002</v>
      </c>
      <c r="Z8" s="11">
        <v>2.69</v>
      </c>
      <c r="AA8" s="147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2.65</v>
      </c>
      <c r="E9" s="11">
        <v>2.52</v>
      </c>
      <c r="F9" s="11">
        <v>2.6</v>
      </c>
      <c r="G9" s="11">
        <v>2.6739189709483124</v>
      </c>
      <c r="H9" s="11">
        <v>2.69</v>
      </c>
      <c r="I9" s="11">
        <v>2.6</v>
      </c>
      <c r="J9" s="11">
        <v>2.5099999999999998</v>
      </c>
      <c r="K9" s="11">
        <v>2.58</v>
      </c>
      <c r="L9" s="11">
        <v>2.65</v>
      </c>
      <c r="M9" s="11">
        <v>2.79</v>
      </c>
      <c r="N9" s="11">
        <v>2.58</v>
      </c>
      <c r="O9" s="11">
        <v>2.516</v>
      </c>
      <c r="P9" s="11">
        <v>2.4350000000000001</v>
      </c>
      <c r="Q9" s="11">
        <v>2.72</v>
      </c>
      <c r="R9" s="11">
        <v>2.59</v>
      </c>
      <c r="S9" s="11">
        <v>2.68</v>
      </c>
      <c r="T9" s="11">
        <v>2.64</v>
      </c>
      <c r="U9" s="11">
        <v>2.74</v>
      </c>
      <c r="V9" s="11">
        <v>2.57</v>
      </c>
      <c r="W9" s="142">
        <v>2</v>
      </c>
      <c r="X9" s="11">
        <v>2.6105392820851914</v>
      </c>
      <c r="Y9" s="11">
        <v>2.4756</v>
      </c>
      <c r="Z9" s="11">
        <v>2.69</v>
      </c>
      <c r="AA9" s="147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2.6094846488016761</v>
      </c>
      <c r="BN9" s="28"/>
    </row>
    <row r="10" spans="1:66">
      <c r="A10" s="30"/>
      <c r="B10" s="19">
        <v>1</v>
      </c>
      <c r="C10" s="9">
        <v>5</v>
      </c>
      <c r="D10" s="11">
        <v>2.85</v>
      </c>
      <c r="E10" s="11">
        <v>2.52</v>
      </c>
      <c r="F10" s="11">
        <v>2.5</v>
      </c>
      <c r="G10" s="11">
        <v>2.6474814716083124</v>
      </c>
      <c r="H10" s="11">
        <v>2.59</v>
      </c>
      <c r="I10" s="11">
        <v>2.5099999999999998</v>
      </c>
      <c r="J10" s="11">
        <v>2.38</v>
      </c>
      <c r="K10" s="11">
        <v>2.58</v>
      </c>
      <c r="L10" s="11">
        <v>2.48</v>
      </c>
      <c r="M10" s="11">
        <v>2.64</v>
      </c>
      <c r="N10" s="11">
        <v>2.63</v>
      </c>
      <c r="O10" s="11">
        <v>2.5859999999999999</v>
      </c>
      <c r="P10" s="11">
        <v>2.3729999999999998</v>
      </c>
      <c r="Q10" s="11">
        <v>2.79</v>
      </c>
      <c r="R10" s="11">
        <v>2.58</v>
      </c>
      <c r="S10" s="11">
        <v>2.84</v>
      </c>
      <c r="T10" s="11">
        <v>2.65</v>
      </c>
      <c r="U10" s="11">
        <v>2.73</v>
      </c>
      <c r="V10" s="11">
        <v>2.5299999999999998</v>
      </c>
      <c r="W10" s="142">
        <v>2</v>
      </c>
      <c r="X10" s="11">
        <v>2.6297464870022917</v>
      </c>
      <c r="Y10" s="11">
        <v>2.5013999999999998</v>
      </c>
      <c r="Z10" s="11">
        <v>2.67</v>
      </c>
      <c r="AA10" s="147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2.88</v>
      </c>
      <c r="E11" s="11">
        <v>2.54</v>
      </c>
      <c r="F11" s="11">
        <v>2.6</v>
      </c>
      <c r="G11" s="11">
        <v>2.6132796425083122</v>
      </c>
      <c r="H11" s="11">
        <v>2.73</v>
      </c>
      <c r="I11" s="11">
        <v>2.58</v>
      </c>
      <c r="J11" s="11">
        <v>2.4</v>
      </c>
      <c r="K11" s="11">
        <v>2.5299999999999998</v>
      </c>
      <c r="L11" s="11">
        <v>2.59</v>
      </c>
      <c r="M11" s="11">
        <v>2.64</v>
      </c>
      <c r="N11" s="11">
        <v>2.6</v>
      </c>
      <c r="O11" s="11">
        <v>2.5390000000000001</v>
      </c>
      <c r="P11" s="11">
        <v>2.6539999999999999</v>
      </c>
      <c r="Q11" s="11">
        <v>2.77</v>
      </c>
      <c r="R11" s="11">
        <v>2.6</v>
      </c>
      <c r="S11" s="11">
        <v>2.73</v>
      </c>
      <c r="T11" s="11">
        <v>2.66</v>
      </c>
      <c r="U11" s="11">
        <v>2.77</v>
      </c>
      <c r="V11" s="11">
        <v>2.5499999999999998</v>
      </c>
      <c r="W11" s="142">
        <v>2.2000000000000002</v>
      </c>
      <c r="X11" s="11">
        <v>2.5614784670466171</v>
      </c>
      <c r="Y11" s="11">
        <v>2.5145</v>
      </c>
      <c r="Z11" s="11">
        <v>2.68</v>
      </c>
      <c r="AA11" s="147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272</v>
      </c>
      <c r="C12" s="12"/>
      <c r="D12" s="23">
        <v>2.7916666666666665</v>
      </c>
      <c r="E12" s="23">
        <v>2.543333333333333</v>
      </c>
      <c r="F12" s="23">
        <v>2.5666666666666669</v>
      </c>
      <c r="G12" s="23">
        <v>2.6461699377583123</v>
      </c>
      <c r="H12" s="23">
        <v>2.688333333333333</v>
      </c>
      <c r="I12" s="23">
        <v>2.5433333333333334</v>
      </c>
      <c r="J12" s="23">
        <v>2.3716666666666666</v>
      </c>
      <c r="K12" s="23">
        <v>2.56</v>
      </c>
      <c r="L12" s="23">
        <v>2.5783333333333336</v>
      </c>
      <c r="M12" s="23">
        <v>2.7349999999999999</v>
      </c>
      <c r="N12" s="23">
        <v>2.585</v>
      </c>
      <c r="O12" s="23">
        <v>2.5223333333333335</v>
      </c>
      <c r="P12" s="23">
        <v>2.4556666666666662</v>
      </c>
      <c r="Q12" s="23">
        <v>2.7450000000000006</v>
      </c>
      <c r="R12" s="23">
        <v>2.5933333333333333</v>
      </c>
      <c r="S12" s="23">
        <v>2.7549999999999994</v>
      </c>
      <c r="T12" s="23">
        <v>2.68</v>
      </c>
      <c r="U12" s="23">
        <v>2.7466666666666666</v>
      </c>
      <c r="V12" s="23">
        <v>2.5283333333333329</v>
      </c>
      <c r="W12" s="23">
        <v>2.1166666666666667</v>
      </c>
      <c r="X12" s="23">
        <v>2.5810923358785565</v>
      </c>
      <c r="Y12" s="23">
        <v>2.4983999999999997</v>
      </c>
      <c r="Z12" s="23">
        <v>2.6933333333333334</v>
      </c>
      <c r="AA12" s="147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273</v>
      </c>
      <c r="C13" s="29"/>
      <c r="D13" s="11">
        <v>2.7949999999999999</v>
      </c>
      <c r="E13" s="11">
        <v>2.5350000000000001</v>
      </c>
      <c r="F13" s="11">
        <v>2.6</v>
      </c>
      <c r="G13" s="11">
        <v>2.6469661604683123</v>
      </c>
      <c r="H13" s="11">
        <v>2.7</v>
      </c>
      <c r="I13" s="11">
        <v>2.5499999999999998</v>
      </c>
      <c r="J13" s="11">
        <v>2.36</v>
      </c>
      <c r="K13" s="11">
        <v>2.57</v>
      </c>
      <c r="L13" s="11">
        <v>2.61</v>
      </c>
      <c r="M13" s="11">
        <v>2.7549999999999999</v>
      </c>
      <c r="N13" s="11">
        <v>2.585</v>
      </c>
      <c r="O13" s="11">
        <v>2.5215000000000001</v>
      </c>
      <c r="P13" s="11">
        <v>2.4340000000000002</v>
      </c>
      <c r="Q13" s="11">
        <v>2.7350000000000003</v>
      </c>
      <c r="R13" s="11">
        <v>2.5949999999999998</v>
      </c>
      <c r="S13" s="11">
        <v>2.7549999999999999</v>
      </c>
      <c r="T13" s="11">
        <v>2.67</v>
      </c>
      <c r="U13" s="11">
        <v>2.7350000000000003</v>
      </c>
      <c r="V13" s="11">
        <v>2.54</v>
      </c>
      <c r="W13" s="11">
        <v>2</v>
      </c>
      <c r="X13" s="11">
        <v>2.580891689041394</v>
      </c>
      <c r="Y13" s="11">
        <v>2.5013999999999998</v>
      </c>
      <c r="Z13" s="11">
        <v>2.69</v>
      </c>
      <c r="AA13" s="147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274</v>
      </c>
      <c r="C14" s="29"/>
      <c r="D14" s="24">
        <v>0.10303721010715822</v>
      </c>
      <c r="E14" s="24">
        <v>2.7325202042558897E-2</v>
      </c>
      <c r="F14" s="24">
        <v>5.1639777949432274E-2</v>
      </c>
      <c r="G14" s="24">
        <v>2.4828579488157237E-2</v>
      </c>
      <c r="H14" s="24">
        <v>5.076087732365029E-2</v>
      </c>
      <c r="I14" s="24">
        <v>4.7187568984497025E-2</v>
      </c>
      <c r="J14" s="24">
        <v>7.9099093968683767E-2</v>
      </c>
      <c r="K14" s="24">
        <v>2.366431913239856E-2</v>
      </c>
      <c r="L14" s="24">
        <v>7.4944423853056955E-2</v>
      </c>
      <c r="M14" s="24">
        <v>8.0932070281193105E-2</v>
      </c>
      <c r="N14" s="24">
        <v>3.0166206257996691E-2</v>
      </c>
      <c r="O14" s="24">
        <v>4.1122580982553433E-2</v>
      </c>
      <c r="P14" s="24">
        <v>0.1045249571474041</v>
      </c>
      <c r="Q14" s="24">
        <v>2.8809720581775809E-2</v>
      </c>
      <c r="R14" s="24">
        <v>8.1649658092773029E-3</v>
      </c>
      <c r="S14" s="24">
        <v>5.2440442408507482E-2</v>
      </c>
      <c r="T14" s="24">
        <v>3.8470768123342727E-2</v>
      </c>
      <c r="U14" s="24">
        <v>2.7325202042558897E-2</v>
      </c>
      <c r="V14" s="24">
        <v>4.8751068364361667E-2</v>
      </c>
      <c r="W14" s="24">
        <v>0.20412414523193156</v>
      </c>
      <c r="X14" s="24">
        <v>3.7536940260274584E-2</v>
      </c>
      <c r="Y14" s="24">
        <v>1.5332449249875273E-2</v>
      </c>
      <c r="Z14" s="24">
        <v>1.8618986725025304E-2</v>
      </c>
      <c r="AA14" s="197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56"/>
    </row>
    <row r="15" spans="1:66">
      <c r="A15" s="30"/>
      <c r="B15" s="3" t="s">
        <v>86</v>
      </c>
      <c r="C15" s="29"/>
      <c r="D15" s="13">
        <v>3.690885138166862E-2</v>
      </c>
      <c r="E15" s="13">
        <v>1.0743854014112281E-2</v>
      </c>
      <c r="F15" s="13">
        <v>2.0119394006272311E-2</v>
      </c>
      <c r="G15" s="13">
        <v>9.3828363529783829E-3</v>
      </c>
      <c r="H15" s="13">
        <v>1.8881913449590934E-2</v>
      </c>
      <c r="I15" s="13">
        <v>1.8553434725228187E-2</v>
      </c>
      <c r="J15" s="13">
        <v>3.3351691061988938E-2</v>
      </c>
      <c r="K15" s="13">
        <v>9.243874661093188E-3</v>
      </c>
      <c r="L15" s="13">
        <v>2.9067003433635531E-2</v>
      </c>
      <c r="M15" s="13">
        <v>2.9591250559851227E-2</v>
      </c>
      <c r="N15" s="13">
        <v>1.166971228549195E-2</v>
      </c>
      <c r="O15" s="13">
        <v>1.6303388786528386E-2</v>
      </c>
      <c r="P15" s="13">
        <v>4.2564798621177194E-2</v>
      </c>
      <c r="Q15" s="13">
        <v>1.0495344474235266E-2</v>
      </c>
      <c r="R15" s="13">
        <v>3.1484443994642558E-3</v>
      </c>
      <c r="S15" s="13">
        <v>1.9034643342470958E-2</v>
      </c>
      <c r="T15" s="13">
        <v>1.4354764225127882E-2</v>
      </c>
      <c r="U15" s="13">
        <v>9.9484958892811521E-3</v>
      </c>
      <c r="V15" s="13">
        <v>1.9281899155317736E-2</v>
      </c>
      <c r="W15" s="13">
        <v>9.6436604046581845E-2</v>
      </c>
      <c r="X15" s="13">
        <v>1.4543044329910692E-2</v>
      </c>
      <c r="Y15" s="13">
        <v>6.1369073206353165E-3</v>
      </c>
      <c r="Z15" s="13">
        <v>6.9129901206777117E-3</v>
      </c>
      <c r="AA15" s="14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6.9815324626895991E-2</v>
      </c>
      <c r="E16" s="13">
        <v>-2.5350337086183283E-2</v>
      </c>
      <c r="F16" s="13">
        <v>-1.6408597059450858E-2</v>
      </c>
      <c r="G16" s="13">
        <v>1.4058442142391048E-2</v>
      </c>
      <c r="H16" s="13">
        <v>3.0216190222795758E-2</v>
      </c>
      <c r="I16" s="13">
        <v>-2.5350337086183061E-2</v>
      </c>
      <c r="J16" s="13">
        <v>-9.113599585428489E-2</v>
      </c>
      <c r="K16" s="13">
        <v>-1.8963379924231472E-2</v>
      </c>
      <c r="L16" s="13">
        <v>-1.1937727046084645E-2</v>
      </c>
      <c r="M16" s="13">
        <v>4.8099670276260387E-2</v>
      </c>
      <c r="N16" s="13">
        <v>-9.3829441813041425E-3</v>
      </c>
      <c r="O16" s="13">
        <v>-3.3397903110242155E-2</v>
      </c>
      <c r="P16" s="13">
        <v>-5.8945731758048847E-2</v>
      </c>
      <c r="Q16" s="13">
        <v>5.1931844573431585E-2</v>
      </c>
      <c r="R16" s="13">
        <v>-6.1894656003282922E-3</v>
      </c>
      <c r="S16" s="13">
        <v>5.5764018870602117E-2</v>
      </c>
      <c r="T16" s="13">
        <v>2.7022711641820241E-2</v>
      </c>
      <c r="U16" s="13">
        <v>5.2570540289626599E-2</v>
      </c>
      <c r="V16" s="13">
        <v>-3.1098598531939747E-2</v>
      </c>
      <c r="W16" s="13">
        <v>-0.18885644043214456</v>
      </c>
      <c r="X16" s="13">
        <v>-1.0880429182121398E-2</v>
      </c>
      <c r="Y16" s="13">
        <v>-4.2569573594804844E-2</v>
      </c>
      <c r="Z16" s="13">
        <v>3.2132277371381468E-2</v>
      </c>
      <c r="AA16" s="14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1.72</v>
      </c>
      <c r="E17" s="45">
        <v>0.31</v>
      </c>
      <c r="F17" s="45">
        <v>0.12</v>
      </c>
      <c r="G17" s="45">
        <v>0.53</v>
      </c>
      <c r="H17" s="45">
        <v>0.87</v>
      </c>
      <c r="I17" s="45">
        <v>0.31</v>
      </c>
      <c r="J17" s="45">
        <v>1.71</v>
      </c>
      <c r="K17" s="45">
        <v>0.17</v>
      </c>
      <c r="L17" s="45">
        <v>0.02</v>
      </c>
      <c r="M17" s="45">
        <v>1.26</v>
      </c>
      <c r="N17" s="45">
        <v>0.03</v>
      </c>
      <c r="O17" s="45">
        <v>0.48</v>
      </c>
      <c r="P17" s="45">
        <v>1.02</v>
      </c>
      <c r="Q17" s="45">
        <v>1.34</v>
      </c>
      <c r="R17" s="45">
        <v>0.1</v>
      </c>
      <c r="S17" s="45">
        <v>1.42</v>
      </c>
      <c r="T17" s="45">
        <v>0.81</v>
      </c>
      <c r="U17" s="45">
        <v>1.35</v>
      </c>
      <c r="V17" s="45">
        <v>0.43</v>
      </c>
      <c r="W17" s="45">
        <v>3.79</v>
      </c>
      <c r="X17" s="45">
        <v>0</v>
      </c>
      <c r="Y17" s="45">
        <v>0.67</v>
      </c>
      <c r="Z17" s="45">
        <v>0.92</v>
      </c>
      <c r="AA17" s="14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 ht="15">
      <c r="B19" s="8" t="s">
        <v>518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7" t="s">
        <v>235</v>
      </c>
      <c r="W20" s="17" t="s">
        <v>235</v>
      </c>
      <c r="X20" s="17" t="s">
        <v>235</v>
      </c>
      <c r="Y20" s="17" t="s">
        <v>235</v>
      </c>
      <c r="Z20" s="17" t="s">
        <v>235</v>
      </c>
      <c r="AA20" s="17" t="s">
        <v>235</v>
      </c>
      <c r="AB20" s="147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236</v>
      </c>
      <c r="C21" s="9" t="s">
        <v>236</v>
      </c>
      <c r="D21" s="145" t="s">
        <v>238</v>
      </c>
      <c r="E21" s="146" t="s">
        <v>239</v>
      </c>
      <c r="F21" s="146" t="s">
        <v>240</v>
      </c>
      <c r="G21" s="146" t="s">
        <v>241</v>
      </c>
      <c r="H21" s="146" t="s">
        <v>242</v>
      </c>
      <c r="I21" s="146" t="s">
        <v>243</v>
      </c>
      <c r="J21" s="146" t="s">
        <v>244</v>
      </c>
      <c r="K21" s="146" t="s">
        <v>245</v>
      </c>
      <c r="L21" s="146" t="s">
        <v>246</v>
      </c>
      <c r="M21" s="146" t="s">
        <v>247</v>
      </c>
      <c r="N21" s="146" t="s">
        <v>248</v>
      </c>
      <c r="O21" s="146" t="s">
        <v>249</v>
      </c>
      <c r="P21" s="146" t="s">
        <v>250</v>
      </c>
      <c r="Q21" s="146" t="s">
        <v>251</v>
      </c>
      <c r="R21" s="146" t="s">
        <v>252</v>
      </c>
      <c r="S21" s="146" t="s">
        <v>253</v>
      </c>
      <c r="T21" s="146" t="s">
        <v>254</v>
      </c>
      <c r="U21" s="146" t="s">
        <v>255</v>
      </c>
      <c r="V21" s="146" t="s">
        <v>256</v>
      </c>
      <c r="W21" s="146" t="s">
        <v>257</v>
      </c>
      <c r="X21" s="146" t="s">
        <v>258</v>
      </c>
      <c r="Y21" s="146" t="s">
        <v>259</v>
      </c>
      <c r="Z21" s="146" t="s">
        <v>260</v>
      </c>
      <c r="AA21" s="146" t="s">
        <v>265</v>
      </c>
      <c r="AB21" s="14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318</v>
      </c>
      <c r="E22" s="11" t="s">
        <v>318</v>
      </c>
      <c r="F22" s="11" t="s">
        <v>115</v>
      </c>
      <c r="G22" s="11" t="s">
        <v>115</v>
      </c>
      <c r="H22" s="11" t="s">
        <v>115</v>
      </c>
      <c r="I22" s="11" t="s">
        <v>318</v>
      </c>
      <c r="J22" s="11" t="s">
        <v>115</v>
      </c>
      <c r="K22" s="11" t="s">
        <v>318</v>
      </c>
      <c r="L22" s="11" t="s">
        <v>319</v>
      </c>
      <c r="M22" s="11" t="s">
        <v>318</v>
      </c>
      <c r="N22" s="11" t="s">
        <v>318</v>
      </c>
      <c r="O22" s="11" t="s">
        <v>319</v>
      </c>
      <c r="P22" s="11" t="s">
        <v>319</v>
      </c>
      <c r="Q22" s="11" t="s">
        <v>319</v>
      </c>
      <c r="R22" s="11" t="s">
        <v>318</v>
      </c>
      <c r="S22" s="11" t="s">
        <v>318</v>
      </c>
      <c r="T22" s="11" t="s">
        <v>115</v>
      </c>
      <c r="U22" s="11" t="s">
        <v>318</v>
      </c>
      <c r="V22" s="11" t="s">
        <v>318</v>
      </c>
      <c r="W22" s="11" t="s">
        <v>115</v>
      </c>
      <c r="X22" s="11" t="s">
        <v>318</v>
      </c>
      <c r="Y22" s="11" t="s">
        <v>319</v>
      </c>
      <c r="Z22" s="11" t="s">
        <v>115</v>
      </c>
      <c r="AA22" s="11" t="s">
        <v>318</v>
      </c>
      <c r="AB22" s="14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14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6.03</v>
      </c>
      <c r="E24" s="22">
        <v>6.43</v>
      </c>
      <c r="F24" s="22">
        <v>6.34</v>
      </c>
      <c r="G24" s="22">
        <v>6.4657371618084172</v>
      </c>
      <c r="H24" s="22">
        <v>6.3130000000000006</v>
      </c>
      <c r="I24" s="22">
        <v>6.34</v>
      </c>
      <c r="J24" s="22">
        <v>6.65</v>
      </c>
      <c r="K24" s="22">
        <v>6.36</v>
      </c>
      <c r="L24" s="22">
        <v>6.3378000000000005</v>
      </c>
      <c r="M24" s="22">
        <v>6.4800000000000013</v>
      </c>
      <c r="N24" s="22">
        <v>6.43</v>
      </c>
      <c r="O24" s="22">
        <v>6.32</v>
      </c>
      <c r="P24" s="22">
        <v>6.5299999999999994</v>
      </c>
      <c r="Q24" s="22">
        <v>6.65</v>
      </c>
      <c r="R24" s="22">
        <v>6.4800000000000013</v>
      </c>
      <c r="S24" s="22">
        <v>6.5</v>
      </c>
      <c r="T24" s="22">
        <v>6.3528302100363199</v>
      </c>
      <c r="U24" s="141">
        <v>6.6683999999999992</v>
      </c>
      <c r="V24" s="22">
        <v>6.3299999999999992</v>
      </c>
      <c r="W24" s="141">
        <v>6.88</v>
      </c>
      <c r="X24" s="141">
        <v>7.0900000000000007</v>
      </c>
      <c r="Y24" s="22">
        <v>6.3157762445659893</v>
      </c>
      <c r="Z24" s="141">
        <v>5.8126999999999995</v>
      </c>
      <c r="AA24" s="22">
        <v>6.41</v>
      </c>
      <c r="AB24" s="14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6.34</v>
      </c>
      <c r="E25" s="11">
        <v>6.6199999999999992</v>
      </c>
      <c r="F25" s="11">
        <v>6.34</v>
      </c>
      <c r="G25" s="11">
        <v>6.5309071630953053</v>
      </c>
      <c r="H25" s="11">
        <v>6.5052000000000003</v>
      </c>
      <c r="I25" s="11">
        <v>6.4</v>
      </c>
      <c r="J25" s="11">
        <v>6.58</v>
      </c>
      <c r="K25" s="11">
        <v>6.29</v>
      </c>
      <c r="L25" s="11">
        <v>6.4837000000000007</v>
      </c>
      <c r="M25" s="11">
        <v>6.54</v>
      </c>
      <c r="N25" s="11">
        <v>6.4800000000000013</v>
      </c>
      <c r="O25" s="11">
        <v>6.2600000000000007</v>
      </c>
      <c r="P25" s="11">
        <v>6.5599999999999987</v>
      </c>
      <c r="Q25" s="11">
        <v>6.6199999999999992</v>
      </c>
      <c r="R25" s="11">
        <v>6.419999999999999</v>
      </c>
      <c r="S25" s="11">
        <v>6.29</v>
      </c>
      <c r="T25" s="11">
        <v>6.348578812351791</v>
      </c>
      <c r="U25" s="142">
        <v>6.7690999999999999</v>
      </c>
      <c r="V25" s="11">
        <v>6.4</v>
      </c>
      <c r="W25" s="142">
        <v>6.88</v>
      </c>
      <c r="X25" s="142">
        <v>6.84</v>
      </c>
      <c r="Y25" s="11">
        <v>6.3366490488005525</v>
      </c>
      <c r="Z25" s="142">
        <v>5.9419000000000004</v>
      </c>
      <c r="AA25" s="11">
        <v>6.32</v>
      </c>
      <c r="AB25" s="14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43">
        <v>5.81</v>
      </c>
      <c r="E26" s="11">
        <v>6.5500000000000007</v>
      </c>
      <c r="F26" s="11">
        <v>6.41</v>
      </c>
      <c r="G26" s="11">
        <v>6.5644290377929337</v>
      </c>
      <c r="H26" s="11">
        <v>6.4765000000000006</v>
      </c>
      <c r="I26" s="11">
        <v>6.3</v>
      </c>
      <c r="J26" s="11">
        <v>6.4</v>
      </c>
      <c r="K26" s="11">
        <v>6.38</v>
      </c>
      <c r="L26" s="11">
        <v>6.3144000000000009</v>
      </c>
      <c r="M26" s="11">
        <v>6.39</v>
      </c>
      <c r="N26" s="11">
        <v>6.2600000000000007</v>
      </c>
      <c r="O26" s="11">
        <v>6.18</v>
      </c>
      <c r="P26" s="11">
        <v>6.5099999999999989</v>
      </c>
      <c r="Q26" s="11">
        <v>6.2800000000000011</v>
      </c>
      <c r="R26" s="11">
        <v>6.2</v>
      </c>
      <c r="S26" s="11">
        <v>6.32</v>
      </c>
      <c r="T26" s="11">
        <v>6.3465751074890093</v>
      </c>
      <c r="U26" s="142">
        <v>6.7284999999999995</v>
      </c>
      <c r="V26" s="11">
        <v>6.3299999999999992</v>
      </c>
      <c r="W26" s="142">
        <v>6.9329999999999998</v>
      </c>
      <c r="X26" s="142">
        <v>7.02</v>
      </c>
      <c r="Y26" s="11">
        <v>6.3798538117589221</v>
      </c>
      <c r="Z26" s="142">
        <v>5.9890999999999996</v>
      </c>
      <c r="AA26" s="11">
        <v>6.2800000000000011</v>
      </c>
      <c r="AB26" s="14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6.419999999999999</v>
      </c>
      <c r="E27" s="11">
        <v>6.41</v>
      </c>
      <c r="F27" s="11">
        <v>6.3100000000000005</v>
      </c>
      <c r="G27" s="11">
        <v>6.5987676516174769</v>
      </c>
      <c r="H27" s="11">
        <v>6.4197000000000006</v>
      </c>
      <c r="I27" s="11">
        <v>6.3</v>
      </c>
      <c r="J27" s="11">
        <v>6.2600000000000007</v>
      </c>
      <c r="K27" s="11">
        <v>6.43</v>
      </c>
      <c r="L27" s="11">
        <v>6.4183000000000003</v>
      </c>
      <c r="M27" s="11">
        <v>6.38</v>
      </c>
      <c r="N27" s="11">
        <v>6.36</v>
      </c>
      <c r="O27" s="11">
        <v>6.25</v>
      </c>
      <c r="P27" s="11">
        <v>6.41</v>
      </c>
      <c r="Q27" s="11">
        <v>6.47</v>
      </c>
      <c r="R27" s="11">
        <v>6.4600000000000009</v>
      </c>
      <c r="S27" s="11">
        <v>6.22</v>
      </c>
      <c r="T27" s="11">
        <v>6.3543974402359895</v>
      </c>
      <c r="U27" s="142">
        <v>6.6623999999999999</v>
      </c>
      <c r="V27" s="11">
        <v>6.3</v>
      </c>
      <c r="W27" s="142">
        <v>6.827</v>
      </c>
      <c r="X27" s="142">
        <v>6.84</v>
      </c>
      <c r="Y27" s="11">
        <v>6.2606662770066421</v>
      </c>
      <c r="Z27" s="142">
        <v>6.0229999999999997</v>
      </c>
      <c r="AA27" s="11">
        <v>6.27</v>
      </c>
      <c r="AB27" s="14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6.3810737190109483</v>
      </c>
    </row>
    <row r="28" spans="1:65">
      <c r="A28" s="30"/>
      <c r="B28" s="19">
        <v>1</v>
      </c>
      <c r="C28" s="9">
        <v>5</v>
      </c>
      <c r="D28" s="11">
        <v>6.27</v>
      </c>
      <c r="E28" s="11">
        <v>6.34</v>
      </c>
      <c r="F28" s="11">
        <v>6.36</v>
      </c>
      <c r="G28" s="11">
        <v>6.4573413759071716</v>
      </c>
      <c r="H28" s="11">
        <v>6.4598000000000004</v>
      </c>
      <c r="I28" s="11">
        <v>6.2600000000000007</v>
      </c>
      <c r="J28" s="11">
        <v>6.5099999999999989</v>
      </c>
      <c r="K28" s="11">
        <v>6.35</v>
      </c>
      <c r="L28" s="11">
        <v>6.4386000000000001</v>
      </c>
      <c r="M28" s="11">
        <v>6.27</v>
      </c>
      <c r="N28" s="11">
        <v>6.4</v>
      </c>
      <c r="O28" s="11">
        <v>6.3</v>
      </c>
      <c r="P28" s="11">
        <v>6.5599999999999987</v>
      </c>
      <c r="Q28" s="11">
        <v>6.43</v>
      </c>
      <c r="R28" s="11">
        <v>6.22</v>
      </c>
      <c r="S28" s="11">
        <v>6.5299999999999994</v>
      </c>
      <c r="T28" s="11">
        <v>6.3586657935469093</v>
      </c>
      <c r="U28" s="142">
        <v>6.7549999999999999</v>
      </c>
      <c r="V28" s="11">
        <v>6.29</v>
      </c>
      <c r="W28" s="142">
        <v>6.88</v>
      </c>
      <c r="X28" s="142">
        <v>7.21</v>
      </c>
      <c r="Y28" s="11">
        <v>6.3009121739007856</v>
      </c>
      <c r="Z28" s="142">
        <v>6.0451999999999995</v>
      </c>
      <c r="AA28" s="11">
        <v>6.3</v>
      </c>
      <c r="AB28" s="14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6.11</v>
      </c>
      <c r="E29" s="11">
        <v>6.4600000000000009</v>
      </c>
      <c r="F29" s="11">
        <v>6.34</v>
      </c>
      <c r="G29" s="11">
        <v>6.5617507172117469</v>
      </c>
      <c r="H29" s="11">
        <v>6.5423999999999998</v>
      </c>
      <c r="I29" s="11">
        <v>6.2</v>
      </c>
      <c r="J29" s="11">
        <v>6.47</v>
      </c>
      <c r="K29" s="11">
        <v>6.35</v>
      </c>
      <c r="L29" s="11">
        <v>6.4743999999999993</v>
      </c>
      <c r="M29" s="11">
        <v>6.3099999999999987</v>
      </c>
      <c r="N29" s="11">
        <v>6.32</v>
      </c>
      <c r="O29" s="11">
        <v>6.3299999999999992</v>
      </c>
      <c r="P29" s="11">
        <v>6.58</v>
      </c>
      <c r="Q29" s="11">
        <v>6.6000000000000005</v>
      </c>
      <c r="R29" s="11">
        <v>6.17</v>
      </c>
      <c r="S29" s="11">
        <v>6.27</v>
      </c>
      <c r="T29" s="11">
        <v>6.3410259010033592</v>
      </c>
      <c r="U29" s="142">
        <v>6.7013000000000007</v>
      </c>
      <c r="V29" s="11">
        <v>6.25</v>
      </c>
      <c r="W29" s="142">
        <v>7.0389999999999997</v>
      </c>
      <c r="X29" s="142">
        <v>7.12</v>
      </c>
      <c r="Y29" s="11">
        <v>6.1661823531846274</v>
      </c>
      <c r="Z29" s="142">
        <v>5.9855999999999998</v>
      </c>
      <c r="AA29" s="11">
        <v>6.34</v>
      </c>
      <c r="AB29" s="14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6.1633333333333331</v>
      </c>
      <c r="E30" s="23">
        <v>6.4683333333333337</v>
      </c>
      <c r="F30" s="23">
        <v>6.3499999999999988</v>
      </c>
      <c r="G30" s="23">
        <v>6.5298221845721747</v>
      </c>
      <c r="H30" s="23">
        <v>6.4527666666666681</v>
      </c>
      <c r="I30" s="23">
        <v>6.3000000000000007</v>
      </c>
      <c r="J30" s="23">
        <v>6.4783333333333344</v>
      </c>
      <c r="K30" s="23">
        <v>6.36</v>
      </c>
      <c r="L30" s="23">
        <v>6.4112000000000009</v>
      </c>
      <c r="M30" s="23">
        <v>6.3950000000000005</v>
      </c>
      <c r="N30" s="23">
        <v>6.375</v>
      </c>
      <c r="O30" s="23">
        <v>6.2733333333333334</v>
      </c>
      <c r="P30" s="23">
        <v>6.5249999999999986</v>
      </c>
      <c r="Q30" s="23">
        <v>6.5083333333333337</v>
      </c>
      <c r="R30" s="23">
        <v>6.3250000000000002</v>
      </c>
      <c r="S30" s="23">
        <v>6.3549999999999995</v>
      </c>
      <c r="T30" s="23">
        <v>6.3503455441105627</v>
      </c>
      <c r="U30" s="23">
        <v>6.7141166666666683</v>
      </c>
      <c r="V30" s="23">
        <v>6.3166666666666664</v>
      </c>
      <c r="W30" s="23">
        <v>6.9065000000000003</v>
      </c>
      <c r="X30" s="23">
        <v>7.02</v>
      </c>
      <c r="Y30" s="23">
        <v>6.2933399848695855</v>
      </c>
      <c r="Z30" s="23">
        <v>5.9662499999999996</v>
      </c>
      <c r="AA30" s="23">
        <v>6.32</v>
      </c>
      <c r="AB30" s="14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6.1899999999999995</v>
      </c>
      <c r="E31" s="11">
        <v>6.4450000000000003</v>
      </c>
      <c r="F31" s="11">
        <v>6.34</v>
      </c>
      <c r="G31" s="11">
        <v>6.5463289401535256</v>
      </c>
      <c r="H31" s="11">
        <v>6.4681500000000005</v>
      </c>
      <c r="I31" s="11">
        <v>6.3</v>
      </c>
      <c r="J31" s="11">
        <v>6.4899999999999993</v>
      </c>
      <c r="K31" s="11">
        <v>6.3550000000000004</v>
      </c>
      <c r="L31" s="11">
        <v>6.4284499999999998</v>
      </c>
      <c r="M31" s="11">
        <v>6.3849999999999998</v>
      </c>
      <c r="N31" s="11">
        <v>6.3800000000000008</v>
      </c>
      <c r="O31" s="11">
        <v>6.28</v>
      </c>
      <c r="P31" s="11">
        <v>6.544999999999999</v>
      </c>
      <c r="Q31" s="11">
        <v>6.5350000000000001</v>
      </c>
      <c r="R31" s="11">
        <v>6.3199999999999994</v>
      </c>
      <c r="S31" s="11">
        <v>6.3049999999999997</v>
      </c>
      <c r="T31" s="11">
        <v>6.3507045111940554</v>
      </c>
      <c r="U31" s="11">
        <v>6.7149000000000001</v>
      </c>
      <c r="V31" s="11">
        <v>6.3149999999999995</v>
      </c>
      <c r="W31" s="11">
        <v>6.88</v>
      </c>
      <c r="X31" s="11">
        <v>7.0549999999999997</v>
      </c>
      <c r="Y31" s="11">
        <v>6.3083442092333879</v>
      </c>
      <c r="Z31" s="11">
        <v>5.9873499999999993</v>
      </c>
      <c r="AA31" s="11">
        <v>6.3100000000000005</v>
      </c>
      <c r="AB31" s="14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0.22535897290027432</v>
      </c>
      <c r="E32" s="24">
        <v>0.10107752800037528</v>
      </c>
      <c r="F32" s="24">
        <v>3.3466401061362998E-2</v>
      </c>
      <c r="G32" s="24">
        <v>5.7152563998851352E-2</v>
      </c>
      <c r="H32" s="24">
        <v>8.0030310924465553E-2</v>
      </c>
      <c r="I32" s="24">
        <v>6.8117545463705562E-2</v>
      </c>
      <c r="J32" s="24">
        <v>0.1376105616101708</v>
      </c>
      <c r="K32" s="24">
        <v>4.5607017003965439E-2</v>
      </c>
      <c r="L32" s="24">
        <v>7.044069846331702E-2</v>
      </c>
      <c r="M32" s="24">
        <v>0.10134100848126643</v>
      </c>
      <c r="N32" s="24">
        <v>7.8930349042684547E-2</v>
      </c>
      <c r="O32" s="24">
        <v>5.5737479909542538E-2</v>
      </c>
      <c r="P32" s="24">
        <v>6.1562975886485252E-2</v>
      </c>
      <c r="Q32" s="24">
        <v>0.14190372323045855</v>
      </c>
      <c r="R32" s="24">
        <v>0.14279355727763104</v>
      </c>
      <c r="S32" s="24">
        <v>0.12849124483792651</v>
      </c>
      <c r="T32" s="24">
        <v>6.2611701578401983E-3</v>
      </c>
      <c r="U32" s="24">
        <v>4.4340474362219814E-2</v>
      </c>
      <c r="V32" s="24">
        <v>5.0464508980734873E-2</v>
      </c>
      <c r="W32" s="24">
        <v>7.305545838607809E-2</v>
      </c>
      <c r="X32" s="24">
        <v>0.15218409903797453</v>
      </c>
      <c r="Y32" s="24">
        <v>7.3698949163124194E-2</v>
      </c>
      <c r="Z32" s="24">
        <v>8.3091196886312793E-2</v>
      </c>
      <c r="AA32" s="24">
        <v>5.0990195135927806E-2</v>
      </c>
      <c r="AB32" s="197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56"/>
    </row>
    <row r="33" spans="1:65">
      <c r="A33" s="30"/>
      <c r="B33" s="3" t="s">
        <v>86</v>
      </c>
      <c r="C33" s="29"/>
      <c r="D33" s="13">
        <v>3.6564462882683772E-2</v>
      </c>
      <c r="E33" s="13">
        <v>1.5626518113946192E-2</v>
      </c>
      <c r="F33" s="13">
        <v>5.2702993797422056E-3</v>
      </c>
      <c r="G33" s="13">
        <v>8.7525452276302554E-3</v>
      </c>
      <c r="H33" s="13">
        <v>1.2402480216413455E-2</v>
      </c>
      <c r="I33" s="13">
        <v>1.0812308803762787E-2</v>
      </c>
      <c r="J33" s="13">
        <v>2.1241661169565853E-2</v>
      </c>
      <c r="K33" s="13">
        <v>7.170914623265006E-3</v>
      </c>
      <c r="L33" s="13">
        <v>1.0987131654497911E-2</v>
      </c>
      <c r="M33" s="13">
        <v>1.5846912975960348E-2</v>
      </c>
      <c r="N33" s="13">
        <v>1.238123122238189E-2</v>
      </c>
      <c r="O33" s="13">
        <v>8.8848267656018928E-3</v>
      </c>
      <c r="P33" s="13">
        <v>9.4349388331778188E-3</v>
      </c>
      <c r="Q33" s="13">
        <v>2.1803388972669688E-2</v>
      </c>
      <c r="R33" s="13">
        <v>2.2576056486581984E-2</v>
      </c>
      <c r="S33" s="13">
        <v>2.0218921296290562E-2</v>
      </c>
      <c r="T33" s="13">
        <v>9.8595739623128583E-4</v>
      </c>
      <c r="U33" s="13">
        <v>6.6040667095279056E-3</v>
      </c>
      <c r="V33" s="13">
        <v>7.9891043241268923E-3</v>
      </c>
      <c r="W33" s="13">
        <v>1.0577783013983651E-2</v>
      </c>
      <c r="X33" s="13">
        <v>2.1678646586606058E-2</v>
      </c>
      <c r="Y33" s="13">
        <v>1.1710625731378063E-2</v>
      </c>
      <c r="Z33" s="13">
        <v>1.3926871466383876E-2</v>
      </c>
      <c r="AA33" s="13">
        <v>8.0680688506214876E-3</v>
      </c>
      <c r="AB33" s="147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-3.4122844409226527E-2</v>
      </c>
      <c r="E34" s="13">
        <v>1.3674754150295287E-2</v>
      </c>
      <c r="F34" s="13">
        <v>-4.869669334546689E-3</v>
      </c>
      <c r="G34" s="13">
        <v>2.331088342046006E-2</v>
      </c>
      <c r="H34" s="13">
        <v>1.1235248300317746E-2</v>
      </c>
      <c r="I34" s="13">
        <v>-1.2705341229550027E-2</v>
      </c>
      <c r="J34" s="13">
        <v>1.5241888529296199E-2</v>
      </c>
      <c r="K34" s="13">
        <v>-3.3025349555457773E-3</v>
      </c>
      <c r="L34" s="13">
        <v>4.7211930649380118E-3</v>
      </c>
      <c r="M34" s="13">
        <v>2.1824353709567479E-3</v>
      </c>
      <c r="N34" s="13">
        <v>-9.5183338704474263E-4</v>
      </c>
      <c r="O34" s="13">
        <v>-1.6884366240218607E-2</v>
      </c>
      <c r="P34" s="13">
        <v>2.2555182297965715E-2</v>
      </c>
      <c r="Q34" s="13">
        <v>1.9943291666298268E-2</v>
      </c>
      <c r="R34" s="13">
        <v>-8.7875052820483024E-3</v>
      </c>
      <c r="S34" s="13">
        <v>-4.0861021450462331E-3</v>
      </c>
      <c r="T34" s="13">
        <v>-4.8155179290341188E-3</v>
      </c>
      <c r="U34" s="13">
        <v>5.219230529550134E-2</v>
      </c>
      <c r="V34" s="13">
        <v>-1.0093450597882248E-2</v>
      </c>
      <c r="W34" s="13">
        <v>8.234135885684335E-2</v>
      </c>
      <c r="X34" s="13">
        <v>0.1001283340585013</v>
      </c>
      <c r="Y34" s="13">
        <v>-1.3749055097103891E-2</v>
      </c>
      <c r="Z34" s="13">
        <v>-6.5008451128699019E-2</v>
      </c>
      <c r="AA34" s="13">
        <v>-9.5710724715486473E-3</v>
      </c>
      <c r="AB34" s="14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1.73</v>
      </c>
      <c r="E35" s="45">
        <v>0.85</v>
      </c>
      <c r="F35" s="45">
        <v>0.15</v>
      </c>
      <c r="G35" s="45">
        <v>1.37</v>
      </c>
      <c r="H35" s="45">
        <v>0.72</v>
      </c>
      <c r="I35" s="45">
        <v>0.56999999999999995</v>
      </c>
      <c r="J35" s="45">
        <v>0.94</v>
      </c>
      <c r="K35" s="45">
        <v>0.06</v>
      </c>
      <c r="L35" s="45">
        <v>0.37</v>
      </c>
      <c r="M35" s="45">
        <v>0.23</v>
      </c>
      <c r="N35" s="45">
        <v>0.06</v>
      </c>
      <c r="O35" s="45">
        <v>0.8</v>
      </c>
      <c r="P35" s="45">
        <v>1.33</v>
      </c>
      <c r="Q35" s="45">
        <v>1.19</v>
      </c>
      <c r="R35" s="45">
        <v>0.36</v>
      </c>
      <c r="S35" s="45">
        <v>0.11</v>
      </c>
      <c r="T35" s="45">
        <v>0.15</v>
      </c>
      <c r="U35" s="45">
        <v>2.93</v>
      </c>
      <c r="V35" s="45">
        <v>0.43</v>
      </c>
      <c r="W35" s="45">
        <v>4.5599999999999996</v>
      </c>
      <c r="X35" s="45">
        <v>5.52</v>
      </c>
      <c r="Y35" s="45">
        <v>0.63</v>
      </c>
      <c r="Z35" s="45">
        <v>3.39</v>
      </c>
      <c r="AA35" s="45">
        <v>0.4</v>
      </c>
      <c r="AB35" s="14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519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17" t="s">
        <v>235</v>
      </c>
      <c r="T38" s="17" t="s">
        <v>235</v>
      </c>
      <c r="U38" s="17" t="s">
        <v>235</v>
      </c>
      <c r="V38" s="17" t="s">
        <v>235</v>
      </c>
      <c r="W38" s="17" t="s">
        <v>235</v>
      </c>
      <c r="X38" s="17" t="s">
        <v>235</v>
      </c>
      <c r="Y38" s="17" t="s">
        <v>235</v>
      </c>
      <c r="Z38" s="147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236</v>
      </c>
      <c r="C39" s="9" t="s">
        <v>236</v>
      </c>
      <c r="D39" s="145" t="s">
        <v>238</v>
      </c>
      <c r="E39" s="146" t="s">
        <v>239</v>
      </c>
      <c r="F39" s="146" t="s">
        <v>240</v>
      </c>
      <c r="G39" s="146" t="s">
        <v>241</v>
      </c>
      <c r="H39" s="146" t="s">
        <v>242</v>
      </c>
      <c r="I39" s="146" t="s">
        <v>243</v>
      </c>
      <c r="J39" s="146" t="s">
        <v>244</v>
      </c>
      <c r="K39" s="146" t="s">
        <v>245</v>
      </c>
      <c r="L39" s="146" t="s">
        <v>246</v>
      </c>
      <c r="M39" s="146" t="s">
        <v>247</v>
      </c>
      <c r="N39" s="146" t="s">
        <v>248</v>
      </c>
      <c r="O39" s="146" t="s">
        <v>249</v>
      </c>
      <c r="P39" s="146" t="s">
        <v>250</v>
      </c>
      <c r="Q39" s="146" t="s">
        <v>251</v>
      </c>
      <c r="R39" s="146" t="s">
        <v>252</v>
      </c>
      <c r="S39" s="146" t="s">
        <v>253</v>
      </c>
      <c r="T39" s="146" t="s">
        <v>255</v>
      </c>
      <c r="U39" s="146" t="s">
        <v>256</v>
      </c>
      <c r="V39" s="146" t="s">
        <v>258</v>
      </c>
      <c r="W39" s="146" t="s">
        <v>259</v>
      </c>
      <c r="X39" s="146" t="s">
        <v>260</v>
      </c>
      <c r="Y39" s="146" t="s">
        <v>265</v>
      </c>
      <c r="Z39" s="147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318</v>
      </c>
      <c r="E40" s="11" t="s">
        <v>318</v>
      </c>
      <c r="F40" s="11" t="s">
        <v>319</v>
      </c>
      <c r="G40" s="11" t="s">
        <v>115</v>
      </c>
      <c r="H40" s="11" t="s">
        <v>319</v>
      </c>
      <c r="I40" s="11" t="s">
        <v>319</v>
      </c>
      <c r="J40" s="11" t="s">
        <v>115</v>
      </c>
      <c r="K40" s="11" t="s">
        <v>318</v>
      </c>
      <c r="L40" s="11" t="s">
        <v>319</v>
      </c>
      <c r="M40" s="11" t="s">
        <v>318</v>
      </c>
      <c r="N40" s="11" t="s">
        <v>318</v>
      </c>
      <c r="O40" s="11" t="s">
        <v>319</v>
      </c>
      <c r="P40" s="11" t="s">
        <v>319</v>
      </c>
      <c r="Q40" s="11" t="s">
        <v>319</v>
      </c>
      <c r="R40" s="11" t="s">
        <v>318</v>
      </c>
      <c r="S40" s="11" t="s">
        <v>318</v>
      </c>
      <c r="T40" s="11" t="s">
        <v>318</v>
      </c>
      <c r="U40" s="11" t="s">
        <v>318</v>
      </c>
      <c r="V40" s="11" t="s">
        <v>318</v>
      </c>
      <c r="W40" s="11" t="s">
        <v>319</v>
      </c>
      <c r="X40" s="11" t="s">
        <v>115</v>
      </c>
      <c r="Y40" s="11" t="s">
        <v>318</v>
      </c>
      <c r="Z40" s="147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147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2">
        <v>148</v>
      </c>
      <c r="E42" s="203">
        <v>125.49999999999999</v>
      </c>
      <c r="F42" s="203">
        <v>120</v>
      </c>
      <c r="G42" s="203">
        <v>119.73862539834059</v>
      </c>
      <c r="H42" s="203">
        <v>120.1</v>
      </c>
      <c r="I42" s="203">
        <v>113</v>
      </c>
      <c r="J42" s="203">
        <v>126</v>
      </c>
      <c r="K42" s="203">
        <v>125.49999999999999</v>
      </c>
      <c r="L42" s="203">
        <v>118.9</v>
      </c>
      <c r="M42" s="202">
        <v>133.5</v>
      </c>
      <c r="N42" s="203">
        <v>122</v>
      </c>
      <c r="O42" s="203">
        <v>113.7</v>
      </c>
      <c r="P42" s="203">
        <v>117.8</v>
      </c>
      <c r="Q42" s="203">
        <v>127.1</v>
      </c>
      <c r="R42" s="203">
        <v>122</v>
      </c>
      <c r="S42" s="203">
        <v>118</v>
      </c>
      <c r="T42" s="203">
        <v>113.2</v>
      </c>
      <c r="U42" s="203">
        <v>114</v>
      </c>
      <c r="V42" s="202">
        <v>92.1</v>
      </c>
      <c r="W42" s="203">
        <v>117.33684227108152</v>
      </c>
      <c r="X42" s="202">
        <v>79.150000000000006</v>
      </c>
      <c r="Y42" s="203">
        <v>116.6</v>
      </c>
      <c r="Z42" s="204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6">
        <v>1</v>
      </c>
    </row>
    <row r="43" spans="1:65">
      <c r="A43" s="30"/>
      <c r="B43" s="19">
        <v>1</v>
      </c>
      <c r="C43" s="9">
        <v>2</v>
      </c>
      <c r="D43" s="207">
        <v>161</v>
      </c>
      <c r="E43" s="208">
        <v>127.50000000000001</v>
      </c>
      <c r="F43" s="208">
        <v>117</v>
      </c>
      <c r="G43" s="208">
        <v>116.19815739834058</v>
      </c>
      <c r="H43" s="208">
        <v>119.4</v>
      </c>
      <c r="I43" s="208">
        <v>113</v>
      </c>
      <c r="J43" s="208">
        <v>116</v>
      </c>
      <c r="K43" s="208">
        <v>123.00000000000001</v>
      </c>
      <c r="L43" s="208">
        <v>119.5</v>
      </c>
      <c r="M43" s="207">
        <v>133</v>
      </c>
      <c r="N43" s="208">
        <v>122</v>
      </c>
      <c r="O43" s="208">
        <v>114.4</v>
      </c>
      <c r="P43" s="208">
        <v>117.5</v>
      </c>
      <c r="Q43" s="208">
        <v>130.69999999999999</v>
      </c>
      <c r="R43" s="208">
        <v>122</v>
      </c>
      <c r="S43" s="208">
        <v>118</v>
      </c>
      <c r="T43" s="208">
        <v>114.6</v>
      </c>
      <c r="U43" s="208">
        <v>111.5</v>
      </c>
      <c r="V43" s="207">
        <v>89.1</v>
      </c>
      <c r="W43" s="208">
        <v>117.29921030097222</v>
      </c>
      <c r="X43" s="207">
        <v>80.45</v>
      </c>
      <c r="Y43" s="208">
        <v>113.7</v>
      </c>
      <c r="Z43" s="204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9</v>
      </c>
    </row>
    <row r="44" spans="1:65">
      <c r="A44" s="30"/>
      <c r="B44" s="19">
        <v>1</v>
      </c>
      <c r="C44" s="9">
        <v>3</v>
      </c>
      <c r="D44" s="207">
        <v>161</v>
      </c>
      <c r="E44" s="208">
        <v>128.5</v>
      </c>
      <c r="F44" s="208">
        <v>117</v>
      </c>
      <c r="G44" s="208">
        <v>116.28696899834058</v>
      </c>
      <c r="H44" s="208">
        <v>119.3</v>
      </c>
      <c r="I44" s="208">
        <v>112</v>
      </c>
      <c r="J44" s="208">
        <v>115</v>
      </c>
      <c r="K44" s="208">
        <v>123.5</v>
      </c>
      <c r="L44" s="208">
        <v>117.6</v>
      </c>
      <c r="M44" s="207">
        <v>132</v>
      </c>
      <c r="N44" s="208">
        <v>117.5</v>
      </c>
      <c r="O44" s="208">
        <v>113.7</v>
      </c>
      <c r="P44" s="208">
        <v>116.6</v>
      </c>
      <c r="Q44" s="208">
        <v>127.30000000000001</v>
      </c>
      <c r="R44" s="208">
        <v>120</v>
      </c>
      <c r="S44" s="208">
        <v>118</v>
      </c>
      <c r="T44" s="208">
        <v>113.5</v>
      </c>
      <c r="U44" s="208">
        <v>112</v>
      </c>
      <c r="V44" s="207">
        <v>91.7</v>
      </c>
      <c r="W44" s="208">
        <v>118.85632989705401</v>
      </c>
      <c r="X44" s="207">
        <v>78.25</v>
      </c>
      <c r="Y44" s="208">
        <v>113.9</v>
      </c>
      <c r="Z44" s="204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16</v>
      </c>
    </row>
    <row r="45" spans="1:65">
      <c r="A45" s="30"/>
      <c r="B45" s="19">
        <v>1</v>
      </c>
      <c r="C45" s="9">
        <v>4</v>
      </c>
      <c r="D45" s="207">
        <v>155</v>
      </c>
      <c r="E45" s="208">
        <v>125</v>
      </c>
      <c r="F45" s="208">
        <v>118</v>
      </c>
      <c r="G45" s="208">
        <v>119.56141936323844</v>
      </c>
      <c r="H45" s="208">
        <v>119.1</v>
      </c>
      <c r="I45" s="208">
        <v>113</v>
      </c>
      <c r="J45" s="208">
        <v>122</v>
      </c>
      <c r="K45" s="208">
        <v>125.49999999999999</v>
      </c>
      <c r="L45" s="208">
        <v>119.3</v>
      </c>
      <c r="M45" s="207">
        <v>132.5</v>
      </c>
      <c r="N45" s="208">
        <v>121.5</v>
      </c>
      <c r="O45" s="208">
        <v>114.7</v>
      </c>
      <c r="P45" s="208">
        <v>115.7</v>
      </c>
      <c r="Q45" s="208">
        <v>125.30000000000001</v>
      </c>
      <c r="R45" s="208">
        <v>118</v>
      </c>
      <c r="S45" s="208">
        <v>113</v>
      </c>
      <c r="T45" s="208">
        <v>111.7</v>
      </c>
      <c r="U45" s="208">
        <v>112.5</v>
      </c>
      <c r="V45" s="207">
        <v>97</v>
      </c>
      <c r="W45" s="208">
        <v>115.71737610315554</v>
      </c>
      <c r="X45" s="207">
        <v>78.849999999999994</v>
      </c>
      <c r="Y45" s="208">
        <v>114.7</v>
      </c>
      <c r="Z45" s="204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118.28422956966288</v>
      </c>
    </row>
    <row r="46" spans="1:65">
      <c r="A46" s="30"/>
      <c r="B46" s="19">
        <v>1</v>
      </c>
      <c r="C46" s="9">
        <v>5</v>
      </c>
      <c r="D46" s="207">
        <v>167</v>
      </c>
      <c r="E46" s="208">
        <v>124</v>
      </c>
      <c r="F46" s="208">
        <v>119</v>
      </c>
      <c r="G46" s="208">
        <v>115.97690866539614</v>
      </c>
      <c r="H46" s="208">
        <v>118.4</v>
      </c>
      <c r="I46" s="208">
        <v>110</v>
      </c>
      <c r="J46" s="208">
        <v>124</v>
      </c>
      <c r="K46" s="208">
        <v>124</v>
      </c>
      <c r="L46" s="208">
        <v>115.5</v>
      </c>
      <c r="M46" s="207">
        <v>131</v>
      </c>
      <c r="N46" s="208">
        <v>120.5</v>
      </c>
      <c r="O46" s="208">
        <v>116.3</v>
      </c>
      <c r="P46" s="208">
        <v>120.3</v>
      </c>
      <c r="Q46" s="208">
        <v>127.30000000000001</v>
      </c>
      <c r="R46" s="208">
        <v>118</v>
      </c>
      <c r="S46" s="208">
        <v>120</v>
      </c>
      <c r="T46" s="208">
        <v>112.9</v>
      </c>
      <c r="U46" s="208">
        <v>110</v>
      </c>
      <c r="V46" s="207">
        <v>94.6</v>
      </c>
      <c r="W46" s="208">
        <v>117.17314066461182</v>
      </c>
      <c r="X46" s="207">
        <v>78.477999999999994</v>
      </c>
      <c r="Y46" s="208">
        <v>116.6</v>
      </c>
      <c r="Z46" s="204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17</v>
      </c>
    </row>
    <row r="47" spans="1:65">
      <c r="A47" s="30"/>
      <c r="B47" s="19">
        <v>1</v>
      </c>
      <c r="C47" s="9">
        <v>6</v>
      </c>
      <c r="D47" s="207">
        <v>158</v>
      </c>
      <c r="E47" s="208">
        <v>124</v>
      </c>
      <c r="F47" s="208">
        <v>118</v>
      </c>
      <c r="G47" s="208">
        <v>119.28688559834059</v>
      </c>
      <c r="H47" s="208">
        <v>119.3</v>
      </c>
      <c r="I47" s="208">
        <v>112</v>
      </c>
      <c r="J47" s="208">
        <v>116</v>
      </c>
      <c r="K47" s="208">
        <v>124</v>
      </c>
      <c r="L47" s="208">
        <v>116.4</v>
      </c>
      <c r="M47" s="207">
        <v>128.5</v>
      </c>
      <c r="N47" s="208">
        <v>120.5</v>
      </c>
      <c r="O47" s="208">
        <v>117.2</v>
      </c>
      <c r="P47" s="208">
        <v>120.8</v>
      </c>
      <c r="Q47" s="208">
        <v>125.89999999999999</v>
      </c>
      <c r="R47" s="208">
        <v>115</v>
      </c>
      <c r="S47" s="208">
        <v>115</v>
      </c>
      <c r="T47" s="208">
        <v>112.7</v>
      </c>
      <c r="U47" s="208">
        <v>111.5</v>
      </c>
      <c r="V47" s="207">
        <v>95.5</v>
      </c>
      <c r="W47" s="208">
        <v>115.4649288647216</v>
      </c>
      <c r="X47" s="207">
        <v>80.241399999999999</v>
      </c>
      <c r="Y47" s="208">
        <v>113.1</v>
      </c>
      <c r="Z47" s="204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9"/>
    </row>
    <row r="48" spans="1:65">
      <c r="A48" s="30"/>
      <c r="B48" s="20" t="s">
        <v>272</v>
      </c>
      <c r="C48" s="12"/>
      <c r="D48" s="210">
        <v>158.33333333333334</v>
      </c>
      <c r="E48" s="210">
        <v>125.75</v>
      </c>
      <c r="F48" s="210">
        <v>118.16666666666667</v>
      </c>
      <c r="G48" s="210">
        <v>117.84149423699949</v>
      </c>
      <c r="H48" s="210">
        <v>119.26666666666665</v>
      </c>
      <c r="I48" s="210">
        <v>112.16666666666667</v>
      </c>
      <c r="J48" s="210">
        <v>119.83333333333333</v>
      </c>
      <c r="K48" s="210">
        <v>124.25</v>
      </c>
      <c r="L48" s="210">
        <v>117.86666666666666</v>
      </c>
      <c r="M48" s="210">
        <v>131.75</v>
      </c>
      <c r="N48" s="210">
        <v>120.66666666666667</v>
      </c>
      <c r="O48" s="210">
        <v>115</v>
      </c>
      <c r="P48" s="210">
        <v>118.11666666666666</v>
      </c>
      <c r="Q48" s="210">
        <v>127.26666666666667</v>
      </c>
      <c r="R48" s="210">
        <v>119.16666666666667</v>
      </c>
      <c r="S48" s="210">
        <v>117</v>
      </c>
      <c r="T48" s="210">
        <v>113.10000000000001</v>
      </c>
      <c r="U48" s="210">
        <v>111.91666666666667</v>
      </c>
      <c r="V48" s="210">
        <v>93.333333333333329</v>
      </c>
      <c r="W48" s="210">
        <v>116.97463801693279</v>
      </c>
      <c r="X48" s="210">
        <v>79.236566666666675</v>
      </c>
      <c r="Y48" s="210">
        <v>114.76666666666667</v>
      </c>
      <c r="Z48" s="204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9"/>
    </row>
    <row r="49" spans="1:65">
      <c r="A49" s="30"/>
      <c r="B49" s="3" t="s">
        <v>273</v>
      </c>
      <c r="C49" s="29"/>
      <c r="D49" s="208">
        <v>159.5</v>
      </c>
      <c r="E49" s="208">
        <v>125.25</v>
      </c>
      <c r="F49" s="208">
        <v>118</v>
      </c>
      <c r="G49" s="208">
        <v>117.78692729834059</v>
      </c>
      <c r="H49" s="208">
        <v>119.3</v>
      </c>
      <c r="I49" s="208">
        <v>112.5</v>
      </c>
      <c r="J49" s="208">
        <v>119</v>
      </c>
      <c r="K49" s="208">
        <v>124</v>
      </c>
      <c r="L49" s="208">
        <v>118.25</v>
      </c>
      <c r="M49" s="208">
        <v>132.25</v>
      </c>
      <c r="N49" s="208">
        <v>121</v>
      </c>
      <c r="O49" s="208">
        <v>114.55000000000001</v>
      </c>
      <c r="P49" s="208">
        <v>117.65</v>
      </c>
      <c r="Q49" s="208">
        <v>127.2</v>
      </c>
      <c r="R49" s="208">
        <v>119</v>
      </c>
      <c r="S49" s="208">
        <v>118</v>
      </c>
      <c r="T49" s="208">
        <v>113.05000000000001</v>
      </c>
      <c r="U49" s="208">
        <v>111.75</v>
      </c>
      <c r="V49" s="208">
        <v>93.35</v>
      </c>
      <c r="W49" s="208">
        <v>117.23617548279202</v>
      </c>
      <c r="X49" s="208">
        <v>79</v>
      </c>
      <c r="Y49" s="208">
        <v>114.30000000000001</v>
      </c>
      <c r="Z49" s="204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9"/>
    </row>
    <row r="50" spans="1:65">
      <c r="A50" s="30"/>
      <c r="B50" s="3" t="s">
        <v>274</v>
      </c>
      <c r="C50" s="29"/>
      <c r="D50" s="208">
        <v>6.4394616752230665</v>
      </c>
      <c r="E50" s="208">
        <v>1.8641351882307278</v>
      </c>
      <c r="F50" s="208">
        <v>1.1690451944500122</v>
      </c>
      <c r="G50" s="208">
        <v>1.8568892970444606</v>
      </c>
      <c r="H50" s="208">
        <v>0.54650404085117565</v>
      </c>
      <c r="I50" s="208">
        <v>1.1690451944500122</v>
      </c>
      <c r="J50" s="208">
        <v>4.750438576243952</v>
      </c>
      <c r="K50" s="208">
        <v>1.0368220676663757</v>
      </c>
      <c r="L50" s="208">
        <v>1.6500505042775704</v>
      </c>
      <c r="M50" s="208">
        <v>1.8096961070853856</v>
      </c>
      <c r="N50" s="208">
        <v>1.693123346560039</v>
      </c>
      <c r="O50" s="208">
        <v>1.4394443372357253</v>
      </c>
      <c r="P50" s="208">
        <v>2.0292034562031138</v>
      </c>
      <c r="Q50" s="208">
        <v>1.8736773112429597</v>
      </c>
      <c r="R50" s="208">
        <v>2.7141603981096374</v>
      </c>
      <c r="S50" s="208">
        <v>2.5298221281347035</v>
      </c>
      <c r="T50" s="208">
        <v>0.95707888912042882</v>
      </c>
      <c r="U50" s="208">
        <v>1.3197221929886103</v>
      </c>
      <c r="V50" s="208">
        <v>2.8932104428587069</v>
      </c>
      <c r="W50" s="208">
        <v>1.2390832067496342</v>
      </c>
      <c r="X50" s="208">
        <v>0.91518033559876599</v>
      </c>
      <c r="Y50" s="208">
        <v>1.509525311701218</v>
      </c>
      <c r="Z50" s="204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9"/>
    </row>
    <row r="51" spans="1:65">
      <c r="A51" s="30"/>
      <c r="B51" s="3" t="s">
        <v>86</v>
      </c>
      <c r="C51" s="29"/>
      <c r="D51" s="13">
        <v>4.0670284264566731E-2</v>
      </c>
      <c r="E51" s="13">
        <v>1.4824136685731433E-2</v>
      </c>
      <c r="F51" s="13">
        <v>9.8931892337095536E-3</v>
      </c>
      <c r="G51" s="13">
        <v>1.5757516561271168E-2</v>
      </c>
      <c r="H51" s="13">
        <v>4.5822026901999081E-3</v>
      </c>
      <c r="I51" s="13">
        <v>1.0422394006983764E-2</v>
      </c>
      <c r="J51" s="13">
        <v>3.9642046533329228E-2</v>
      </c>
      <c r="K51" s="13">
        <v>8.3446444077776728E-3</v>
      </c>
      <c r="L51" s="13">
        <v>1.3999297264798392E-2</v>
      </c>
      <c r="M51" s="13">
        <v>1.3735833829870099E-2</v>
      </c>
      <c r="N51" s="13">
        <v>1.4031408949392588E-2</v>
      </c>
      <c r="O51" s="13">
        <v>1.2516907280310654E-2</v>
      </c>
      <c r="P51" s="13">
        <v>1.7179653925805959E-2</v>
      </c>
      <c r="Q51" s="13">
        <v>1.4722451371736195E-2</v>
      </c>
      <c r="R51" s="13">
        <v>2.2776171172948004E-2</v>
      </c>
      <c r="S51" s="13">
        <v>2.1622411351578663E-2</v>
      </c>
      <c r="T51" s="13">
        <v>8.4622359780762938E-3</v>
      </c>
      <c r="U51" s="13">
        <v>1.1792007681208728E-2</v>
      </c>
      <c r="V51" s="13">
        <v>3.0998683316343291E-2</v>
      </c>
      <c r="W51" s="13">
        <v>1.0592750939483732E-2</v>
      </c>
      <c r="X51" s="13">
        <v>1.1549974640480794E-2</v>
      </c>
      <c r="Y51" s="13">
        <v>1.3152994293068992E-2</v>
      </c>
      <c r="Z51" s="147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0.33858362952842969</v>
      </c>
      <c r="E52" s="13">
        <v>6.3117208925473678E-2</v>
      </c>
      <c r="F52" s="13">
        <v>-9.9390175194047359E-4</v>
      </c>
      <c r="G52" s="13">
        <v>-3.7429785380023173E-3</v>
      </c>
      <c r="H52" s="13">
        <v>8.3057318847832295E-3</v>
      </c>
      <c r="I52" s="13">
        <v>-5.1719176134070399E-2</v>
      </c>
      <c r="J52" s="13">
        <v>1.3096452243095635E-2</v>
      </c>
      <c r="K52" s="13">
        <v>5.0435890329941335E-2</v>
      </c>
      <c r="L52" s="13">
        <v>-3.5301654710470087E-3</v>
      </c>
      <c r="M52" s="13">
        <v>0.11384248330760371</v>
      </c>
      <c r="N52" s="13">
        <v>2.0141629240613801E-2</v>
      </c>
      <c r="O52" s="13">
        <v>-2.7765574342509036E-2</v>
      </c>
      <c r="P52" s="13">
        <v>-1.4166123717915813E-3</v>
      </c>
      <c r="Q52" s="13">
        <v>7.5939431060956686E-2</v>
      </c>
      <c r="R52" s="13">
        <v>7.4603106450812362E-3</v>
      </c>
      <c r="S52" s="13">
        <v>-1.0857149548465728E-2</v>
      </c>
      <c r="T52" s="13">
        <v>-4.3828577896850129E-2</v>
      </c>
      <c r="U52" s="13">
        <v>-5.3832729233325827E-2</v>
      </c>
      <c r="V52" s="13">
        <v>-0.21094017627797845</v>
      </c>
      <c r="W52" s="13">
        <v>-1.1071565140125639E-2</v>
      </c>
      <c r="X52" s="13">
        <v>-0.33011723578923335</v>
      </c>
      <c r="Y52" s="13">
        <v>-2.9738223901814131E-2</v>
      </c>
      <c r="Z52" s="147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>
        <v>8.75</v>
      </c>
      <c r="E53" s="45">
        <v>1.68</v>
      </c>
      <c r="F53" s="45">
        <v>0.04</v>
      </c>
      <c r="G53" s="45">
        <v>0.03</v>
      </c>
      <c r="H53" s="45">
        <v>0.28000000000000003</v>
      </c>
      <c r="I53" s="45">
        <v>1.26</v>
      </c>
      <c r="J53" s="45">
        <v>0.4</v>
      </c>
      <c r="K53" s="45">
        <v>1.36</v>
      </c>
      <c r="L53" s="45">
        <v>0.03</v>
      </c>
      <c r="M53" s="45">
        <v>2.98</v>
      </c>
      <c r="N53" s="45">
        <v>0.57999999999999996</v>
      </c>
      <c r="O53" s="45">
        <v>0.65</v>
      </c>
      <c r="P53" s="45">
        <v>0.03</v>
      </c>
      <c r="Q53" s="45">
        <v>2.0099999999999998</v>
      </c>
      <c r="R53" s="45">
        <v>0.25</v>
      </c>
      <c r="S53" s="45">
        <v>0.22</v>
      </c>
      <c r="T53" s="45">
        <v>1.06</v>
      </c>
      <c r="U53" s="45">
        <v>1.32</v>
      </c>
      <c r="V53" s="45">
        <v>5.35</v>
      </c>
      <c r="W53" s="45">
        <v>0.22</v>
      </c>
      <c r="X53" s="45">
        <v>8.41</v>
      </c>
      <c r="Y53" s="45">
        <v>0.7</v>
      </c>
      <c r="Z53" s="147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BM54" s="55"/>
    </row>
    <row r="55" spans="1:65" ht="15">
      <c r="B55" s="8" t="s">
        <v>520</v>
      </c>
      <c r="BM55" s="28" t="s">
        <v>317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235</v>
      </c>
      <c r="E56" s="14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236</v>
      </c>
      <c r="C57" s="9" t="s">
        <v>236</v>
      </c>
      <c r="D57" s="145" t="s">
        <v>244</v>
      </c>
      <c r="E57" s="14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115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3">
        <v>57</v>
      </c>
      <c r="E60" s="204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6">
        <v>1</v>
      </c>
    </row>
    <row r="61" spans="1:65">
      <c r="A61" s="30"/>
      <c r="B61" s="19">
        <v>1</v>
      </c>
      <c r="C61" s="9">
        <v>2</v>
      </c>
      <c r="D61" s="208">
        <v>54</v>
      </c>
      <c r="E61" s="204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206">
        <v>3</v>
      </c>
    </row>
    <row r="62" spans="1:65">
      <c r="A62" s="30"/>
      <c r="B62" s="19">
        <v>1</v>
      </c>
      <c r="C62" s="9">
        <v>3</v>
      </c>
      <c r="D62" s="208">
        <v>53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6">
        <v>16</v>
      </c>
    </row>
    <row r="63" spans="1:65">
      <c r="A63" s="30"/>
      <c r="B63" s="19">
        <v>1</v>
      </c>
      <c r="C63" s="9">
        <v>4</v>
      </c>
      <c r="D63" s="208">
        <v>53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6">
        <v>53</v>
      </c>
    </row>
    <row r="64" spans="1:65">
      <c r="A64" s="30"/>
      <c r="B64" s="19">
        <v>1</v>
      </c>
      <c r="C64" s="9">
        <v>5</v>
      </c>
      <c r="D64" s="208">
        <v>51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6">
        <v>9</v>
      </c>
    </row>
    <row r="65" spans="1:65">
      <c r="A65" s="30"/>
      <c r="B65" s="19">
        <v>1</v>
      </c>
      <c r="C65" s="9">
        <v>6</v>
      </c>
      <c r="D65" s="208">
        <v>50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9"/>
    </row>
    <row r="66" spans="1:65">
      <c r="A66" s="30"/>
      <c r="B66" s="20" t="s">
        <v>272</v>
      </c>
      <c r="C66" s="12"/>
      <c r="D66" s="210">
        <v>53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9"/>
    </row>
    <row r="67" spans="1:65">
      <c r="A67" s="30"/>
      <c r="B67" s="3" t="s">
        <v>273</v>
      </c>
      <c r="C67" s="29"/>
      <c r="D67" s="208">
        <v>53</v>
      </c>
      <c r="E67" s="204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9"/>
    </row>
    <row r="68" spans="1:65">
      <c r="A68" s="30"/>
      <c r="B68" s="3" t="s">
        <v>274</v>
      </c>
      <c r="C68" s="29"/>
      <c r="D68" s="208">
        <v>2.4494897427831779</v>
      </c>
      <c r="E68" s="204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  <c r="BF68" s="205"/>
      <c r="BG68" s="205"/>
      <c r="BH68" s="205"/>
      <c r="BI68" s="205"/>
      <c r="BJ68" s="205"/>
      <c r="BK68" s="205"/>
      <c r="BL68" s="205"/>
      <c r="BM68" s="209"/>
    </row>
    <row r="69" spans="1:65">
      <c r="A69" s="30"/>
      <c r="B69" s="3" t="s">
        <v>86</v>
      </c>
      <c r="C69" s="29"/>
      <c r="D69" s="13">
        <v>4.6216787599682604E-2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0</v>
      </c>
      <c r="E70" s="14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 t="s">
        <v>277</v>
      </c>
      <c r="E71" s="14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521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17" t="s">
        <v>235</v>
      </c>
      <c r="R74" s="17" t="s">
        <v>235</v>
      </c>
      <c r="S74" s="17" t="s">
        <v>235</v>
      </c>
      <c r="T74" s="17" t="s">
        <v>235</v>
      </c>
      <c r="U74" s="17" t="s">
        <v>235</v>
      </c>
      <c r="V74" s="17" t="s">
        <v>235</v>
      </c>
      <c r="W74" s="17" t="s">
        <v>235</v>
      </c>
      <c r="X74" s="17" t="s">
        <v>235</v>
      </c>
      <c r="Y74" s="17" t="s">
        <v>235</v>
      </c>
      <c r="Z74" s="17" t="s">
        <v>235</v>
      </c>
      <c r="AA74" s="17" t="s">
        <v>235</v>
      </c>
      <c r="AB74" s="147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236</v>
      </c>
      <c r="C75" s="9" t="s">
        <v>236</v>
      </c>
      <c r="D75" s="145" t="s">
        <v>238</v>
      </c>
      <c r="E75" s="146" t="s">
        <v>239</v>
      </c>
      <c r="F75" s="146" t="s">
        <v>240</v>
      </c>
      <c r="G75" s="146" t="s">
        <v>241</v>
      </c>
      <c r="H75" s="146" t="s">
        <v>242</v>
      </c>
      <c r="I75" s="146" t="s">
        <v>243</v>
      </c>
      <c r="J75" s="146" t="s">
        <v>244</v>
      </c>
      <c r="K75" s="146" t="s">
        <v>245</v>
      </c>
      <c r="L75" s="146" t="s">
        <v>246</v>
      </c>
      <c r="M75" s="146" t="s">
        <v>247</v>
      </c>
      <c r="N75" s="146" t="s">
        <v>248</v>
      </c>
      <c r="O75" s="146" t="s">
        <v>249</v>
      </c>
      <c r="P75" s="146" t="s">
        <v>250</v>
      </c>
      <c r="Q75" s="146" t="s">
        <v>251</v>
      </c>
      <c r="R75" s="146" t="s">
        <v>252</v>
      </c>
      <c r="S75" s="146" t="s">
        <v>253</v>
      </c>
      <c r="T75" s="146" t="s">
        <v>254</v>
      </c>
      <c r="U75" s="146" t="s">
        <v>255</v>
      </c>
      <c r="V75" s="146" t="s">
        <v>256</v>
      </c>
      <c r="W75" s="146" t="s">
        <v>257</v>
      </c>
      <c r="X75" s="146" t="s">
        <v>258</v>
      </c>
      <c r="Y75" s="146" t="s">
        <v>259</v>
      </c>
      <c r="Z75" s="146" t="s">
        <v>260</v>
      </c>
      <c r="AA75" s="146" t="s">
        <v>265</v>
      </c>
      <c r="AB75" s="147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318</v>
      </c>
      <c r="E76" s="11" t="s">
        <v>318</v>
      </c>
      <c r="F76" s="11" t="s">
        <v>319</v>
      </c>
      <c r="G76" s="11" t="s">
        <v>115</v>
      </c>
      <c r="H76" s="11" t="s">
        <v>319</v>
      </c>
      <c r="I76" s="11" t="s">
        <v>318</v>
      </c>
      <c r="J76" s="11" t="s">
        <v>319</v>
      </c>
      <c r="K76" s="11" t="s">
        <v>318</v>
      </c>
      <c r="L76" s="11" t="s">
        <v>319</v>
      </c>
      <c r="M76" s="11" t="s">
        <v>318</v>
      </c>
      <c r="N76" s="11" t="s">
        <v>318</v>
      </c>
      <c r="O76" s="11" t="s">
        <v>319</v>
      </c>
      <c r="P76" s="11" t="s">
        <v>319</v>
      </c>
      <c r="Q76" s="11" t="s">
        <v>319</v>
      </c>
      <c r="R76" s="11" t="s">
        <v>318</v>
      </c>
      <c r="S76" s="11" t="s">
        <v>318</v>
      </c>
      <c r="T76" s="11" t="s">
        <v>115</v>
      </c>
      <c r="U76" s="11" t="s">
        <v>318</v>
      </c>
      <c r="V76" s="11" t="s">
        <v>318</v>
      </c>
      <c r="W76" s="11" t="s">
        <v>115</v>
      </c>
      <c r="X76" s="11" t="s">
        <v>318</v>
      </c>
      <c r="Y76" s="11" t="s">
        <v>319</v>
      </c>
      <c r="Z76" s="11" t="s">
        <v>115</v>
      </c>
      <c r="AA76" s="11" t="s">
        <v>318</v>
      </c>
      <c r="AB76" s="14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14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3">
        <v>200</v>
      </c>
      <c r="E78" s="203">
        <v>210</v>
      </c>
      <c r="F78" s="203">
        <v>203</v>
      </c>
      <c r="G78" s="203">
        <v>209.28103818365315</v>
      </c>
      <c r="H78" s="203">
        <v>207.4</v>
      </c>
      <c r="I78" s="203">
        <v>202</v>
      </c>
      <c r="J78" s="203">
        <v>223</v>
      </c>
      <c r="K78" s="203">
        <v>210</v>
      </c>
      <c r="L78" s="203">
        <v>201.6</v>
      </c>
      <c r="M78" s="203">
        <v>220</v>
      </c>
      <c r="N78" s="203">
        <v>220</v>
      </c>
      <c r="O78" s="203">
        <v>210</v>
      </c>
      <c r="P78" s="203">
        <v>216</v>
      </c>
      <c r="Q78" s="203">
        <v>217</v>
      </c>
      <c r="R78" s="203">
        <v>203</v>
      </c>
      <c r="S78" s="203">
        <v>220</v>
      </c>
      <c r="T78" s="203">
        <v>206.80118120040439</v>
      </c>
      <c r="U78" s="203">
        <v>215</v>
      </c>
      <c r="V78" s="202">
        <v>180</v>
      </c>
      <c r="W78" s="202">
        <v>241</v>
      </c>
      <c r="X78" s="203">
        <v>212</v>
      </c>
      <c r="Y78" s="203">
        <v>205.01511938818385</v>
      </c>
      <c r="Z78" s="203">
        <v>199</v>
      </c>
      <c r="AA78" s="203">
        <v>205</v>
      </c>
      <c r="AB78" s="204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</v>
      </c>
    </row>
    <row r="79" spans="1:65">
      <c r="A79" s="30"/>
      <c r="B79" s="19">
        <v>1</v>
      </c>
      <c r="C79" s="9">
        <v>2</v>
      </c>
      <c r="D79" s="208">
        <v>211</v>
      </c>
      <c r="E79" s="208">
        <v>220</v>
      </c>
      <c r="F79" s="208">
        <v>209</v>
      </c>
      <c r="G79" s="208">
        <v>211.10502368365314</v>
      </c>
      <c r="H79" s="208">
        <v>210.3</v>
      </c>
      <c r="I79" s="208">
        <v>204</v>
      </c>
      <c r="J79" s="208">
        <v>213</v>
      </c>
      <c r="K79" s="208">
        <v>200</v>
      </c>
      <c r="L79" s="208">
        <v>204.8</v>
      </c>
      <c r="M79" s="208">
        <v>220</v>
      </c>
      <c r="N79" s="208">
        <v>220</v>
      </c>
      <c r="O79" s="208">
        <v>209</v>
      </c>
      <c r="P79" s="208">
        <v>215</v>
      </c>
      <c r="Q79" s="208">
        <v>215</v>
      </c>
      <c r="R79" s="208">
        <v>210</v>
      </c>
      <c r="S79" s="208">
        <v>214</v>
      </c>
      <c r="T79" s="208">
        <v>205.84821424236787</v>
      </c>
      <c r="U79" s="208">
        <v>218</v>
      </c>
      <c r="V79" s="207">
        <v>190</v>
      </c>
      <c r="W79" s="207">
        <v>245</v>
      </c>
      <c r="X79" s="208">
        <v>226</v>
      </c>
      <c r="Y79" s="208">
        <v>206.35358704022471</v>
      </c>
      <c r="Z79" s="208">
        <v>213</v>
      </c>
      <c r="AA79" s="208">
        <v>203</v>
      </c>
      <c r="AB79" s="204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21</v>
      </c>
    </row>
    <row r="80" spans="1:65">
      <c r="A80" s="30"/>
      <c r="B80" s="19">
        <v>1</v>
      </c>
      <c r="C80" s="9">
        <v>3</v>
      </c>
      <c r="D80" s="208">
        <v>201</v>
      </c>
      <c r="E80" s="208">
        <v>220</v>
      </c>
      <c r="F80" s="208">
        <v>201</v>
      </c>
      <c r="G80" s="208">
        <v>213.46130848365317</v>
      </c>
      <c r="H80" s="208">
        <v>207.6</v>
      </c>
      <c r="I80" s="208">
        <v>201</v>
      </c>
      <c r="J80" s="208">
        <v>211</v>
      </c>
      <c r="K80" s="208">
        <v>210</v>
      </c>
      <c r="L80" s="208">
        <v>201.4</v>
      </c>
      <c r="M80" s="208">
        <v>210</v>
      </c>
      <c r="N80" s="208">
        <v>210</v>
      </c>
      <c r="O80" s="208">
        <v>212</v>
      </c>
      <c r="P80" s="208">
        <v>213</v>
      </c>
      <c r="Q80" s="208">
        <v>214</v>
      </c>
      <c r="R80" s="208">
        <v>203</v>
      </c>
      <c r="S80" s="208">
        <v>214</v>
      </c>
      <c r="T80" s="208">
        <v>207.14957772269733</v>
      </c>
      <c r="U80" s="208">
        <v>216</v>
      </c>
      <c r="V80" s="207">
        <v>180</v>
      </c>
      <c r="W80" s="207">
        <v>241</v>
      </c>
      <c r="X80" s="208">
        <v>220</v>
      </c>
      <c r="Y80" s="208">
        <v>206.32935852100931</v>
      </c>
      <c r="Z80" s="208">
        <v>188</v>
      </c>
      <c r="AA80" s="208">
        <v>201</v>
      </c>
      <c r="AB80" s="204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16</v>
      </c>
    </row>
    <row r="81" spans="1:65">
      <c r="A81" s="30"/>
      <c r="B81" s="19">
        <v>1</v>
      </c>
      <c r="C81" s="9">
        <v>4</v>
      </c>
      <c r="D81" s="208">
        <v>199</v>
      </c>
      <c r="E81" s="208">
        <v>220</v>
      </c>
      <c r="F81" s="208">
        <v>207</v>
      </c>
      <c r="G81" s="208">
        <v>202.96847199459262</v>
      </c>
      <c r="H81" s="208">
        <v>209.4</v>
      </c>
      <c r="I81" s="208">
        <v>200</v>
      </c>
      <c r="J81" s="208">
        <v>208</v>
      </c>
      <c r="K81" s="208">
        <v>210</v>
      </c>
      <c r="L81" s="208">
        <v>207.9</v>
      </c>
      <c r="M81" s="208">
        <v>210</v>
      </c>
      <c r="N81" s="208">
        <v>220</v>
      </c>
      <c r="O81" s="208">
        <v>207</v>
      </c>
      <c r="P81" s="208">
        <v>211</v>
      </c>
      <c r="Q81" s="208">
        <v>212</v>
      </c>
      <c r="R81" s="208">
        <v>209</v>
      </c>
      <c r="S81" s="208">
        <v>212</v>
      </c>
      <c r="T81" s="208">
        <v>206.74390120190299</v>
      </c>
      <c r="U81" s="208">
        <v>215</v>
      </c>
      <c r="V81" s="207">
        <v>180</v>
      </c>
      <c r="W81" s="207">
        <v>240</v>
      </c>
      <c r="X81" s="208">
        <v>210</v>
      </c>
      <c r="Y81" s="208">
        <v>203.41784370305604</v>
      </c>
      <c r="Z81" s="208">
        <v>191</v>
      </c>
      <c r="AA81" s="208">
        <v>201</v>
      </c>
      <c r="AB81" s="204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6">
        <v>209.12299728324558</v>
      </c>
    </row>
    <row r="82" spans="1:65">
      <c r="A82" s="30"/>
      <c r="B82" s="19">
        <v>1</v>
      </c>
      <c r="C82" s="9">
        <v>5</v>
      </c>
      <c r="D82" s="208">
        <v>202</v>
      </c>
      <c r="E82" s="208">
        <v>210</v>
      </c>
      <c r="F82" s="208">
        <v>206</v>
      </c>
      <c r="G82" s="208">
        <v>204.38125258365315</v>
      </c>
      <c r="H82" s="208">
        <v>205.8</v>
      </c>
      <c r="I82" s="208">
        <v>200</v>
      </c>
      <c r="J82" s="208">
        <v>204</v>
      </c>
      <c r="K82" s="208">
        <v>210</v>
      </c>
      <c r="L82" s="208">
        <v>201.4</v>
      </c>
      <c r="M82" s="208">
        <v>210</v>
      </c>
      <c r="N82" s="208">
        <v>220</v>
      </c>
      <c r="O82" s="208">
        <v>202</v>
      </c>
      <c r="P82" s="208">
        <v>211</v>
      </c>
      <c r="Q82" s="208">
        <v>220</v>
      </c>
      <c r="R82" s="208">
        <v>215</v>
      </c>
      <c r="S82" s="208">
        <v>222</v>
      </c>
      <c r="T82" s="208">
        <v>206.45278467811147</v>
      </c>
      <c r="U82" s="208">
        <v>216</v>
      </c>
      <c r="V82" s="207">
        <v>180</v>
      </c>
      <c r="W82" s="207">
        <v>239</v>
      </c>
      <c r="X82" s="208">
        <v>213</v>
      </c>
      <c r="Y82" s="208">
        <v>206.76247189832122</v>
      </c>
      <c r="Z82" s="208">
        <v>207</v>
      </c>
      <c r="AA82" s="208">
        <v>201</v>
      </c>
      <c r="AB82" s="204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6">
        <v>18</v>
      </c>
    </row>
    <row r="83" spans="1:65">
      <c r="A83" s="30"/>
      <c r="B83" s="19">
        <v>1</v>
      </c>
      <c r="C83" s="9">
        <v>6</v>
      </c>
      <c r="D83" s="208">
        <v>208</v>
      </c>
      <c r="E83" s="208">
        <v>210</v>
      </c>
      <c r="F83" s="208">
        <v>204</v>
      </c>
      <c r="G83" s="208">
        <v>210.17435858365315</v>
      </c>
      <c r="H83" s="208">
        <v>208.2</v>
      </c>
      <c r="I83" s="208">
        <v>197</v>
      </c>
      <c r="J83" s="208">
        <v>208</v>
      </c>
      <c r="K83" s="208">
        <v>210</v>
      </c>
      <c r="L83" s="208">
        <v>204.1</v>
      </c>
      <c r="M83" s="208">
        <v>210</v>
      </c>
      <c r="N83" s="208">
        <v>220</v>
      </c>
      <c r="O83" s="208">
        <v>211</v>
      </c>
      <c r="P83" s="208">
        <v>212</v>
      </c>
      <c r="Q83" s="208">
        <v>214</v>
      </c>
      <c r="R83" s="208">
        <v>205</v>
      </c>
      <c r="S83" s="208">
        <v>210</v>
      </c>
      <c r="T83" s="208">
        <v>206.10623163090301</v>
      </c>
      <c r="U83" s="208">
        <v>215</v>
      </c>
      <c r="V83" s="207">
        <v>190</v>
      </c>
      <c r="W83" s="207">
        <v>243</v>
      </c>
      <c r="X83" s="211">
        <v>240</v>
      </c>
      <c r="Y83" s="208">
        <v>202.78391664838315</v>
      </c>
      <c r="Z83" s="208">
        <v>200</v>
      </c>
      <c r="AA83" s="208">
        <v>202</v>
      </c>
      <c r="AB83" s="204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9"/>
    </row>
    <row r="84" spans="1:65">
      <c r="A84" s="30"/>
      <c r="B84" s="20" t="s">
        <v>272</v>
      </c>
      <c r="C84" s="12"/>
      <c r="D84" s="210">
        <v>203.5</v>
      </c>
      <c r="E84" s="210">
        <v>215</v>
      </c>
      <c r="F84" s="210">
        <v>205</v>
      </c>
      <c r="G84" s="210">
        <v>208.56190891880973</v>
      </c>
      <c r="H84" s="210">
        <v>208.11666666666667</v>
      </c>
      <c r="I84" s="210">
        <v>200.66666666666666</v>
      </c>
      <c r="J84" s="210">
        <v>211.16666666666666</v>
      </c>
      <c r="K84" s="210">
        <v>208.33333333333334</v>
      </c>
      <c r="L84" s="210">
        <v>203.5333333333333</v>
      </c>
      <c r="M84" s="210">
        <v>213.33333333333334</v>
      </c>
      <c r="N84" s="210">
        <v>218.33333333333334</v>
      </c>
      <c r="O84" s="210">
        <v>208.5</v>
      </c>
      <c r="P84" s="210">
        <v>213</v>
      </c>
      <c r="Q84" s="210">
        <v>215.33333333333334</v>
      </c>
      <c r="R84" s="210">
        <v>207.5</v>
      </c>
      <c r="S84" s="210">
        <v>215.33333333333334</v>
      </c>
      <c r="T84" s="210">
        <v>206.51698177939784</v>
      </c>
      <c r="U84" s="210">
        <v>215.83333333333334</v>
      </c>
      <c r="V84" s="210">
        <v>183.33333333333334</v>
      </c>
      <c r="W84" s="210">
        <v>241.5</v>
      </c>
      <c r="X84" s="210">
        <v>220.16666666666666</v>
      </c>
      <c r="Y84" s="210">
        <v>205.1103828665297</v>
      </c>
      <c r="Z84" s="210">
        <v>199.66666666666666</v>
      </c>
      <c r="AA84" s="210">
        <v>202.16666666666666</v>
      </c>
      <c r="AB84" s="204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05"/>
      <c r="BG84" s="205"/>
      <c r="BH84" s="205"/>
      <c r="BI84" s="205"/>
      <c r="BJ84" s="205"/>
      <c r="BK84" s="205"/>
      <c r="BL84" s="205"/>
      <c r="BM84" s="209"/>
    </row>
    <row r="85" spans="1:65">
      <c r="A85" s="30"/>
      <c r="B85" s="3" t="s">
        <v>273</v>
      </c>
      <c r="C85" s="29"/>
      <c r="D85" s="208">
        <v>201.5</v>
      </c>
      <c r="E85" s="208">
        <v>215</v>
      </c>
      <c r="F85" s="208">
        <v>205</v>
      </c>
      <c r="G85" s="208">
        <v>209.72769838365315</v>
      </c>
      <c r="H85" s="208">
        <v>207.89999999999998</v>
      </c>
      <c r="I85" s="208">
        <v>200.5</v>
      </c>
      <c r="J85" s="208">
        <v>209.5</v>
      </c>
      <c r="K85" s="208">
        <v>210</v>
      </c>
      <c r="L85" s="208">
        <v>202.85</v>
      </c>
      <c r="M85" s="208">
        <v>210</v>
      </c>
      <c r="N85" s="208">
        <v>220</v>
      </c>
      <c r="O85" s="208">
        <v>209.5</v>
      </c>
      <c r="P85" s="208">
        <v>212.5</v>
      </c>
      <c r="Q85" s="208">
        <v>214.5</v>
      </c>
      <c r="R85" s="208">
        <v>207</v>
      </c>
      <c r="S85" s="208">
        <v>214</v>
      </c>
      <c r="T85" s="208">
        <v>206.59834294000723</v>
      </c>
      <c r="U85" s="208">
        <v>215.5</v>
      </c>
      <c r="V85" s="208">
        <v>180</v>
      </c>
      <c r="W85" s="208">
        <v>241</v>
      </c>
      <c r="X85" s="208">
        <v>216.5</v>
      </c>
      <c r="Y85" s="208">
        <v>205.67223895459659</v>
      </c>
      <c r="Z85" s="208">
        <v>199.5</v>
      </c>
      <c r="AA85" s="208">
        <v>201.5</v>
      </c>
      <c r="AB85" s="204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9"/>
    </row>
    <row r="86" spans="1:65">
      <c r="A86" s="30"/>
      <c r="B86" s="3" t="s">
        <v>274</v>
      </c>
      <c r="C86" s="29"/>
      <c r="D86" s="208">
        <v>4.8476798574163293</v>
      </c>
      <c r="E86" s="208">
        <v>5.4772255750516612</v>
      </c>
      <c r="F86" s="208">
        <v>2.8982753492378879</v>
      </c>
      <c r="G86" s="208">
        <v>4.0584014991678865</v>
      </c>
      <c r="H86" s="208">
        <v>1.5854547192104442</v>
      </c>
      <c r="I86" s="208">
        <v>2.3380903889000244</v>
      </c>
      <c r="J86" s="208">
        <v>6.5548963887056724</v>
      </c>
      <c r="K86" s="208">
        <v>4.0824829046386295</v>
      </c>
      <c r="L86" s="208">
        <v>2.6012817353502244</v>
      </c>
      <c r="M86" s="208">
        <v>5.1639777949432224</v>
      </c>
      <c r="N86" s="208">
        <v>4.0824829046386295</v>
      </c>
      <c r="O86" s="208">
        <v>3.6193922141707713</v>
      </c>
      <c r="P86" s="208">
        <v>2.0976176963403033</v>
      </c>
      <c r="Q86" s="208">
        <v>2.8047578623950171</v>
      </c>
      <c r="R86" s="208">
        <v>4.7222875812470377</v>
      </c>
      <c r="S86" s="208">
        <v>4.6761807778000488</v>
      </c>
      <c r="T86" s="208">
        <v>0.4801096403066118</v>
      </c>
      <c r="U86" s="208">
        <v>1.1690451944500124</v>
      </c>
      <c r="V86" s="208">
        <v>5.1639777949432224</v>
      </c>
      <c r="W86" s="208">
        <v>2.16794833886788</v>
      </c>
      <c r="X86" s="208">
        <v>11.391517311871437</v>
      </c>
      <c r="Y86" s="208">
        <v>1.6761303915297467</v>
      </c>
      <c r="Z86" s="208">
        <v>9.41629792788369</v>
      </c>
      <c r="AA86" s="208">
        <v>1.6020819787597222</v>
      </c>
      <c r="AB86" s="204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9"/>
    </row>
    <row r="87" spans="1:65">
      <c r="A87" s="30"/>
      <c r="B87" s="3" t="s">
        <v>86</v>
      </c>
      <c r="C87" s="29"/>
      <c r="D87" s="13">
        <v>2.3821522640866483E-2</v>
      </c>
      <c r="E87" s="13">
        <v>2.5475467790937959E-2</v>
      </c>
      <c r="F87" s="13">
        <v>1.4137928532867746E-2</v>
      </c>
      <c r="G87" s="13">
        <v>1.9458977529534245E-2</v>
      </c>
      <c r="H87" s="13">
        <v>7.6181054819113199E-3</v>
      </c>
      <c r="I87" s="13">
        <v>1.1651613233721053E-2</v>
      </c>
      <c r="J87" s="13">
        <v>3.104134043585954E-2</v>
      </c>
      <c r="K87" s="13">
        <v>1.9595917942265419E-2</v>
      </c>
      <c r="L87" s="13">
        <v>1.2780617762939199E-2</v>
      </c>
      <c r="M87" s="13">
        <v>2.4206145913796353E-2</v>
      </c>
      <c r="N87" s="13">
        <v>1.8698394983077692E-2</v>
      </c>
      <c r="O87" s="13">
        <v>1.7359195271802259E-2</v>
      </c>
      <c r="P87" s="13">
        <v>9.8479704053535365E-3</v>
      </c>
      <c r="Q87" s="13">
        <v>1.3025191311431967E-2</v>
      </c>
      <c r="R87" s="13">
        <v>2.2758012439744759E-2</v>
      </c>
      <c r="S87" s="13">
        <v>2.1716009804024994E-2</v>
      </c>
      <c r="T87" s="13">
        <v>2.3247949692556838E-3</v>
      </c>
      <c r="U87" s="13">
        <v>5.4164256113514086E-3</v>
      </c>
      <c r="V87" s="13">
        <v>2.8167151608781211E-2</v>
      </c>
      <c r="W87" s="13">
        <v>8.9770117551465009E-3</v>
      </c>
      <c r="X87" s="13">
        <v>5.1740426851800629E-2</v>
      </c>
      <c r="Y87" s="13">
        <v>8.1718456574694492E-3</v>
      </c>
      <c r="Z87" s="13">
        <v>4.7160089789066897E-2</v>
      </c>
      <c r="AA87" s="13">
        <v>7.9245604885064581E-3</v>
      </c>
      <c r="AB87" s="147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-2.688846925634647E-2</v>
      </c>
      <c r="E88" s="13">
        <v>2.8103091449068751E-2</v>
      </c>
      <c r="F88" s="13">
        <v>-1.971565699042277E-2</v>
      </c>
      <c r="G88" s="13">
        <v>-2.6830543351283875E-3</v>
      </c>
      <c r="H88" s="13">
        <v>-4.8121470601145688E-3</v>
      </c>
      <c r="I88" s="13">
        <v>-4.0437114647535854E-2</v>
      </c>
      <c r="J88" s="13">
        <v>9.7725712139302701E-3</v>
      </c>
      <c r="K88" s="13">
        <v>-3.7760741772588924E-3</v>
      </c>
      <c r="L88" s="13">
        <v>-2.6729073428214956E-2</v>
      </c>
      <c r="M88" s="13">
        <v>2.0133300042487035E-2</v>
      </c>
      <c r="N88" s="13">
        <v>4.4042674262232628E-2</v>
      </c>
      <c r="O88" s="13">
        <v>-2.9790950366007651E-3</v>
      </c>
      <c r="P88" s="13">
        <v>1.8539341761170558E-2</v>
      </c>
      <c r="Q88" s="13">
        <v>2.9697049730385228E-2</v>
      </c>
      <c r="R88" s="13">
        <v>-7.7609698805498617E-3</v>
      </c>
      <c r="S88" s="13">
        <v>2.9697049730385228E-2</v>
      </c>
      <c r="T88" s="13">
        <v>-1.2461639980790973E-2</v>
      </c>
      <c r="U88" s="13">
        <v>3.2087987152359831E-2</v>
      </c>
      <c r="V88" s="13">
        <v>-0.12332294527598775</v>
      </c>
      <c r="W88" s="13">
        <v>0.15482277481372142</v>
      </c>
      <c r="X88" s="13">
        <v>5.2809444809472694E-2</v>
      </c>
      <c r="Y88" s="13">
        <v>-1.9187819937761419E-2</v>
      </c>
      <c r="Z88" s="13">
        <v>-4.5218989491484951E-2</v>
      </c>
      <c r="AA88" s="13">
        <v>-3.3264302381612043E-2</v>
      </c>
      <c r="AB88" s="147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>
        <v>0.67</v>
      </c>
      <c r="E89" s="45">
        <v>0.9</v>
      </c>
      <c r="F89" s="45">
        <v>0.47</v>
      </c>
      <c r="G89" s="45">
        <v>0.02</v>
      </c>
      <c r="H89" s="45">
        <v>0.04</v>
      </c>
      <c r="I89" s="45">
        <v>1.06</v>
      </c>
      <c r="J89" s="45">
        <v>0.38</v>
      </c>
      <c r="K89" s="45">
        <v>0.01</v>
      </c>
      <c r="L89" s="45">
        <v>0.67</v>
      </c>
      <c r="M89" s="45">
        <v>0.67</v>
      </c>
      <c r="N89" s="45">
        <v>1.36</v>
      </c>
      <c r="O89" s="45">
        <v>0.01</v>
      </c>
      <c r="P89" s="45">
        <v>0.63</v>
      </c>
      <c r="Q89" s="45">
        <v>0.95</v>
      </c>
      <c r="R89" s="45">
        <v>0.13</v>
      </c>
      <c r="S89" s="45">
        <v>0.95</v>
      </c>
      <c r="T89" s="45">
        <v>0.26</v>
      </c>
      <c r="U89" s="45">
        <v>1.02</v>
      </c>
      <c r="V89" s="45">
        <v>3.44</v>
      </c>
      <c r="W89" s="45">
        <v>4.54</v>
      </c>
      <c r="X89" s="45">
        <v>1.61</v>
      </c>
      <c r="Y89" s="45">
        <v>0.45</v>
      </c>
      <c r="Z89" s="45">
        <v>1.2</v>
      </c>
      <c r="AA89" s="45">
        <v>0.86</v>
      </c>
      <c r="AB89" s="14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 ht="15">
      <c r="B91" s="8" t="s">
        <v>522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235</v>
      </c>
      <c r="E92" s="17" t="s">
        <v>235</v>
      </c>
      <c r="F92" s="17" t="s">
        <v>235</v>
      </c>
      <c r="G92" s="17" t="s">
        <v>235</v>
      </c>
      <c r="H92" s="17" t="s">
        <v>235</v>
      </c>
      <c r="I92" s="17" t="s">
        <v>235</v>
      </c>
      <c r="J92" s="17" t="s">
        <v>235</v>
      </c>
      <c r="K92" s="17" t="s">
        <v>235</v>
      </c>
      <c r="L92" s="17" t="s">
        <v>235</v>
      </c>
      <c r="M92" s="17" t="s">
        <v>235</v>
      </c>
      <c r="N92" s="17" t="s">
        <v>235</v>
      </c>
      <c r="O92" s="17" t="s">
        <v>235</v>
      </c>
      <c r="P92" s="17" t="s">
        <v>235</v>
      </c>
      <c r="Q92" s="17" t="s">
        <v>235</v>
      </c>
      <c r="R92" s="17" t="s">
        <v>235</v>
      </c>
      <c r="S92" s="17" t="s">
        <v>235</v>
      </c>
      <c r="T92" s="17" t="s">
        <v>235</v>
      </c>
      <c r="U92" s="17" t="s">
        <v>235</v>
      </c>
      <c r="V92" s="17" t="s">
        <v>235</v>
      </c>
      <c r="W92" s="17" t="s">
        <v>235</v>
      </c>
      <c r="X92" s="17" t="s">
        <v>235</v>
      </c>
      <c r="Y92" s="17" t="s">
        <v>235</v>
      </c>
      <c r="Z92" s="17" t="s">
        <v>235</v>
      </c>
      <c r="AA92" s="17" t="s">
        <v>235</v>
      </c>
      <c r="AB92" s="147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236</v>
      </c>
      <c r="C93" s="9" t="s">
        <v>236</v>
      </c>
      <c r="D93" s="145" t="s">
        <v>238</v>
      </c>
      <c r="E93" s="146" t="s">
        <v>239</v>
      </c>
      <c r="F93" s="146" t="s">
        <v>240</v>
      </c>
      <c r="G93" s="146" t="s">
        <v>241</v>
      </c>
      <c r="H93" s="146" t="s">
        <v>242</v>
      </c>
      <c r="I93" s="146" t="s">
        <v>243</v>
      </c>
      <c r="J93" s="146" t="s">
        <v>244</v>
      </c>
      <c r="K93" s="146" t="s">
        <v>245</v>
      </c>
      <c r="L93" s="146" t="s">
        <v>246</v>
      </c>
      <c r="M93" s="146" t="s">
        <v>247</v>
      </c>
      <c r="N93" s="146" t="s">
        <v>248</v>
      </c>
      <c r="O93" s="146" t="s">
        <v>249</v>
      </c>
      <c r="P93" s="146" t="s">
        <v>250</v>
      </c>
      <c r="Q93" s="146" t="s">
        <v>251</v>
      </c>
      <c r="R93" s="146" t="s">
        <v>252</v>
      </c>
      <c r="S93" s="146" t="s">
        <v>253</v>
      </c>
      <c r="T93" s="146" t="s">
        <v>254</v>
      </c>
      <c r="U93" s="146" t="s">
        <v>255</v>
      </c>
      <c r="V93" s="146" t="s">
        <v>256</v>
      </c>
      <c r="W93" s="146" t="s">
        <v>257</v>
      </c>
      <c r="X93" s="146" t="s">
        <v>258</v>
      </c>
      <c r="Y93" s="146" t="s">
        <v>259</v>
      </c>
      <c r="Z93" s="146" t="s">
        <v>260</v>
      </c>
      <c r="AA93" s="146" t="s">
        <v>265</v>
      </c>
      <c r="AB93" s="147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318</v>
      </c>
      <c r="E94" s="11" t="s">
        <v>318</v>
      </c>
      <c r="F94" s="11" t="s">
        <v>319</v>
      </c>
      <c r="G94" s="11" t="s">
        <v>115</v>
      </c>
      <c r="H94" s="11" t="s">
        <v>319</v>
      </c>
      <c r="I94" s="11" t="s">
        <v>319</v>
      </c>
      <c r="J94" s="11" t="s">
        <v>319</v>
      </c>
      <c r="K94" s="11" t="s">
        <v>318</v>
      </c>
      <c r="L94" s="11" t="s">
        <v>319</v>
      </c>
      <c r="M94" s="11" t="s">
        <v>318</v>
      </c>
      <c r="N94" s="11" t="s">
        <v>318</v>
      </c>
      <c r="O94" s="11" t="s">
        <v>319</v>
      </c>
      <c r="P94" s="11" t="s">
        <v>319</v>
      </c>
      <c r="Q94" s="11" t="s">
        <v>319</v>
      </c>
      <c r="R94" s="11" t="s">
        <v>318</v>
      </c>
      <c r="S94" s="11" t="s">
        <v>318</v>
      </c>
      <c r="T94" s="11" t="s">
        <v>319</v>
      </c>
      <c r="U94" s="11" t="s">
        <v>318</v>
      </c>
      <c r="V94" s="11" t="s">
        <v>318</v>
      </c>
      <c r="W94" s="11" t="s">
        <v>319</v>
      </c>
      <c r="X94" s="11" t="s">
        <v>318</v>
      </c>
      <c r="Y94" s="11" t="s">
        <v>319</v>
      </c>
      <c r="Z94" s="11" t="s">
        <v>115</v>
      </c>
      <c r="AA94" s="11" t="s">
        <v>318</v>
      </c>
      <c r="AB94" s="14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14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1">
        <v>0.6</v>
      </c>
      <c r="E96" s="22">
        <v>0.6</v>
      </c>
      <c r="F96" s="141">
        <v>0.6</v>
      </c>
      <c r="G96" s="22">
        <v>0.59456351479599201</v>
      </c>
      <c r="H96" s="22">
        <v>0.56999999999999995</v>
      </c>
      <c r="I96" s="22">
        <v>0.59</v>
      </c>
      <c r="J96" s="22">
        <v>0.5</v>
      </c>
      <c r="K96" s="22">
        <v>0.56000000000000005</v>
      </c>
      <c r="L96" s="22">
        <v>0.57999999999999996</v>
      </c>
      <c r="M96" s="22">
        <v>0.61</v>
      </c>
      <c r="N96" s="22">
        <v>0.6</v>
      </c>
      <c r="O96" s="141" t="s">
        <v>101</v>
      </c>
      <c r="P96" s="141" t="s">
        <v>101</v>
      </c>
      <c r="Q96" s="22">
        <v>0.64</v>
      </c>
      <c r="R96" s="141">
        <v>0.7</v>
      </c>
      <c r="S96" s="148">
        <v>0.49</v>
      </c>
      <c r="T96" s="141">
        <v>0.52959999999999996</v>
      </c>
      <c r="U96" s="141">
        <v>0.32</v>
      </c>
      <c r="V96" s="141">
        <v>0.51</v>
      </c>
      <c r="W96" s="141">
        <v>0.7</v>
      </c>
      <c r="X96" s="141" t="s">
        <v>101</v>
      </c>
      <c r="Y96" s="22">
        <v>0.56658311998052291</v>
      </c>
      <c r="Z96" s="141" t="s">
        <v>101</v>
      </c>
      <c r="AA96" s="22">
        <v>0.59</v>
      </c>
      <c r="AB96" s="14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2">
        <v>0.6</v>
      </c>
      <c r="E97" s="11">
        <v>0.62</v>
      </c>
      <c r="F97" s="142">
        <v>0.6</v>
      </c>
      <c r="G97" s="11">
        <v>0.62459895193599202</v>
      </c>
      <c r="H97" s="11">
        <v>0.6</v>
      </c>
      <c r="I97" s="11">
        <v>0.6</v>
      </c>
      <c r="J97" s="11">
        <v>0.6</v>
      </c>
      <c r="K97" s="11">
        <v>0.56999999999999995</v>
      </c>
      <c r="L97" s="11">
        <v>0.63</v>
      </c>
      <c r="M97" s="11">
        <v>0.61</v>
      </c>
      <c r="N97" s="11">
        <v>0.6</v>
      </c>
      <c r="O97" s="142" t="s">
        <v>101</v>
      </c>
      <c r="P97" s="142" t="s">
        <v>101</v>
      </c>
      <c r="Q97" s="11">
        <v>0.61</v>
      </c>
      <c r="R97" s="142">
        <v>0.6</v>
      </c>
      <c r="S97" s="11">
        <v>0.65</v>
      </c>
      <c r="T97" s="142">
        <v>0.52607999999999999</v>
      </c>
      <c r="U97" s="142">
        <v>0.33</v>
      </c>
      <c r="V97" s="142">
        <v>0.52</v>
      </c>
      <c r="W97" s="142">
        <v>0.7</v>
      </c>
      <c r="X97" s="142" t="s">
        <v>101</v>
      </c>
      <c r="Y97" s="11">
        <v>0.55571644637389772</v>
      </c>
      <c r="Z97" s="142" t="s">
        <v>101</v>
      </c>
      <c r="AA97" s="11">
        <v>0.57999999999999996</v>
      </c>
      <c r="AB97" s="147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22</v>
      </c>
    </row>
    <row r="98" spans="1:65">
      <c r="A98" s="30"/>
      <c r="B98" s="19">
        <v>1</v>
      </c>
      <c r="C98" s="9">
        <v>3</v>
      </c>
      <c r="D98" s="142">
        <v>0.6</v>
      </c>
      <c r="E98" s="11">
        <v>0.61</v>
      </c>
      <c r="F98" s="142">
        <v>0.6</v>
      </c>
      <c r="G98" s="11">
        <v>0.60633362221599196</v>
      </c>
      <c r="H98" s="11">
        <v>0.62</v>
      </c>
      <c r="I98" s="11">
        <v>0.6</v>
      </c>
      <c r="J98" s="11">
        <v>0.6</v>
      </c>
      <c r="K98" s="11">
        <v>0.61</v>
      </c>
      <c r="L98" s="11">
        <v>0.6</v>
      </c>
      <c r="M98" s="11">
        <v>0.6</v>
      </c>
      <c r="N98" s="11">
        <v>0.57999999999999996</v>
      </c>
      <c r="O98" s="142" t="s">
        <v>101</v>
      </c>
      <c r="P98" s="142" t="s">
        <v>101</v>
      </c>
      <c r="Q98" s="11">
        <v>0.61</v>
      </c>
      <c r="R98" s="142">
        <v>0.6</v>
      </c>
      <c r="S98" s="11">
        <v>0.62</v>
      </c>
      <c r="T98" s="142">
        <v>0.53039999999999998</v>
      </c>
      <c r="U98" s="142">
        <v>0.32</v>
      </c>
      <c r="V98" s="142">
        <v>0.52</v>
      </c>
      <c r="W98" s="142">
        <v>0.7</v>
      </c>
      <c r="X98" s="142" t="s">
        <v>101</v>
      </c>
      <c r="Y98" s="11">
        <v>0.56726764055533474</v>
      </c>
      <c r="Z98" s="142" t="s">
        <v>101</v>
      </c>
      <c r="AA98" s="11">
        <v>0.59</v>
      </c>
      <c r="AB98" s="14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2">
        <v>0.5</v>
      </c>
      <c r="E99" s="11">
        <v>0.6</v>
      </c>
      <c r="F99" s="142">
        <v>0.6</v>
      </c>
      <c r="G99" s="11">
        <v>0.55857120217599199</v>
      </c>
      <c r="H99" s="11">
        <v>0.55000000000000004</v>
      </c>
      <c r="I99" s="11">
        <v>0.63</v>
      </c>
      <c r="J99" s="11">
        <v>0.6</v>
      </c>
      <c r="K99" s="11">
        <v>0.59</v>
      </c>
      <c r="L99" s="11">
        <v>0.63</v>
      </c>
      <c r="M99" s="11">
        <v>0.59</v>
      </c>
      <c r="N99" s="11">
        <v>0.6</v>
      </c>
      <c r="O99" s="142" t="s">
        <v>101</v>
      </c>
      <c r="P99" s="142" t="s">
        <v>101</v>
      </c>
      <c r="Q99" s="11">
        <v>0.57999999999999996</v>
      </c>
      <c r="R99" s="142">
        <v>0.7</v>
      </c>
      <c r="S99" s="143">
        <v>0.7</v>
      </c>
      <c r="T99" s="142">
        <v>0.5272</v>
      </c>
      <c r="U99" s="142">
        <v>0.32</v>
      </c>
      <c r="V99" s="142">
        <v>0.52</v>
      </c>
      <c r="W99" s="142">
        <v>0.6</v>
      </c>
      <c r="X99" s="142" t="s">
        <v>101</v>
      </c>
      <c r="Y99" s="11">
        <v>0.55859816228051906</v>
      </c>
      <c r="Z99" s="142" t="s">
        <v>101</v>
      </c>
      <c r="AA99" s="11">
        <v>0.59</v>
      </c>
      <c r="AB99" s="147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0.59329460211811635</v>
      </c>
    </row>
    <row r="100" spans="1:65">
      <c r="A100" s="30"/>
      <c r="B100" s="19">
        <v>1</v>
      </c>
      <c r="C100" s="9">
        <v>5</v>
      </c>
      <c r="D100" s="142">
        <v>0.5</v>
      </c>
      <c r="E100" s="11">
        <v>0.59</v>
      </c>
      <c r="F100" s="142">
        <v>0.6</v>
      </c>
      <c r="G100" s="11">
        <v>0.615863416935992</v>
      </c>
      <c r="H100" s="11">
        <v>0.61</v>
      </c>
      <c r="I100" s="11">
        <v>0.59</v>
      </c>
      <c r="J100" s="11">
        <v>0.6</v>
      </c>
      <c r="K100" s="11">
        <v>0.56000000000000005</v>
      </c>
      <c r="L100" s="11">
        <v>0.64</v>
      </c>
      <c r="M100" s="11">
        <v>0.57999999999999996</v>
      </c>
      <c r="N100" s="11">
        <v>0.59</v>
      </c>
      <c r="O100" s="142" t="s">
        <v>101</v>
      </c>
      <c r="P100" s="142" t="s">
        <v>101</v>
      </c>
      <c r="Q100" s="11">
        <v>0.56999999999999995</v>
      </c>
      <c r="R100" s="142">
        <v>0.7</v>
      </c>
      <c r="S100" s="11">
        <v>0.64</v>
      </c>
      <c r="T100" s="142">
        <v>0.53488000000000002</v>
      </c>
      <c r="U100" s="142">
        <v>0.32</v>
      </c>
      <c r="V100" s="142">
        <v>0.51</v>
      </c>
      <c r="W100" s="142">
        <v>0.7</v>
      </c>
      <c r="X100" s="142" t="s">
        <v>101</v>
      </c>
      <c r="Y100" s="11">
        <v>0.55644553884438896</v>
      </c>
      <c r="Z100" s="142" t="s">
        <v>101</v>
      </c>
      <c r="AA100" s="11">
        <v>0.59</v>
      </c>
      <c r="AB100" s="147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42">
        <v>0.5</v>
      </c>
      <c r="E101" s="11">
        <v>0.6</v>
      </c>
      <c r="F101" s="142">
        <v>0.6</v>
      </c>
      <c r="G101" s="11">
        <v>0.55957906315599193</v>
      </c>
      <c r="H101" s="11">
        <v>0.53</v>
      </c>
      <c r="I101" s="11">
        <v>0.6</v>
      </c>
      <c r="J101" s="11">
        <v>0.6</v>
      </c>
      <c r="K101" s="11">
        <v>0.56999999999999995</v>
      </c>
      <c r="L101" s="11">
        <v>0.59</v>
      </c>
      <c r="M101" s="11">
        <v>0.61</v>
      </c>
      <c r="N101" s="11">
        <v>0.59</v>
      </c>
      <c r="O101" s="142" t="s">
        <v>101</v>
      </c>
      <c r="P101" s="142" t="s">
        <v>101</v>
      </c>
      <c r="Q101" s="11">
        <v>0.6</v>
      </c>
      <c r="R101" s="142">
        <v>0.6</v>
      </c>
      <c r="S101" s="11">
        <v>0.56999999999999995</v>
      </c>
      <c r="T101" s="142">
        <v>0.53656000000000004</v>
      </c>
      <c r="U101" s="142">
        <v>0.32</v>
      </c>
      <c r="V101" s="142">
        <v>0.51</v>
      </c>
      <c r="W101" s="142">
        <v>0.7</v>
      </c>
      <c r="X101" s="142" t="s">
        <v>101</v>
      </c>
      <c r="Y101" s="11">
        <v>0.54285828596246133</v>
      </c>
      <c r="Z101" s="142" t="s">
        <v>101</v>
      </c>
      <c r="AA101" s="11">
        <v>0.6</v>
      </c>
      <c r="AB101" s="147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>
        <v>0.54999999999999993</v>
      </c>
      <c r="E102" s="23">
        <v>0.60333333333333339</v>
      </c>
      <c r="F102" s="23">
        <v>0.6</v>
      </c>
      <c r="G102" s="23">
        <v>0.593251628535992</v>
      </c>
      <c r="H102" s="23">
        <v>0.57999999999999996</v>
      </c>
      <c r="I102" s="23">
        <v>0.60166666666666668</v>
      </c>
      <c r="J102" s="23">
        <v>0.58333333333333337</v>
      </c>
      <c r="K102" s="23">
        <v>0.57666666666666655</v>
      </c>
      <c r="L102" s="23">
        <v>0.61166666666666669</v>
      </c>
      <c r="M102" s="23">
        <v>0.6</v>
      </c>
      <c r="N102" s="23">
        <v>0.59333333333333327</v>
      </c>
      <c r="O102" s="23" t="s">
        <v>745</v>
      </c>
      <c r="P102" s="23" t="s">
        <v>745</v>
      </c>
      <c r="Q102" s="23">
        <v>0.60166666666666668</v>
      </c>
      <c r="R102" s="23">
        <v>0.65</v>
      </c>
      <c r="S102" s="23">
        <v>0.61166666666666669</v>
      </c>
      <c r="T102" s="23">
        <v>0.53078666666666663</v>
      </c>
      <c r="U102" s="23">
        <v>0.32166666666666671</v>
      </c>
      <c r="V102" s="23">
        <v>0.51500000000000001</v>
      </c>
      <c r="W102" s="23">
        <v>0.68333333333333324</v>
      </c>
      <c r="X102" s="23" t="s">
        <v>745</v>
      </c>
      <c r="Y102" s="23">
        <v>0.55791153233285418</v>
      </c>
      <c r="Z102" s="23" t="s">
        <v>745</v>
      </c>
      <c r="AA102" s="23">
        <v>0.59</v>
      </c>
      <c r="AB102" s="147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>
        <v>0.55000000000000004</v>
      </c>
      <c r="E103" s="11">
        <v>0.6</v>
      </c>
      <c r="F103" s="11">
        <v>0.6</v>
      </c>
      <c r="G103" s="11">
        <v>0.60044856850599193</v>
      </c>
      <c r="H103" s="11">
        <v>0.58499999999999996</v>
      </c>
      <c r="I103" s="11">
        <v>0.6</v>
      </c>
      <c r="J103" s="11">
        <v>0.6</v>
      </c>
      <c r="K103" s="11">
        <v>0.56999999999999995</v>
      </c>
      <c r="L103" s="11">
        <v>0.61499999999999999</v>
      </c>
      <c r="M103" s="11">
        <v>0.60499999999999998</v>
      </c>
      <c r="N103" s="11">
        <v>0.59499999999999997</v>
      </c>
      <c r="O103" s="11" t="s">
        <v>745</v>
      </c>
      <c r="P103" s="11" t="s">
        <v>745</v>
      </c>
      <c r="Q103" s="11">
        <v>0.60499999999999998</v>
      </c>
      <c r="R103" s="11">
        <v>0.64999999999999991</v>
      </c>
      <c r="S103" s="11">
        <v>0.63</v>
      </c>
      <c r="T103" s="11">
        <v>0.53</v>
      </c>
      <c r="U103" s="11">
        <v>0.32</v>
      </c>
      <c r="V103" s="11">
        <v>0.51500000000000001</v>
      </c>
      <c r="W103" s="11">
        <v>0.7</v>
      </c>
      <c r="X103" s="11" t="s">
        <v>745</v>
      </c>
      <c r="Y103" s="11">
        <v>0.55752185056245396</v>
      </c>
      <c r="Z103" s="11" t="s">
        <v>745</v>
      </c>
      <c r="AA103" s="11">
        <v>0.59</v>
      </c>
      <c r="AB103" s="147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>
        <v>5.4772255750516599E-2</v>
      </c>
      <c r="E104" s="24">
        <v>1.0327955589886455E-2</v>
      </c>
      <c r="F104" s="24">
        <v>0</v>
      </c>
      <c r="G104" s="24">
        <v>2.8296221991548843E-2</v>
      </c>
      <c r="H104" s="24">
        <v>3.5777087639996617E-2</v>
      </c>
      <c r="I104" s="24">
        <v>1.4719601443879758E-2</v>
      </c>
      <c r="J104" s="24">
        <v>4.0824829046386298E-2</v>
      </c>
      <c r="K104" s="24">
        <v>1.9663841605003483E-2</v>
      </c>
      <c r="L104" s="24">
        <v>2.4832774042918924E-2</v>
      </c>
      <c r="M104" s="24">
        <v>1.2649110640673528E-2</v>
      </c>
      <c r="N104" s="24">
        <v>8.1649658092772665E-3</v>
      </c>
      <c r="O104" s="24" t="s">
        <v>745</v>
      </c>
      <c r="P104" s="24" t="s">
        <v>745</v>
      </c>
      <c r="Q104" s="24">
        <v>2.4832774042918924E-2</v>
      </c>
      <c r="R104" s="24">
        <v>5.4772255750516599E-2</v>
      </c>
      <c r="S104" s="24">
        <v>7.3052492542463765E-2</v>
      </c>
      <c r="T104" s="24">
        <v>4.1632038944383713E-3</v>
      </c>
      <c r="U104" s="24">
        <v>4.0824829046386341E-3</v>
      </c>
      <c r="V104" s="24">
        <v>5.4772255750516656E-3</v>
      </c>
      <c r="W104" s="24">
        <v>4.0824829046386291E-2</v>
      </c>
      <c r="X104" s="24" t="s">
        <v>745</v>
      </c>
      <c r="Y104" s="24">
        <v>8.9081133765817697E-3</v>
      </c>
      <c r="Z104" s="24" t="s">
        <v>745</v>
      </c>
      <c r="AA104" s="24">
        <v>6.324555320336764E-3</v>
      </c>
      <c r="AB104" s="197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  <c r="BI104" s="198"/>
      <c r="BJ104" s="198"/>
      <c r="BK104" s="198"/>
      <c r="BL104" s="198"/>
      <c r="BM104" s="56"/>
    </row>
    <row r="105" spans="1:65">
      <c r="A105" s="30"/>
      <c r="B105" s="3" t="s">
        <v>86</v>
      </c>
      <c r="C105" s="29"/>
      <c r="D105" s="13">
        <v>9.9585919546393828E-2</v>
      </c>
      <c r="E105" s="13">
        <v>1.7118158436275892E-2</v>
      </c>
      <c r="F105" s="13">
        <v>0</v>
      </c>
      <c r="G105" s="13">
        <v>4.7696829861853703E-2</v>
      </c>
      <c r="H105" s="13">
        <v>6.1684633862063139E-2</v>
      </c>
      <c r="I105" s="13">
        <v>2.446471154107439E-2</v>
      </c>
      <c r="J105" s="13">
        <v>6.9985421222376512E-2</v>
      </c>
      <c r="K105" s="13">
        <v>3.4099147291913559E-2</v>
      </c>
      <c r="L105" s="13">
        <v>4.0598540669622214E-2</v>
      </c>
      <c r="M105" s="13">
        <v>2.1081851067789214E-2</v>
      </c>
      <c r="N105" s="13">
        <v>1.3761178330242586E-2</v>
      </c>
      <c r="O105" s="13" t="s">
        <v>745</v>
      </c>
      <c r="P105" s="13" t="s">
        <v>745</v>
      </c>
      <c r="Q105" s="13">
        <v>4.127330865859101E-2</v>
      </c>
      <c r="R105" s="13">
        <v>8.4265008846948611E-2</v>
      </c>
      <c r="S105" s="13">
        <v>0.11943186791683449</v>
      </c>
      <c r="T105" s="13">
        <v>7.8434598227254612E-3</v>
      </c>
      <c r="U105" s="13">
        <v>1.2691656698358447E-2</v>
      </c>
      <c r="V105" s="13">
        <v>1.0635389466119739E-2</v>
      </c>
      <c r="W105" s="13">
        <v>5.9743652263004335E-2</v>
      </c>
      <c r="X105" s="13" t="s">
        <v>745</v>
      </c>
      <c r="Y105" s="13">
        <v>1.5966892348206783E-2</v>
      </c>
      <c r="Z105" s="13" t="s">
        <v>745</v>
      </c>
      <c r="AA105" s="13">
        <v>1.071958528870638E-2</v>
      </c>
      <c r="AB105" s="147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>
        <v>-7.2973194031347499E-2</v>
      </c>
      <c r="E106" s="13">
        <v>1.6920314426219107E-2</v>
      </c>
      <c r="F106" s="13">
        <v>1.130197014762091E-2</v>
      </c>
      <c r="G106" s="13">
        <v>-7.243211377772063E-5</v>
      </c>
      <c r="H106" s="13">
        <v>-2.2408095523966387E-2</v>
      </c>
      <c r="I106" s="13">
        <v>1.4111142286920009E-2</v>
      </c>
      <c r="J106" s="13">
        <v>-1.6789751245368412E-2</v>
      </c>
      <c r="K106" s="13">
        <v>-2.8026439802564473E-2</v>
      </c>
      <c r="L106" s="13">
        <v>3.0966175122713713E-2</v>
      </c>
      <c r="M106" s="13">
        <v>1.130197014762091E-2</v>
      </c>
      <c r="N106" s="13">
        <v>6.5281590425181335E-5</v>
      </c>
      <c r="O106" s="13" t="s">
        <v>745</v>
      </c>
      <c r="P106" s="13" t="s">
        <v>745</v>
      </c>
      <c r="Q106" s="13">
        <v>1.4111142286920009E-2</v>
      </c>
      <c r="R106" s="13">
        <v>9.557713432658943E-2</v>
      </c>
      <c r="S106" s="13">
        <v>3.0966175122713713E-2</v>
      </c>
      <c r="T106" s="13">
        <v>-0.10535733045318574</v>
      </c>
      <c r="U106" s="13">
        <v>-0.45782977711530315</v>
      </c>
      <c r="V106" s="13">
        <v>-0.13196580895662524</v>
      </c>
      <c r="W106" s="13">
        <v>0.1517605771125683</v>
      </c>
      <c r="X106" s="13" t="s">
        <v>745</v>
      </c>
      <c r="Y106" s="13">
        <v>-5.9638280306177349E-2</v>
      </c>
      <c r="Z106" s="13" t="s">
        <v>745</v>
      </c>
      <c r="AA106" s="13">
        <v>-5.553062688172683E-3</v>
      </c>
      <c r="AB106" s="147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 t="s">
        <v>277</v>
      </c>
      <c r="E107" s="45">
        <v>0.64</v>
      </c>
      <c r="F107" s="45" t="s">
        <v>277</v>
      </c>
      <c r="G107" s="45">
        <v>0.34</v>
      </c>
      <c r="H107" s="45">
        <v>0.05</v>
      </c>
      <c r="I107" s="45">
        <v>0.59</v>
      </c>
      <c r="J107" s="45">
        <v>0.05</v>
      </c>
      <c r="K107" s="45">
        <v>0.15</v>
      </c>
      <c r="L107" s="45">
        <v>0.89</v>
      </c>
      <c r="M107" s="45">
        <v>0.54</v>
      </c>
      <c r="N107" s="45">
        <v>0.35</v>
      </c>
      <c r="O107" s="45">
        <v>2.42</v>
      </c>
      <c r="P107" s="45">
        <v>2.42</v>
      </c>
      <c r="Q107" s="45">
        <v>0.59</v>
      </c>
      <c r="R107" s="45" t="s">
        <v>277</v>
      </c>
      <c r="S107" s="45">
        <v>0.89</v>
      </c>
      <c r="T107" s="45">
        <v>1.51</v>
      </c>
      <c r="U107" s="45">
        <v>7.72</v>
      </c>
      <c r="V107" s="45">
        <v>1.98</v>
      </c>
      <c r="W107" s="45" t="s">
        <v>277</v>
      </c>
      <c r="X107" s="45">
        <v>2.42</v>
      </c>
      <c r="Y107" s="45">
        <v>0.71</v>
      </c>
      <c r="Z107" s="45">
        <v>2.42</v>
      </c>
      <c r="AA107" s="45">
        <v>0.25</v>
      </c>
      <c r="AB107" s="14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320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5"/>
    </row>
    <row r="109" spans="1:65">
      <c r="BM109" s="55"/>
    </row>
    <row r="110" spans="1:65" ht="15">
      <c r="B110" s="8" t="s">
        <v>523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235</v>
      </c>
      <c r="E111" s="17" t="s">
        <v>235</v>
      </c>
      <c r="F111" s="17" t="s">
        <v>235</v>
      </c>
      <c r="G111" s="17" t="s">
        <v>235</v>
      </c>
      <c r="H111" s="17" t="s">
        <v>235</v>
      </c>
      <c r="I111" s="17" t="s">
        <v>235</v>
      </c>
      <c r="J111" s="17" t="s">
        <v>235</v>
      </c>
      <c r="K111" s="17" t="s">
        <v>235</v>
      </c>
      <c r="L111" s="17" t="s">
        <v>235</v>
      </c>
      <c r="M111" s="17" t="s">
        <v>235</v>
      </c>
      <c r="N111" s="17" t="s">
        <v>235</v>
      </c>
      <c r="O111" s="17" t="s">
        <v>235</v>
      </c>
      <c r="P111" s="17" t="s">
        <v>235</v>
      </c>
      <c r="Q111" s="17" t="s">
        <v>235</v>
      </c>
      <c r="R111" s="17" t="s">
        <v>235</v>
      </c>
      <c r="S111" s="17" t="s">
        <v>235</v>
      </c>
      <c r="T111" s="17" t="s">
        <v>235</v>
      </c>
      <c r="U111" s="17" t="s">
        <v>235</v>
      </c>
      <c r="V111" s="17" t="s">
        <v>235</v>
      </c>
      <c r="W111" s="17" t="s">
        <v>235</v>
      </c>
      <c r="X111" s="17" t="s">
        <v>235</v>
      </c>
      <c r="Y111" s="17" t="s">
        <v>235</v>
      </c>
      <c r="Z111" s="17" t="s">
        <v>235</v>
      </c>
      <c r="AA111" s="147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236</v>
      </c>
      <c r="C112" s="9" t="s">
        <v>236</v>
      </c>
      <c r="D112" s="145" t="s">
        <v>238</v>
      </c>
      <c r="E112" s="146" t="s">
        <v>239</v>
      </c>
      <c r="F112" s="146" t="s">
        <v>240</v>
      </c>
      <c r="G112" s="146" t="s">
        <v>241</v>
      </c>
      <c r="H112" s="146" t="s">
        <v>242</v>
      </c>
      <c r="I112" s="146" t="s">
        <v>243</v>
      </c>
      <c r="J112" s="146" t="s">
        <v>244</v>
      </c>
      <c r="K112" s="146" t="s">
        <v>245</v>
      </c>
      <c r="L112" s="146" t="s">
        <v>246</v>
      </c>
      <c r="M112" s="146" t="s">
        <v>247</v>
      </c>
      <c r="N112" s="146" t="s">
        <v>248</v>
      </c>
      <c r="O112" s="146" t="s">
        <v>249</v>
      </c>
      <c r="P112" s="146" t="s">
        <v>250</v>
      </c>
      <c r="Q112" s="146" t="s">
        <v>251</v>
      </c>
      <c r="R112" s="146" t="s">
        <v>252</v>
      </c>
      <c r="S112" s="146" t="s">
        <v>253</v>
      </c>
      <c r="T112" s="146" t="s">
        <v>255</v>
      </c>
      <c r="U112" s="146" t="s">
        <v>256</v>
      </c>
      <c r="V112" s="146" t="s">
        <v>257</v>
      </c>
      <c r="W112" s="146" t="s">
        <v>258</v>
      </c>
      <c r="X112" s="146" t="s">
        <v>259</v>
      </c>
      <c r="Y112" s="146" t="s">
        <v>260</v>
      </c>
      <c r="Z112" s="146" t="s">
        <v>265</v>
      </c>
      <c r="AA112" s="147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318</v>
      </c>
      <c r="E113" s="11" t="s">
        <v>318</v>
      </c>
      <c r="F113" s="11" t="s">
        <v>319</v>
      </c>
      <c r="G113" s="11" t="s">
        <v>115</v>
      </c>
      <c r="H113" s="11" t="s">
        <v>319</v>
      </c>
      <c r="I113" s="11" t="s">
        <v>319</v>
      </c>
      <c r="J113" s="11" t="s">
        <v>319</v>
      </c>
      <c r="K113" s="11" t="s">
        <v>318</v>
      </c>
      <c r="L113" s="11" t="s">
        <v>319</v>
      </c>
      <c r="M113" s="11" t="s">
        <v>318</v>
      </c>
      <c r="N113" s="11" t="s">
        <v>318</v>
      </c>
      <c r="O113" s="11" t="s">
        <v>319</v>
      </c>
      <c r="P113" s="11" t="s">
        <v>319</v>
      </c>
      <c r="Q113" s="11" t="s">
        <v>319</v>
      </c>
      <c r="R113" s="11" t="s">
        <v>318</v>
      </c>
      <c r="S113" s="11" t="s">
        <v>318</v>
      </c>
      <c r="T113" s="11" t="s">
        <v>318</v>
      </c>
      <c r="U113" s="11" t="s">
        <v>318</v>
      </c>
      <c r="V113" s="11" t="s">
        <v>319</v>
      </c>
      <c r="W113" s="11" t="s">
        <v>318</v>
      </c>
      <c r="X113" s="11" t="s">
        <v>319</v>
      </c>
      <c r="Y113" s="11" t="s">
        <v>115</v>
      </c>
      <c r="Z113" s="11" t="s">
        <v>318</v>
      </c>
      <c r="AA113" s="147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147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">
        <v>0.1</v>
      </c>
      <c r="E115" s="22">
        <v>0.09</v>
      </c>
      <c r="F115" s="22">
        <v>0.1</v>
      </c>
      <c r="G115" s="22">
        <v>0.12416620847781358</v>
      </c>
      <c r="H115" s="22">
        <v>0.1</v>
      </c>
      <c r="I115" s="22">
        <v>0.09</v>
      </c>
      <c r="J115" s="141">
        <v>0.2</v>
      </c>
      <c r="K115" s="22">
        <v>0.09</v>
      </c>
      <c r="L115" s="22">
        <v>0.1</v>
      </c>
      <c r="M115" s="22">
        <v>0.09</v>
      </c>
      <c r="N115" s="141">
        <v>0.06</v>
      </c>
      <c r="O115" s="22">
        <v>0.1</v>
      </c>
      <c r="P115" s="22">
        <v>0.12</v>
      </c>
      <c r="Q115" s="22">
        <v>0.12</v>
      </c>
      <c r="R115" s="22">
        <v>0.12</v>
      </c>
      <c r="S115" s="141">
        <v>0.16</v>
      </c>
      <c r="T115" s="22">
        <v>0.1</v>
      </c>
      <c r="U115" s="22">
        <v>0.1</v>
      </c>
      <c r="V115" s="141">
        <v>0.3</v>
      </c>
      <c r="W115" s="141">
        <v>0.1</v>
      </c>
      <c r="X115" s="22">
        <v>9.7794709383693099E-2</v>
      </c>
      <c r="Y115" s="141" t="s">
        <v>103</v>
      </c>
      <c r="Z115" s="22">
        <v>0.1</v>
      </c>
      <c r="AA115" s="147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0.11</v>
      </c>
      <c r="E116" s="11">
        <v>0.09</v>
      </c>
      <c r="F116" s="11">
        <v>0.1</v>
      </c>
      <c r="G116" s="11">
        <v>0.11624356899781356</v>
      </c>
      <c r="H116" s="11">
        <v>0.1</v>
      </c>
      <c r="I116" s="11">
        <v>0.1</v>
      </c>
      <c r="J116" s="142">
        <v>0.2</v>
      </c>
      <c r="K116" s="11">
        <v>0.1</v>
      </c>
      <c r="L116" s="11">
        <v>0.11</v>
      </c>
      <c r="M116" s="11">
        <v>0.1</v>
      </c>
      <c r="N116" s="142">
        <v>0.06</v>
      </c>
      <c r="O116" s="11">
        <v>0.1</v>
      </c>
      <c r="P116" s="11">
        <v>0.12</v>
      </c>
      <c r="Q116" s="11">
        <v>0.13</v>
      </c>
      <c r="R116" s="11">
        <v>0.12</v>
      </c>
      <c r="S116" s="142">
        <v>0.14000000000000001</v>
      </c>
      <c r="T116" s="11">
        <v>0.09</v>
      </c>
      <c r="U116" s="11">
        <v>0.09</v>
      </c>
      <c r="V116" s="142">
        <v>0.3</v>
      </c>
      <c r="W116" s="142" t="s">
        <v>104</v>
      </c>
      <c r="X116" s="11">
        <v>9.3288915755616736E-2</v>
      </c>
      <c r="Y116" s="142" t="s">
        <v>103</v>
      </c>
      <c r="Z116" s="11">
        <v>0.1</v>
      </c>
      <c r="AA116" s="147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23</v>
      </c>
    </row>
    <row r="117" spans="1:65">
      <c r="A117" s="30"/>
      <c r="B117" s="19">
        <v>1</v>
      </c>
      <c r="C117" s="9">
        <v>3</v>
      </c>
      <c r="D117" s="11">
        <v>0.1</v>
      </c>
      <c r="E117" s="11">
        <v>0.09</v>
      </c>
      <c r="F117" s="11">
        <v>0.1</v>
      </c>
      <c r="G117" s="11">
        <v>0.10479127919781356</v>
      </c>
      <c r="H117" s="11">
        <v>0.1</v>
      </c>
      <c r="I117" s="11">
        <v>0.09</v>
      </c>
      <c r="J117" s="142">
        <v>0.22</v>
      </c>
      <c r="K117" s="11">
        <v>0.1</v>
      </c>
      <c r="L117" s="11">
        <v>0.1</v>
      </c>
      <c r="M117" s="11">
        <v>0.09</v>
      </c>
      <c r="N117" s="142">
        <v>0.05</v>
      </c>
      <c r="O117" s="11">
        <v>0.1</v>
      </c>
      <c r="P117" s="11">
        <v>0.1</v>
      </c>
      <c r="Q117" s="11">
        <v>0.11</v>
      </c>
      <c r="R117" s="11">
        <v>0.12</v>
      </c>
      <c r="S117" s="142">
        <v>0.14000000000000001</v>
      </c>
      <c r="T117" s="11">
        <v>0.1</v>
      </c>
      <c r="U117" s="11">
        <v>0.09</v>
      </c>
      <c r="V117" s="142">
        <v>0.3</v>
      </c>
      <c r="W117" s="142" t="s">
        <v>104</v>
      </c>
      <c r="X117" s="11">
        <v>9.9269601691325482E-2</v>
      </c>
      <c r="Y117" s="142" t="s">
        <v>103</v>
      </c>
      <c r="Z117" s="11">
        <v>0.1</v>
      </c>
      <c r="AA117" s="147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0.11</v>
      </c>
      <c r="E118" s="11">
        <v>0.09</v>
      </c>
      <c r="F118" s="11">
        <v>0.1</v>
      </c>
      <c r="G118" s="11">
        <v>0.12073065677781357</v>
      </c>
      <c r="H118" s="11">
        <v>0.1</v>
      </c>
      <c r="I118" s="11">
        <v>0.1</v>
      </c>
      <c r="J118" s="142">
        <v>0.21</v>
      </c>
      <c r="K118" s="11">
        <v>0.1</v>
      </c>
      <c r="L118" s="11">
        <v>0.11</v>
      </c>
      <c r="M118" s="11">
        <v>0.1</v>
      </c>
      <c r="N118" s="142">
        <v>0.05</v>
      </c>
      <c r="O118" s="11">
        <v>0.1</v>
      </c>
      <c r="P118" s="11">
        <v>0.11</v>
      </c>
      <c r="Q118" s="11">
        <v>0.11</v>
      </c>
      <c r="R118" s="11">
        <v>0.13</v>
      </c>
      <c r="S118" s="142">
        <v>0.14000000000000001</v>
      </c>
      <c r="T118" s="11">
        <v>0.09</v>
      </c>
      <c r="U118" s="11">
        <v>0.09</v>
      </c>
      <c r="V118" s="142">
        <v>0.3</v>
      </c>
      <c r="W118" s="142" t="s">
        <v>104</v>
      </c>
      <c r="X118" s="11">
        <v>9.66850017290945E-2</v>
      </c>
      <c r="Y118" s="142" t="s">
        <v>103</v>
      </c>
      <c r="Z118" s="11">
        <v>0.1</v>
      </c>
      <c r="AA118" s="147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0.10178694041452362</v>
      </c>
    </row>
    <row r="119" spans="1:65">
      <c r="A119" s="30"/>
      <c r="B119" s="19">
        <v>1</v>
      </c>
      <c r="C119" s="9">
        <v>5</v>
      </c>
      <c r="D119" s="11">
        <v>0.1</v>
      </c>
      <c r="E119" s="11">
        <v>0.09</v>
      </c>
      <c r="F119" s="11">
        <v>0.1</v>
      </c>
      <c r="G119" s="11">
        <v>0.10694345817781356</v>
      </c>
      <c r="H119" s="11">
        <v>0.1</v>
      </c>
      <c r="I119" s="11">
        <v>0.1</v>
      </c>
      <c r="J119" s="142">
        <v>0.18</v>
      </c>
      <c r="K119" s="11">
        <v>0.09</v>
      </c>
      <c r="L119" s="11">
        <v>0.11</v>
      </c>
      <c r="M119" s="11">
        <v>0.09</v>
      </c>
      <c r="N119" s="142">
        <v>0.05</v>
      </c>
      <c r="O119" s="11">
        <v>0.1</v>
      </c>
      <c r="P119" s="143">
        <v>0.24</v>
      </c>
      <c r="Q119" s="11">
        <v>0.11</v>
      </c>
      <c r="R119" s="11">
        <v>0.13</v>
      </c>
      <c r="S119" s="142">
        <v>0.14000000000000001</v>
      </c>
      <c r="T119" s="11">
        <v>0.09</v>
      </c>
      <c r="U119" s="11">
        <v>0.09</v>
      </c>
      <c r="V119" s="142">
        <v>0.3</v>
      </c>
      <c r="W119" s="142" t="s">
        <v>104</v>
      </c>
      <c r="X119" s="11">
        <v>9.1343122158034751E-2</v>
      </c>
      <c r="Y119" s="142" t="s">
        <v>103</v>
      </c>
      <c r="Z119" s="11">
        <v>0.1</v>
      </c>
      <c r="AA119" s="147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20</v>
      </c>
    </row>
    <row r="120" spans="1:65">
      <c r="A120" s="30"/>
      <c r="B120" s="19">
        <v>1</v>
      </c>
      <c r="C120" s="9">
        <v>6</v>
      </c>
      <c r="D120" s="11">
        <v>0.11</v>
      </c>
      <c r="E120" s="11">
        <v>0.09</v>
      </c>
      <c r="F120" s="11">
        <v>0.1</v>
      </c>
      <c r="G120" s="11">
        <v>0.11884501819781357</v>
      </c>
      <c r="H120" s="11">
        <v>0.09</v>
      </c>
      <c r="I120" s="11">
        <v>0.1</v>
      </c>
      <c r="J120" s="142">
        <v>0.19</v>
      </c>
      <c r="K120" s="11">
        <v>0.1</v>
      </c>
      <c r="L120" s="11">
        <v>0.11</v>
      </c>
      <c r="M120" s="11">
        <v>0.09</v>
      </c>
      <c r="N120" s="142">
        <v>0.05</v>
      </c>
      <c r="O120" s="11">
        <v>0.1</v>
      </c>
      <c r="P120" s="11">
        <v>0.11</v>
      </c>
      <c r="Q120" s="11">
        <v>0.11</v>
      </c>
      <c r="R120" s="11">
        <v>0.11</v>
      </c>
      <c r="S120" s="142">
        <v>0.15</v>
      </c>
      <c r="T120" s="11">
        <v>0.09</v>
      </c>
      <c r="U120" s="11">
        <v>0.09</v>
      </c>
      <c r="V120" s="142">
        <v>0.3</v>
      </c>
      <c r="W120" s="142" t="s">
        <v>104</v>
      </c>
      <c r="X120" s="11">
        <v>9.0166381736762835E-2</v>
      </c>
      <c r="Y120" s="142" t="s">
        <v>103</v>
      </c>
      <c r="Z120" s="11">
        <v>0.1</v>
      </c>
      <c r="AA120" s="147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272</v>
      </c>
      <c r="C121" s="12"/>
      <c r="D121" s="23">
        <v>0.105</v>
      </c>
      <c r="E121" s="23">
        <v>8.9999999999999983E-2</v>
      </c>
      <c r="F121" s="23">
        <v>9.9999999999999992E-2</v>
      </c>
      <c r="G121" s="23">
        <v>0.11528669830448024</v>
      </c>
      <c r="H121" s="23">
        <v>9.8333333333333328E-2</v>
      </c>
      <c r="I121" s="23">
        <v>9.6666666666666665E-2</v>
      </c>
      <c r="J121" s="23">
        <v>0.19999999999999998</v>
      </c>
      <c r="K121" s="23">
        <v>9.6666666666666665E-2</v>
      </c>
      <c r="L121" s="23">
        <v>0.10666666666666667</v>
      </c>
      <c r="M121" s="23">
        <v>9.3333333333333324E-2</v>
      </c>
      <c r="N121" s="23">
        <v>5.3333333333333323E-2</v>
      </c>
      <c r="O121" s="23">
        <v>9.9999999999999992E-2</v>
      </c>
      <c r="P121" s="23">
        <v>0.13333333333333333</v>
      </c>
      <c r="Q121" s="23">
        <v>0.11499999999999999</v>
      </c>
      <c r="R121" s="23">
        <v>0.12166666666666666</v>
      </c>
      <c r="S121" s="23">
        <v>0.14500000000000002</v>
      </c>
      <c r="T121" s="23">
        <v>9.3333333333333324E-2</v>
      </c>
      <c r="U121" s="23">
        <v>9.166666666666666E-2</v>
      </c>
      <c r="V121" s="23">
        <v>0.3</v>
      </c>
      <c r="W121" s="23">
        <v>0.1</v>
      </c>
      <c r="X121" s="23">
        <v>9.4757955409087893E-2</v>
      </c>
      <c r="Y121" s="23" t="s">
        <v>745</v>
      </c>
      <c r="Z121" s="23">
        <v>9.9999999999999992E-2</v>
      </c>
      <c r="AA121" s="147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273</v>
      </c>
      <c r="C122" s="29"/>
      <c r="D122" s="11">
        <v>0.10500000000000001</v>
      </c>
      <c r="E122" s="11">
        <v>0.09</v>
      </c>
      <c r="F122" s="11">
        <v>0.1</v>
      </c>
      <c r="G122" s="11">
        <v>0.11754429359781357</v>
      </c>
      <c r="H122" s="11">
        <v>0.1</v>
      </c>
      <c r="I122" s="11">
        <v>0.1</v>
      </c>
      <c r="J122" s="11">
        <v>0.2</v>
      </c>
      <c r="K122" s="11">
        <v>0.1</v>
      </c>
      <c r="L122" s="11">
        <v>0.11</v>
      </c>
      <c r="M122" s="11">
        <v>0.09</v>
      </c>
      <c r="N122" s="11">
        <v>0.05</v>
      </c>
      <c r="O122" s="11">
        <v>0.1</v>
      </c>
      <c r="P122" s="11">
        <v>0.11499999999999999</v>
      </c>
      <c r="Q122" s="11">
        <v>0.11</v>
      </c>
      <c r="R122" s="11">
        <v>0.12</v>
      </c>
      <c r="S122" s="11">
        <v>0.14000000000000001</v>
      </c>
      <c r="T122" s="11">
        <v>0.09</v>
      </c>
      <c r="U122" s="11">
        <v>0.09</v>
      </c>
      <c r="V122" s="11">
        <v>0.3</v>
      </c>
      <c r="W122" s="11">
        <v>0.1</v>
      </c>
      <c r="X122" s="11">
        <v>9.4986958742355618E-2</v>
      </c>
      <c r="Y122" s="11" t="s">
        <v>745</v>
      </c>
      <c r="Z122" s="11">
        <v>0.1</v>
      </c>
      <c r="AA122" s="147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274</v>
      </c>
      <c r="C123" s="29"/>
      <c r="D123" s="24">
        <v>5.4772255750516587E-3</v>
      </c>
      <c r="E123" s="24">
        <v>1.5202354861220293E-17</v>
      </c>
      <c r="F123" s="24">
        <v>1.5202354861220293E-17</v>
      </c>
      <c r="G123" s="24">
        <v>7.7694672249847994E-3</v>
      </c>
      <c r="H123" s="24">
        <v>4.0824829046386332E-3</v>
      </c>
      <c r="I123" s="24">
        <v>5.1639777949432268E-3</v>
      </c>
      <c r="J123" s="24">
        <v>1.4142135623730951E-2</v>
      </c>
      <c r="K123" s="24">
        <v>5.1639777949432268E-3</v>
      </c>
      <c r="L123" s="24">
        <v>5.1639777949432199E-3</v>
      </c>
      <c r="M123" s="24">
        <v>5.1639777949432277E-3</v>
      </c>
      <c r="N123" s="24">
        <v>5.1639777949432199E-3</v>
      </c>
      <c r="O123" s="24">
        <v>1.5202354861220293E-17</v>
      </c>
      <c r="P123" s="24">
        <v>5.2788887719544451E-2</v>
      </c>
      <c r="Q123" s="24">
        <v>8.3666002653407564E-3</v>
      </c>
      <c r="R123" s="24">
        <v>7.5277265270908113E-3</v>
      </c>
      <c r="S123" s="24">
        <v>8.3666002653407512E-3</v>
      </c>
      <c r="T123" s="24">
        <v>5.1639777949432277E-3</v>
      </c>
      <c r="U123" s="24">
        <v>4.0824829046386332E-3</v>
      </c>
      <c r="V123" s="24">
        <v>0</v>
      </c>
      <c r="W123" s="24" t="s">
        <v>745</v>
      </c>
      <c r="X123" s="24">
        <v>3.693021711880861E-3</v>
      </c>
      <c r="Y123" s="24" t="s">
        <v>745</v>
      </c>
      <c r="Z123" s="24">
        <v>1.5202354861220293E-17</v>
      </c>
      <c r="AA123" s="147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86</v>
      </c>
      <c r="C124" s="29"/>
      <c r="D124" s="13">
        <v>5.2164053095730085E-2</v>
      </c>
      <c r="E124" s="13">
        <v>1.6891505401355884E-16</v>
      </c>
      <c r="F124" s="13">
        <v>1.5202354861220294E-16</v>
      </c>
      <c r="G124" s="13">
        <v>6.7392572944235882E-2</v>
      </c>
      <c r="H124" s="13">
        <v>4.1516775301409833E-2</v>
      </c>
      <c r="I124" s="13">
        <v>5.3420459947688556E-2</v>
      </c>
      <c r="J124" s="13">
        <v>7.0710678118654766E-2</v>
      </c>
      <c r="K124" s="13">
        <v>5.3420459947688556E-2</v>
      </c>
      <c r="L124" s="13">
        <v>4.8412291827592685E-2</v>
      </c>
      <c r="M124" s="13">
        <v>5.5328333517248876E-2</v>
      </c>
      <c r="N124" s="13">
        <v>9.6824583655185398E-2</v>
      </c>
      <c r="O124" s="13">
        <v>1.5202354861220294E-16</v>
      </c>
      <c r="P124" s="13">
        <v>0.39591665789658337</v>
      </c>
      <c r="Q124" s="13">
        <v>7.2753045785571804E-2</v>
      </c>
      <c r="R124" s="13">
        <v>6.1871724880198452E-2</v>
      </c>
      <c r="S124" s="13">
        <v>5.7700691485108618E-2</v>
      </c>
      <c r="T124" s="13">
        <v>5.5328333517248876E-2</v>
      </c>
      <c r="U124" s="13">
        <v>4.4536177141512368E-2</v>
      </c>
      <c r="V124" s="13">
        <v>0</v>
      </c>
      <c r="W124" s="13" t="s">
        <v>745</v>
      </c>
      <c r="X124" s="13">
        <v>3.8973210174674963E-2</v>
      </c>
      <c r="Y124" s="13" t="s">
        <v>745</v>
      </c>
      <c r="Z124" s="13">
        <v>1.5202354861220294E-16</v>
      </c>
      <c r="AA124" s="147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275</v>
      </c>
      <c r="C125" s="29"/>
      <c r="D125" s="13">
        <v>3.1566520934722231E-2</v>
      </c>
      <c r="E125" s="13">
        <v>-0.11580012491309544</v>
      </c>
      <c r="F125" s="13">
        <v>-1.7555694347883621E-2</v>
      </c>
      <c r="G125" s="13">
        <v>0.13262760266670126</v>
      </c>
      <c r="H125" s="13">
        <v>-3.3929766108752202E-2</v>
      </c>
      <c r="I125" s="13">
        <v>-5.0303837869620782E-2</v>
      </c>
      <c r="J125" s="13">
        <v>0.96488861130423276</v>
      </c>
      <c r="K125" s="13">
        <v>-5.0303837869620782E-2</v>
      </c>
      <c r="L125" s="13">
        <v>4.7940592695590922E-2</v>
      </c>
      <c r="M125" s="13">
        <v>-8.3051981391358165E-2</v>
      </c>
      <c r="N125" s="13">
        <v>-0.47602970365220465</v>
      </c>
      <c r="O125" s="13">
        <v>-1.7555694347883621E-2</v>
      </c>
      <c r="P125" s="13">
        <v>0.30992574086948843</v>
      </c>
      <c r="Q125" s="13">
        <v>0.12981095149993371</v>
      </c>
      <c r="R125" s="13">
        <v>0.19530723854340826</v>
      </c>
      <c r="S125" s="13">
        <v>0.42454424319556905</v>
      </c>
      <c r="T125" s="13">
        <v>-8.3051981391358165E-2</v>
      </c>
      <c r="U125" s="13">
        <v>-9.9426053152226634E-2</v>
      </c>
      <c r="V125" s="13">
        <v>1.9473329169563489</v>
      </c>
      <c r="W125" s="13">
        <v>-1.755569434788351E-2</v>
      </c>
      <c r="X125" s="13">
        <v>-6.9055862931044376E-2</v>
      </c>
      <c r="Y125" s="13" t="s">
        <v>745</v>
      </c>
      <c r="Z125" s="13">
        <v>-1.7555694347883621E-2</v>
      </c>
      <c r="AA125" s="147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276</v>
      </c>
      <c r="C126" s="47"/>
      <c r="D126" s="45">
        <v>0.45</v>
      </c>
      <c r="E126" s="45">
        <v>0.9</v>
      </c>
      <c r="F126" s="45">
        <v>0</v>
      </c>
      <c r="G126" s="45">
        <v>1.37</v>
      </c>
      <c r="H126" s="45">
        <v>0.15</v>
      </c>
      <c r="I126" s="45">
        <v>0.3</v>
      </c>
      <c r="J126" s="45">
        <v>8.99</v>
      </c>
      <c r="K126" s="45">
        <v>0.3</v>
      </c>
      <c r="L126" s="45">
        <v>0.6</v>
      </c>
      <c r="M126" s="45">
        <v>0.6</v>
      </c>
      <c r="N126" s="45">
        <v>4.2</v>
      </c>
      <c r="O126" s="45">
        <v>0</v>
      </c>
      <c r="P126" s="45">
        <v>3</v>
      </c>
      <c r="Q126" s="45">
        <v>1.35</v>
      </c>
      <c r="R126" s="45">
        <v>1.95</v>
      </c>
      <c r="S126" s="45">
        <v>4.05</v>
      </c>
      <c r="T126" s="45">
        <v>0.6</v>
      </c>
      <c r="U126" s="45">
        <v>0.75</v>
      </c>
      <c r="V126" s="45">
        <v>17.98</v>
      </c>
      <c r="W126" s="45" t="s">
        <v>277</v>
      </c>
      <c r="X126" s="45">
        <v>0.47</v>
      </c>
      <c r="Y126" s="45">
        <v>215.78</v>
      </c>
      <c r="Z126" s="45">
        <v>0</v>
      </c>
      <c r="AA126" s="147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321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BM127" s="55"/>
    </row>
    <row r="128" spans="1:65">
      <c r="BM128" s="55"/>
    </row>
    <row r="129" spans="1:65" ht="15">
      <c r="B129" s="8" t="s">
        <v>524</v>
      </c>
      <c r="BM129" s="28" t="s">
        <v>66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17" t="s">
        <v>235</v>
      </c>
      <c r="R130" s="17" t="s">
        <v>235</v>
      </c>
      <c r="S130" s="17" t="s">
        <v>235</v>
      </c>
      <c r="T130" s="17" t="s">
        <v>235</v>
      </c>
      <c r="U130" s="17" t="s">
        <v>235</v>
      </c>
      <c r="V130" s="17" t="s">
        <v>235</v>
      </c>
      <c r="W130" s="17" t="s">
        <v>235</v>
      </c>
      <c r="X130" s="17" t="s">
        <v>235</v>
      </c>
      <c r="Y130" s="17" t="s">
        <v>235</v>
      </c>
      <c r="Z130" s="17" t="s">
        <v>235</v>
      </c>
      <c r="AA130" s="17" t="s">
        <v>235</v>
      </c>
      <c r="AB130" s="147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236</v>
      </c>
      <c r="C131" s="9" t="s">
        <v>236</v>
      </c>
      <c r="D131" s="145" t="s">
        <v>238</v>
      </c>
      <c r="E131" s="146" t="s">
        <v>239</v>
      </c>
      <c r="F131" s="146" t="s">
        <v>240</v>
      </c>
      <c r="G131" s="146" t="s">
        <v>241</v>
      </c>
      <c r="H131" s="146" t="s">
        <v>242</v>
      </c>
      <c r="I131" s="146" t="s">
        <v>243</v>
      </c>
      <c r="J131" s="146" t="s">
        <v>244</v>
      </c>
      <c r="K131" s="146" t="s">
        <v>245</v>
      </c>
      <c r="L131" s="146" t="s">
        <v>246</v>
      </c>
      <c r="M131" s="146" t="s">
        <v>247</v>
      </c>
      <c r="N131" s="146" t="s">
        <v>248</v>
      </c>
      <c r="O131" s="146" t="s">
        <v>249</v>
      </c>
      <c r="P131" s="146" t="s">
        <v>250</v>
      </c>
      <c r="Q131" s="146" t="s">
        <v>251</v>
      </c>
      <c r="R131" s="146" t="s">
        <v>252</v>
      </c>
      <c r="S131" s="146" t="s">
        <v>253</v>
      </c>
      <c r="T131" s="146" t="s">
        <v>254</v>
      </c>
      <c r="U131" s="146" t="s">
        <v>255</v>
      </c>
      <c r="V131" s="146" t="s">
        <v>256</v>
      </c>
      <c r="W131" s="146" t="s">
        <v>257</v>
      </c>
      <c r="X131" s="146" t="s">
        <v>258</v>
      </c>
      <c r="Y131" s="146" t="s">
        <v>259</v>
      </c>
      <c r="Z131" s="146" t="s">
        <v>260</v>
      </c>
      <c r="AA131" s="146" t="s">
        <v>265</v>
      </c>
      <c r="AB131" s="147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318</v>
      </c>
      <c r="E132" s="11" t="s">
        <v>318</v>
      </c>
      <c r="F132" s="11" t="s">
        <v>115</v>
      </c>
      <c r="G132" s="11" t="s">
        <v>115</v>
      </c>
      <c r="H132" s="11" t="s">
        <v>115</v>
      </c>
      <c r="I132" s="11" t="s">
        <v>318</v>
      </c>
      <c r="J132" s="11" t="s">
        <v>115</v>
      </c>
      <c r="K132" s="11" t="s">
        <v>318</v>
      </c>
      <c r="L132" s="11" t="s">
        <v>319</v>
      </c>
      <c r="M132" s="11" t="s">
        <v>318</v>
      </c>
      <c r="N132" s="11" t="s">
        <v>318</v>
      </c>
      <c r="O132" s="11" t="s">
        <v>319</v>
      </c>
      <c r="P132" s="11" t="s">
        <v>319</v>
      </c>
      <c r="Q132" s="11" t="s">
        <v>319</v>
      </c>
      <c r="R132" s="11" t="s">
        <v>318</v>
      </c>
      <c r="S132" s="11" t="s">
        <v>318</v>
      </c>
      <c r="T132" s="11" t="s">
        <v>115</v>
      </c>
      <c r="U132" s="11" t="s">
        <v>318</v>
      </c>
      <c r="V132" s="11" t="s">
        <v>318</v>
      </c>
      <c r="W132" s="11" t="s">
        <v>115</v>
      </c>
      <c r="X132" s="11" t="s">
        <v>318</v>
      </c>
      <c r="Y132" s="11" t="s">
        <v>319</v>
      </c>
      <c r="Z132" s="11" t="s">
        <v>115</v>
      </c>
      <c r="AA132" s="11" t="s">
        <v>318</v>
      </c>
      <c r="AB132" s="147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147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5.52</v>
      </c>
      <c r="E134" s="22">
        <v>5.62</v>
      </c>
      <c r="F134" s="22">
        <v>5.55</v>
      </c>
      <c r="G134" s="22">
        <v>5.5000100164724604</v>
      </c>
      <c r="H134" s="22">
        <v>5.4146999999999998</v>
      </c>
      <c r="I134" s="22">
        <v>5.6689999999999996</v>
      </c>
      <c r="J134" s="22">
        <v>5.83</v>
      </c>
      <c r="K134" s="22">
        <v>5.69</v>
      </c>
      <c r="L134" s="141">
        <v>5.9238999999999997</v>
      </c>
      <c r="M134" s="22">
        <v>5.74</v>
      </c>
      <c r="N134" s="22">
        <v>5.58</v>
      </c>
      <c r="O134" s="22">
        <v>5.29</v>
      </c>
      <c r="P134" s="22">
        <v>5.69</v>
      </c>
      <c r="Q134" s="22">
        <v>5.68</v>
      </c>
      <c r="R134" s="22">
        <v>5.37</v>
      </c>
      <c r="S134" s="22">
        <v>5.48</v>
      </c>
      <c r="T134" s="22">
        <v>5.5489548462377094</v>
      </c>
      <c r="U134" s="141">
        <v>6.5684999999999993</v>
      </c>
      <c r="V134" s="22">
        <v>5.69</v>
      </c>
      <c r="W134" s="22">
        <v>5.7460000000000004</v>
      </c>
      <c r="X134" s="22">
        <v>5.76</v>
      </c>
      <c r="Y134" s="22">
        <v>5.6044084263234994</v>
      </c>
      <c r="Z134" s="141">
        <v>5.1519000000000004</v>
      </c>
      <c r="AA134" s="22">
        <v>5.5</v>
      </c>
      <c r="AB134" s="147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5.8</v>
      </c>
      <c r="E135" s="11">
        <v>5.73</v>
      </c>
      <c r="F135" s="11">
        <v>5.57</v>
      </c>
      <c r="G135" s="11">
        <v>5.5320366820543594</v>
      </c>
      <c r="H135" s="11">
        <v>5.5374999999999996</v>
      </c>
      <c r="I135" s="11">
        <v>5.7089999999999996</v>
      </c>
      <c r="J135" s="11">
        <v>5.83</v>
      </c>
      <c r="K135" s="11">
        <v>5.65</v>
      </c>
      <c r="L135" s="142">
        <v>6.0108000000000006</v>
      </c>
      <c r="M135" s="11">
        <v>5.76</v>
      </c>
      <c r="N135" s="11">
        <v>5.66</v>
      </c>
      <c r="O135" s="11">
        <v>5.26</v>
      </c>
      <c r="P135" s="11">
        <v>5.75</v>
      </c>
      <c r="Q135" s="11">
        <v>5.67</v>
      </c>
      <c r="R135" s="11">
        <v>5.35</v>
      </c>
      <c r="S135" s="11">
        <v>5.33</v>
      </c>
      <c r="T135" s="11">
        <v>5.5376051874912804</v>
      </c>
      <c r="U135" s="142">
        <v>6.6517999999999997</v>
      </c>
      <c r="V135" s="11">
        <v>5.77</v>
      </c>
      <c r="W135" s="11">
        <v>5.8319999999999999</v>
      </c>
      <c r="X135" s="11">
        <v>5.8</v>
      </c>
      <c r="Y135" s="11">
        <v>5.6078436023859997</v>
      </c>
      <c r="Z135" s="142">
        <v>5.1417999999999999</v>
      </c>
      <c r="AA135" s="11">
        <v>5.4</v>
      </c>
      <c r="AB135" s="147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5.59</v>
      </c>
      <c r="E136" s="11">
        <v>5.76</v>
      </c>
      <c r="F136" s="11">
        <v>5.5100000000000007</v>
      </c>
      <c r="G136" s="11">
        <v>5.597120199299412</v>
      </c>
      <c r="H136" s="11">
        <v>5.5037000000000003</v>
      </c>
      <c r="I136" s="11">
        <v>5.6760000000000002</v>
      </c>
      <c r="J136" s="11">
        <v>5.65</v>
      </c>
      <c r="K136" s="11">
        <v>5.79</v>
      </c>
      <c r="L136" s="142">
        <v>6.1157000000000004</v>
      </c>
      <c r="M136" s="11">
        <v>5.63</v>
      </c>
      <c r="N136" s="11">
        <v>5.4</v>
      </c>
      <c r="O136" s="11">
        <v>5.27</v>
      </c>
      <c r="P136" s="11">
        <v>5.71</v>
      </c>
      <c r="Q136" s="11">
        <v>5.49</v>
      </c>
      <c r="R136" s="143">
        <v>5.08</v>
      </c>
      <c r="S136" s="11">
        <v>5.34</v>
      </c>
      <c r="T136" s="11">
        <v>5.5646356038091271</v>
      </c>
      <c r="U136" s="142">
        <v>6.6187999999999994</v>
      </c>
      <c r="V136" s="11">
        <v>5.67</v>
      </c>
      <c r="W136" s="11">
        <v>5.76</v>
      </c>
      <c r="X136" s="11">
        <v>5.76</v>
      </c>
      <c r="Y136" s="11">
        <v>5.6133882160180004</v>
      </c>
      <c r="Z136" s="143">
        <v>5.3029999999999999</v>
      </c>
      <c r="AA136" s="11">
        <v>5.37</v>
      </c>
      <c r="AB136" s="147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5.46</v>
      </c>
      <c r="E137" s="11">
        <v>5.73</v>
      </c>
      <c r="F137" s="11">
        <v>5.55</v>
      </c>
      <c r="G137" s="11">
        <v>5.6152260897682655</v>
      </c>
      <c r="H137" s="11">
        <v>5.5073999999999996</v>
      </c>
      <c r="I137" s="11">
        <v>5.6289999999999996</v>
      </c>
      <c r="J137" s="11">
        <v>5.54</v>
      </c>
      <c r="K137" s="11">
        <v>5.79</v>
      </c>
      <c r="L137" s="142">
        <v>6.2384000000000004</v>
      </c>
      <c r="M137" s="11">
        <v>5.57</v>
      </c>
      <c r="N137" s="11">
        <v>5.53</v>
      </c>
      <c r="O137" s="11">
        <v>5.29</v>
      </c>
      <c r="P137" s="11">
        <v>5.6</v>
      </c>
      <c r="Q137" s="11">
        <v>5.53</v>
      </c>
      <c r="R137" s="11">
        <v>5.36</v>
      </c>
      <c r="S137" s="11">
        <v>5.31</v>
      </c>
      <c r="T137" s="11">
        <v>5.5441204564234106</v>
      </c>
      <c r="U137" s="142">
        <v>6.5717999999999996</v>
      </c>
      <c r="V137" s="11">
        <v>5.67</v>
      </c>
      <c r="W137" s="11">
        <v>5.782</v>
      </c>
      <c r="X137" s="11">
        <v>5.75</v>
      </c>
      <c r="Y137" s="11">
        <v>5.5253121887034995</v>
      </c>
      <c r="Z137" s="142">
        <v>5.1403999999999996</v>
      </c>
      <c r="AA137" s="11">
        <v>5.47</v>
      </c>
      <c r="AB137" s="147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5.5766013099721832</v>
      </c>
    </row>
    <row r="138" spans="1:65">
      <c r="A138" s="30"/>
      <c r="B138" s="19">
        <v>1</v>
      </c>
      <c r="C138" s="9">
        <v>5</v>
      </c>
      <c r="D138" s="11">
        <v>5.49</v>
      </c>
      <c r="E138" s="11">
        <v>5.6</v>
      </c>
      <c r="F138" s="11">
        <v>5.59</v>
      </c>
      <c r="G138" s="11">
        <v>5.4890965709263346</v>
      </c>
      <c r="H138" s="11">
        <v>5.5182000000000002</v>
      </c>
      <c r="I138" s="11">
        <v>5.609</v>
      </c>
      <c r="J138" s="11">
        <v>5.75</v>
      </c>
      <c r="K138" s="11">
        <v>5.7</v>
      </c>
      <c r="L138" s="142">
        <v>5.8506</v>
      </c>
      <c r="M138" s="11">
        <v>5.53</v>
      </c>
      <c r="N138" s="11">
        <v>5.55</v>
      </c>
      <c r="O138" s="11">
        <v>5.32</v>
      </c>
      <c r="P138" s="11">
        <v>5.45</v>
      </c>
      <c r="Q138" s="11">
        <v>5.43</v>
      </c>
      <c r="R138" s="11">
        <v>5.13</v>
      </c>
      <c r="S138" s="11">
        <v>5.49</v>
      </c>
      <c r="T138" s="11">
        <v>5.5552252339734096</v>
      </c>
      <c r="U138" s="142">
        <v>6.6067999999999998</v>
      </c>
      <c r="V138" s="11">
        <v>5.7</v>
      </c>
      <c r="W138" s="11">
        <v>5.782</v>
      </c>
      <c r="X138" s="11">
        <v>5.84</v>
      </c>
      <c r="Y138" s="11">
        <v>5.5728877134500001</v>
      </c>
      <c r="Z138" s="142">
        <v>5.1212</v>
      </c>
      <c r="AA138" s="11">
        <v>5.44</v>
      </c>
      <c r="AB138" s="147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5.75</v>
      </c>
      <c r="E139" s="11">
        <v>5.66</v>
      </c>
      <c r="F139" s="11">
        <v>5.57</v>
      </c>
      <c r="G139" s="11">
        <v>5.5789371592914572</v>
      </c>
      <c r="H139" s="11">
        <v>5.6352000000000002</v>
      </c>
      <c r="I139" s="11">
        <v>5.585</v>
      </c>
      <c r="J139" s="11">
        <v>5.73</v>
      </c>
      <c r="K139" s="11">
        <v>5.7</v>
      </c>
      <c r="L139" s="142">
        <v>6.2303999999999995</v>
      </c>
      <c r="M139" s="11">
        <v>5.58</v>
      </c>
      <c r="N139" s="11">
        <v>5.51</v>
      </c>
      <c r="O139" s="11">
        <v>5.32</v>
      </c>
      <c r="P139" s="11">
        <v>5.56</v>
      </c>
      <c r="Q139" s="11">
        <v>5.66</v>
      </c>
      <c r="R139" s="11">
        <v>5.0999999999999996</v>
      </c>
      <c r="S139" s="11">
        <v>5.27</v>
      </c>
      <c r="T139" s="11">
        <v>5.5264298792948523</v>
      </c>
      <c r="U139" s="142">
        <v>6.6206000000000005</v>
      </c>
      <c r="V139" s="11">
        <v>5.7</v>
      </c>
      <c r="W139" s="11">
        <v>5.8250000000000002</v>
      </c>
      <c r="X139" s="11">
        <v>5.76</v>
      </c>
      <c r="Y139" s="11">
        <v>5.4358401349435006</v>
      </c>
      <c r="Z139" s="142">
        <v>5.2444999999999995</v>
      </c>
      <c r="AA139" s="11">
        <v>5.43</v>
      </c>
      <c r="AB139" s="147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272</v>
      </c>
      <c r="C140" s="12"/>
      <c r="D140" s="23">
        <v>5.6016666666666666</v>
      </c>
      <c r="E140" s="23">
        <v>5.6833333333333327</v>
      </c>
      <c r="F140" s="23">
        <v>5.5566666666666675</v>
      </c>
      <c r="G140" s="23">
        <v>5.5520711196353814</v>
      </c>
      <c r="H140" s="23">
        <v>5.51945</v>
      </c>
      <c r="I140" s="23">
        <v>5.6461666666666668</v>
      </c>
      <c r="J140" s="23">
        <v>5.7216666666666667</v>
      </c>
      <c r="K140" s="23">
        <v>5.72</v>
      </c>
      <c r="L140" s="23">
        <v>6.061633333333333</v>
      </c>
      <c r="M140" s="23">
        <v>5.6350000000000007</v>
      </c>
      <c r="N140" s="23">
        <v>5.538333333333334</v>
      </c>
      <c r="O140" s="23">
        <v>5.291666666666667</v>
      </c>
      <c r="P140" s="23">
        <v>5.626666666666666</v>
      </c>
      <c r="Q140" s="23">
        <v>5.5766666666666671</v>
      </c>
      <c r="R140" s="23">
        <v>5.2316666666666665</v>
      </c>
      <c r="S140" s="23">
        <v>5.37</v>
      </c>
      <c r="T140" s="23">
        <v>5.546161867871632</v>
      </c>
      <c r="U140" s="23">
        <v>6.6063833333333335</v>
      </c>
      <c r="V140" s="23">
        <v>5.7</v>
      </c>
      <c r="W140" s="23">
        <v>5.7878333333333343</v>
      </c>
      <c r="X140" s="23">
        <v>5.7783333333333333</v>
      </c>
      <c r="Y140" s="23">
        <v>5.5599467136374168</v>
      </c>
      <c r="Z140" s="23">
        <v>5.1837999999999997</v>
      </c>
      <c r="AA140" s="23">
        <v>5.4349999999999996</v>
      </c>
      <c r="AB140" s="147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273</v>
      </c>
      <c r="C141" s="29"/>
      <c r="D141" s="11">
        <v>5.5549999999999997</v>
      </c>
      <c r="E141" s="11">
        <v>5.6950000000000003</v>
      </c>
      <c r="F141" s="11">
        <v>5.5600000000000005</v>
      </c>
      <c r="G141" s="11">
        <v>5.5554869206729087</v>
      </c>
      <c r="H141" s="11">
        <v>5.5128000000000004</v>
      </c>
      <c r="I141" s="11">
        <v>5.6489999999999991</v>
      </c>
      <c r="J141" s="11">
        <v>5.74</v>
      </c>
      <c r="K141" s="11">
        <v>5.7</v>
      </c>
      <c r="L141" s="11">
        <v>6.06325</v>
      </c>
      <c r="M141" s="11">
        <v>5.6050000000000004</v>
      </c>
      <c r="N141" s="11">
        <v>5.54</v>
      </c>
      <c r="O141" s="11">
        <v>5.29</v>
      </c>
      <c r="P141" s="11">
        <v>5.6449999999999996</v>
      </c>
      <c r="Q141" s="11">
        <v>5.5950000000000006</v>
      </c>
      <c r="R141" s="11">
        <v>5.24</v>
      </c>
      <c r="S141" s="11">
        <v>5.335</v>
      </c>
      <c r="T141" s="11">
        <v>5.54653765133056</v>
      </c>
      <c r="U141" s="11">
        <v>6.6128</v>
      </c>
      <c r="V141" s="11">
        <v>5.6950000000000003</v>
      </c>
      <c r="W141" s="11">
        <v>5.782</v>
      </c>
      <c r="X141" s="11">
        <v>5.76</v>
      </c>
      <c r="Y141" s="11">
        <v>5.5886480698867498</v>
      </c>
      <c r="Z141" s="11">
        <v>5.1468500000000006</v>
      </c>
      <c r="AA141" s="11">
        <v>5.4350000000000005</v>
      </c>
      <c r="AB141" s="147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24">
        <v>0.14190372323045883</v>
      </c>
      <c r="E142" s="24">
        <v>6.5929255013739418E-2</v>
      </c>
      <c r="F142" s="24">
        <v>2.7325202042558738E-2</v>
      </c>
      <c r="G142" s="24">
        <v>5.2568593008943607E-2</v>
      </c>
      <c r="H142" s="24">
        <v>7.0839614623457781E-2</v>
      </c>
      <c r="I142" s="24">
        <v>4.6425926664598299E-2</v>
      </c>
      <c r="J142" s="24">
        <v>0.11178849076119894</v>
      </c>
      <c r="K142" s="24">
        <v>5.7271284253105285E-2</v>
      </c>
      <c r="L142" s="24">
        <v>0.16046271425682251</v>
      </c>
      <c r="M142" s="24">
        <v>9.4815610529068367E-2</v>
      </c>
      <c r="N142" s="24">
        <v>8.5654344120229278E-2</v>
      </c>
      <c r="O142" s="24">
        <v>2.483277404291916E-2</v>
      </c>
      <c r="P142" s="24">
        <v>0.11183320914051727</v>
      </c>
      <c r="Q142" s="24">
        <v>0.1072691319376952</v>
      </c>
      <c r="R142" s="24">
        <v>0.14162156144693042</v>
      </c>
      <c r="S142" s="24">
        <v>9.2303846073714904E-2</v>
      </c>
      <c r="T142" s="24">
        <v>1.3401192228776631E-2</v>
      </c>
      <c r="U142" s="24">
        <v>3.1781404416209739E-2</v>
      </c>
      <c r="V142" s="24">
        <v>3.6878177829171389E-2</v>
      </c>
      <c r="W142" s="24">
        <v>3.4423344791967292E-2</v>
      </c>
      <c r="X142" s="24">
        <v>3.4880749227427246E-2</v>
      </c>
      <c r="Y142" s="24">
        <v>6.9132355221161734E-2</v>
      </c>
      <c r="Z142" s="24">
        <v>7.2769581557131327E-2</v>
      </c>
      <c r="AA142" s="24">
        <v>4.6797435827190259E-2</v>
      </c>
      <c r="AB142" s="197"/>
      <c r="AC142" s="198"/>
      <c r="AD142" s="198"/>
      <c r="AE142" s="198"/>
      <c r="AF142" s="198"/>
      <c r="AG142" s="198"/>
      <c r="AH142" s="198"/>
      <c r="AI142" s="198"/>
      <c r="AJ142" s="198"/>
      <c r="AK142" s="198"/>
      <c r="AL142" s="198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198"/>
      <c r="AW142" s="198"/>
      <c r="AX142" s="198"/>
      <c r="AY142" s="198"/>
      <c r="AZ142" s="198"/>
      <c r="BA142" s="198"/>
      <c r="BB142" s="198"/>
      <c r="BC142" s="198"/>
      <c r="BD142" s="198"/>
      <c r="BE142" s="198"/>
      <c r="BF142" s="198"/>
      <c r="BG142" s="198"/>
      <c r="BH142" s="198"/>
      <c r="BI142" s="198"/>
      <c r="BJ142" s="198"/>
      <c r="BK142" s="198"/>
      <c r="BL142" s="198"/>
      <c r="BM142" s="56"/>
    </row>
    <row r="143" spans="1:65">
      <c r="A143" s="30"/>
      <c r="B143" s="3" t="s">
        <v>86</v>
      </c>
      <c r="C143" s="29"/>
      <c r="D143" s="13">
        <v>2.5332411168781703E-2</v>
      </c>
      <c r="E143" s="13">
        <v>1.1600455427637435E-2</v>
      </c>
      <c r="F143" s="13">
        <v>4.9175528570891544E-3</v>
      </c>
      <c r="G143" s="13">
        <v>9.4682852355817658E-3</v>
      </c>
      <c r="H143" s="13">
        <v>1.2834542322778135E-2</v>
      </c>
      <c r="I143" s="13">
        <v>8.222556896643439E-3</v>
      </c>
      <c r="J143" s="13">
        <v>1.9537749623279744E-2</v>
      </c>
      <c r="K143" s="13">
        <v>1.0012462282011414E-2</v>
      </c>
      <c r="L143" s="13">
        <v>2.6471860871957919E-2</v>
      </c>
      <c r="M143" s="13">
        <v>1.6826195302407872E-2</v>
      </c>
      <c r="N143" s="13">
        <v>1.546572569128425E-2</v>
      </c>
      <c r="O143" s="13">
        <v>4.6928076931500775E-3</v>
      </c>
      <c r="P143" s="13">
        <v>1.9875570344878662E-2</v>
      </c>
      <c r="Q143" s="13">
        <v>1.9235349420985391E-2</v>
      </c>
      <c r="R143" s="13">
        <v>2.707006590256714E-2</v>
      </c>
      <c r="S143" s="13">
        <v>1.7188798151529776E-2</v>
      </c>
      <c r="T143" s="13">
        <v>2.416300235737513E-3</v>
      </c>
      <c r="U143" s="13">
        <v>4.8107115213633896E-3</v>
      </c>
      <c r="V143" s="13">
        <v>6.4698557595037525E-3</v>
      </c>
      <c r="W143" s="13">
        <v>5.9475355991535032E-3</v>
      </c>
      <c r="X143" s="13">
        <v>6.0364723208700165E-3</v>
      </c>
      <c r="Y143" s="13">
        <v>1.2433996004241218E-2</v>
      </c>
      <c r="Z143" s="13">
        <v>1.4037883706379747E-2</v>
      </c>
      <c r="AA143" s="13">
        <v>8.6103837768519344E-3</v>
      </c>
      <c r="AB143" s="147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13">
        <v>4.4947370811072584E-3</v>
      </c>
      <c r="E144" s="13">
        <v>1.9139260174524164E-2</v>
      </c>
      <c r="F144" s="13">
        <v>-3.574694011183488E-3</v>
      </c>
      <c r="G144" s="13">
        <v>-4.3987706800800996E-3</v>
      </c>
      <c r="H144" s="13">
        <v>-1.0248412392326545E-2</v>
      </c>
      <c r="I144" s="13">
        <v>1.2474507827928472E-2</v>
      </c>
      <c r="J144" s="13">
        <v>2.6013219993883174E-2</v>
      </c>
      <c r="K144" s="13">
        <v>2.5714352175650212E-2</v>
      </c>
      <c r="L144" s="13">
        <v>8.6976277557050174E-2</v>
      </c>
      <c r="M144" s="13">
        <v>1.0472093445767383E-2</v>
      </c>
      <c r="N144" s="13">
        <v>-6.8622400117465121E-3</v>
      </c>
      <c r="O144" s="13">
        <v>-5.1094677110230302E-2</v>
      </c>
      <c r="P144" s="13">
        <v>8.9777543546021299E-3</v>
      </c>
      <c r="Q144" s="13">
        <v>1.1719807612387001E-5</v>
      </c>
      <c r="R144" s="13">
        <v>-6.1853918566618371E-2</v>
      </c>
      <c r="S144" s="13">
        <v>-3.7047889653279431E-2</v>
      </c>
      <c r="T144" s="13">
        <v>-5.4584217892927889E-3</v>
      </c>
      <c r="U144" s="13">
        <v>0.18466122394650575</v>
      </c>
      <c r="V144" s="13">
        <v>2.2127938356854226E-2</v>
      </c>
      <c r="W144" s="13">
        <v>3.7878272377733335E-2</v>
      </c>
      <c r="X144" s="13">
        <v>3.6174725813805209E-2</v>
      </c>
      <c r="Y144" s="13">
        <v>-2.9865137220737026E-3</v>
      </c>
      <c r="Z144" s="13">
        <v>-7.0437402306270047E-2</v>
      </c>
      <c r="AA144" s="13">
        <v>-2.5392044742192588E-2</v>
      </c>
      <c r="AB144" s="147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276</v>
      </c>
      <c r="C145" s="47"/>
      <c r="D145" s="45">
        <v>0.08</v>
      </c>
      <c r="E145" s="45">
        <v>0.62</v>
      </c>
      <c r="F145" s="45">
        <v>0.21</v>
      </c>
      <c r="G145" s="45">
        <v>0.24</v>
      </c>
      <c r="H145" s="45">
        <v>0.46</v>
      </c>
      <c r="I145" s="45">
        <v>0.37</v>
      </c>
      <c r="J145" s="45">
        <v>0.87</v>
      </c>
      <c r="K145" s="45">
        <v>0.86</v>
      </c>
      <c r="L145" s="45">
        <v>3.11</v>
      </c>
      <c r="M145" s="45">
        <v>0.3</v>
      </c>
      <c r="N145" s="45">
        <v>0.33</v>
      </c>
      <c r="O145" s="45">
        <v>1.96</v>
      </c>
      <c r="P145" s="45">
        <v>0.25</v>
      </c>
      <c r="Q145" s="45">
        <v>0.08</v>
      </c>
      <c r="R145" s="45">
        <v>2.35</v>
      </c>
      <c r="S145" s="45">
        <v>1.44</v>
      </c>
      <c r="T145" s="45">
        <v>0.28000000000000003</v>
      </c>
      <c r="U145" s="45">
        <v>6.69</v>
      </c>
      <c r="V145" s="45">
        <v>0.73</v>
      </c>
      <c r="W145" s="45">
        <v>1.31</v>
      </c>
      <c r="X145" s="45">
        <v>1.24</v>
      </c>
      <c r="Y145" s="45">
        <v>0.19</v>
      </c>
      <c r="Z145" s="45">
        <v>2.67</v>
      </c>
      <c r="AA145" s="45">
        <v>1.01</v>
      </c>
      <c r="AB145" s="147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5"/>
    </row>
    <row r="147" spans="1:65" ht="15">
      <c r="B147" s="8" t="s">
        <v>525</v>
      </c>
      <c r="BM147" s="28" t="s">
        <v>66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235</v>
      </c>
      <c r="E148" s="17" t="s">
        <v>235</v>
      </c>
      <c r="F148" s="17" t="s">
        <v>235</v>
      </c>
      <c r="G148" s="17" t="s">
        <v>235</v>
      </c>
      <c r="H148" s="17" t="s">
        <v>235</v>
      </c>
      <c r="I148" s="17" t="s">
        <v>235</v>
      </c>
      <c r="J148" s="17" t="s">
        <v>235</v>
      </c>
      <c r="K148" s="17" t="s">
        <v>235</v>
      </c>
      <c r="L148" s="17" t="s">
        <v>235</v>
      </c>
      <c r="M148" s="17" t="s">
        <v>235</v>
      </c>
      <c r="N148" s="17" t="s">
        <v>235</v>
      </c>
      <c r="O148" s="17" t="s">
        <v>235</v>
      </c>
      <c r="P148" s="17" t="s">
        <v>235</v>
      </c>
      <c r="Q148" s="17" t="s">
        <v>235</v>
      </c>
      <c r="R148" s="17" t="s">
        <v>235</v>
      </c>
      <c r="S148" s="17" t="s">
        <v>235</v>
      </c>
      <c r="T148" s="17" t="s">
        <v>235</v>
      </c>
      <c r="U148" s="17" t="s">
        <v>235</v>
      </c>
      <c r="V148" s="17" t="s">
        <v>235</v>
      </c>
      <c r="W148" s="17" t="s">
        <v>235</v>
      </c>
      <c r="X148" s="17" t="s">
        <v>235</v>
      </c>
      <c r="Y148" s="17" t="s">
        <v>235</v>
      </c>
      <c r="Z148" s="17" t="s">
        <v>235</v>
      </c>
      <c r="AA148" s="147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236</v>
      </c>
      <c r="C149" s="9" t="s">
        <v>236</v>
      </c>
      <c r="D149" s="145" t="s">
        <v>238</v>
      </c>
      <c r="E149" s="146" t="s">
        <v>239</v>
      </c>
      <c r="F149" s="146" t="s">
        <v>240</v>
      </c>
      <c r="G149" s="146" t="s">
        <v>241</v>
      </c>
      <c r="H149" s="146" t="s">
        <v>242</v>
      </c>
      <c r="I149" s="146" t="s">
        <v>243</v>
      </c>
      <c r="J149" s="146" t="s">
        <v>244</v>
      </c>
      <c r="K149" s="146" t="s">
        <v>245</v>
      </c>
      <c r="L149" s="146" t="s">
        <v>246</v>
      </c>
      <c r="M149" s="146" t="s">
        <v>247</v>
      </c>
      <c r="N149" s="146" t="s">
        <v>248</v>
      </c>
      <c r="O149" s="146" t="s">
        <v>249</v>
      </c>
      <c r="P149" s="146" t="s">
        <v>250</v>
      </c>
      <c r="Q149" s="146" t="s">
        <v>251</v>
      </c>
      <c r="R149" s="146" t="s">
        <v>252</v>
      </c>
      <c r="S149" s="146" t="s">
        <v>253</v>
      </c>
      <c r="T149" s="146" t="s">
        <v>255</v>
      </c>
      <c r="U149" s="146" t="s">
        <v>256</v>
      </c>
      <c r="V149" s="146" t="s">
        <v>257</v>
      </c>
      <c r="W149" s="146" t="s">
        <v>258</v>
      </c>
      <c r="X149" s="146" t="s">
        <v>259</v>
      </c>
      <c r="Y149" s="146" t="s">
        <v>260</v>
      </c>
      <c r="Z149" s="146" t="s">
        <v>265</v>
      </c>
      <c r="AA149" s="14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318</v>
      </c>
      <c r="E150" s="11" t="s">
        <v>318</v>
      </c>
      <c r="F150" s="11" t="s">
        <v>319</v>
      </c>
      <c r="G150" s="11" t="s">
        <v>115</v>
      </c>
      <c r="H150" s="11" t="s">
        <v>319</v>
      </c>
      <c r="I150" s="11" t="s">
        <v>319</v>
      </c>
      <c r="J150" s="11" t="s">
        <v>319</v>
      </c>
      <c r="K150" s="11" t="s">
        <v>318</v>
      </c>
      <c r="L150" s="11" t="s">
        <v>319</v>
      </c>
      <c r="M150" s="11" t="s">
        <v>318</v>
      </c>
      <c r="N150" s="11" t="s">
        <v>318</v>
      </c>
      <c r="O150" s="11" t="s">
        <v>319</v>
      </c>
      <c r="P150" s="11" t="s">
        <v>319</v>
      </c>
      <c r="Q150" s="11" t="s">
        <v>319</v>
      </c>
      <c r="R150" s="11" t="s">
        <v>318</v>
      </c>
      <c r="S150" s="11" t="s">
        <v>318</v>
      </c>
      <c r="T150" s="11" t="s">
        <v>318</v>
      </c>
      <c r="U150" s="11" t="s">
        <v>318</v>
      </c>
      <c r="V150" s="11" t="s">
        <v>319</v>
      </c>
      <c r="W150" s="11" t="s">
        <v>318</v>
      </c>
      <c r="X150" s="11" t="s">
        <v>319</v>
      </c>
      <c r="Y150" s="11" t="s">
        <v>115</v>
      </c>
      <c r="Z150" s="11" t="s">
        <v>318</v>
      </c>
      <c r="AA150" s="14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147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0.98</v>
      </c>
      <c r="E152" s="22">
        <v>0.97000000000000008</v>
      </c>
      <c r="F152" s="22">
        <v>0.9900000000000001</v>
      </c>
      <c r="G152" s="22">
        <v>1.0037221203459041</v>
      </c>
      <c r="H152" s="22">
        <v>1.05</v>
      </c>
      <c r="I152" s="22">
        <v>1.04</v>
      </c>
      <c r="J152" s="22">
        <v>1.02</v>
      </c>
      <c r="K152" s="22">
        <v>0.97000000000000008</v>
      </c>
      <c r="L152" s="22">
        <v>1.02</v>
      </c>
      <c r="M152" s="22">
        <v>1.05</v>
      </c>
      <c r="N152" s="22">
        <v>0.97000000000000008</v>
      </c>
      <c r="O152" s="22">
        <v>1</v>
      </c>
      <c r="P152" s="22">
        <v>1.1000000000000001</v>
      </c>
      <c r="Q152" s="22">
        <v>1.05</v>
      </c>
      <c r="R152" s="22">
        <v>1.05</v>
      </c>
      <c r="S152" s="22">
        <v>0.97000000000000008</v>
      </c>
      <c r="T152" s="22">
        <v>1.01</v>
      </c>
      <c r="U152" s="22">
        <v>1.1000000000000001</v>
      </c>
      <c r="V152" s="22">
        <v>1.1000000000000001</v>
      </c>
      <c r="W152" s="22">
        <v>0.9</v>
      </c>
      <c r="X152" s="22">
        <v>1.0612343896137073</v>
      </c>
      <c r="Y152" s="141">
        <v>2.2999999999999998</v>
      </c>
      <c r="Z152" s="22">
        <v>1.01</v>
      </c>
      <c r="AA152" s="147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0.95</v>
      </c>
      <c r="E153" s="11">
        <v>0.98</v>
      </c>
      <c r="F153" s="11">
        <v>1.02</v>
      </c>
      <c r="G153" s="11">
        <v>0.9847708200359041</v>
      </c>
      <c r="H153" s="11">
        <v>1.04</v>
      </c>
      <c r="I153" s="11">
        <v>1.08</v>
      </c>
      <c r="J153" s="11">
        <v>1.01</v>
      </c>
      <c r="K153" s="11">
        <v>0.97000000000000008</v>
      </c>
      <c r="L153" s="11">
        <v>1.01</v>
      </c>
      <c r="M153" s="11">
        <v>1.04</v>
      </c>
      <c r="N153" s="11">
        <v>0.98</v>
      </c>
      <c r="O153" s="11">
        <v>0.98</v>
      </c>
      <c r="P153" s="11">
        <v>1.06</v>
      </c>
      <c r="Q153" s="11">
        <v>1.02</v>
      </c>
      <c r="R153" s="11">
        <v>1.04</v>
      </c>
      <c r="S153" s="11">
        <v>1.02</v>
      </c>
      <c r="T153" s="11">
        <v>0.9900000000000001</v>
      </c>
      <c r="U153" s="11">
        <v>1.0900000000000001</v>
      </c>
      <c r="V153" s="11">
        <v>1.1000000000000001</v>
      </c>
      <c r="W153" s="11">
        <v>1.1000000000000001</v>
      </c>
      <c r="X153" s="11">
        <v>1.0561796988641388</v>
      </c>
      <c r="Y153" s="142">
        <v>2.2999999999999998</v>
      </c>
      <c r="Z153" s="11">
        <v>1.03</v>
      </c>
      <c r="AA153" s="147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24</v>
      </c>
    </row>
    <row r="154" spans="1:65">
      <c r="A154" s="30"/>
      <c r="B154" s="19">
        <v>1</v>
      </c>
      <c r="C154" s="9">
        <v>3</v>
      </c>
      <c r="D154" s="11">
        <v>1.02</v>
      </c>
      <c r="E154" s="11">
        <v>0.98</v>
      </c>
      <c r="F154" s="11">
        <v>1.04</v>
      </c>
      <c r="G154" s="11">
        <v>1.058560329265904</v>
      </c>
      <c r="H154" s="11">
        <v>1.07</v>
      </c>
      <c r="I154" s="11">
        <v>1.05</v>
      </c>
      <c r="J154" s="11">
        <v>1.05</v>
      </c>
      <c r="K154" s="11">
        <v>0.96</v>
      </c>
      <c r="L154" s="11">
        <v>1</v>
      </c>
      <c r="M154" s="11">
        <v>1.05</v>
      </c>
      <c r="N154" s="11">
        <v>0.98</v>
      </c>
      <c r="O154" s="11">
        <v>0.9900000000000001</v>
      </c>
      <c r="P154" s="11">
        <v>1.08</v>
      </c>
      <c r="Q154" s="11">
        <v>1.01</v>
      </c>
      <c r="R154" s="11">
        <v>1.08</v>
      </c>
      <c r="S154" s="11">
        <v>1</v>
      </c>
      <c r="T154" s="11">
        <v>1.01</v>
      </c>
      <c r="U154" s="11">
        <v>1.08</v>
      </c>
      <c r="V154" s="11">
        <v>1.1000000000000001</v>
      </c>
      <c r="W154" s="11">
        <v>1</v>
      </c>
      <c r="X154" s="11">
        <v>1.0937740866291099</v>
      </c>
      <c r="Y154" s="142">
        <v>2.2000000000000002</v>
      </c>
      <c r="Z154" s="11">
        <v>1.04</v>
      </c>
      <c r="AA154" s="147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1.03</v>
      </c>
      <c r="E155" s="11">
        <v>0.96</v>
      </c>
      <c r="F155" s="11">
        <v>1.05</v>
      </c>
      <c r="G155" s="11">
        <v>1.0384713175725706</v>
      </c>
      <c r="H155" s="11">
        <v>1.1200000000000001</v>
      </c>
      <c r="I155" s="11">
        <v>1.05</v>
      </c>
      <c r="J155" s="11">
        <v>1.02</v>
      </c>
      <c r="K155" s="11">
        <v>0.97000000000000008</v>
      </c>
      <c r="L155" s="11">
        <v>1.06</v>
      </c>
      <c r="M155" s="11">
        <v>1.04</v>
      </c>
      <c r="N155" s="11">
        <v>1</v>
      </c>
      <c r="O155" s="11">
        <v>1.03</v>
      </c>
      <c r="P155" s="11">
        <v>1.02</v>
      </c>
      <c r="Q155" s="11">
        <v>1.05</v>
      </c>
      <c r="R155" s="11">
        <v>1.05</v>
      </c>
      <c r="S155" s="143">
        <v>0.86</v>
      </c>
      <c r="T155" s="11">
        <v>1</v>
      </c>
      <c r="U155" s="11">
        <v>1.1100000000000001</v>
      </c>
      <c r="V155" s="11">
        <v>1.1000000000000001</v>
      </c>
      <c r="W155" s="11">
        <v>1</v>
      </c>
      <c r="X155" s="11">
        <v>1.0570875231385677</v>
      </c>
      <c r="Y155" s="142">
        <v>2.2000000000000002</v>
      </c>
      <c r="Z155" s="11">
        <v>1</v>
      </c>
      <c r="AA155" s="147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1.0280601792210169</v>
      </c>
    </row>
    <row r="156" spans="1:65">
      <c r="A156" s="30"/>
      <c r="B156" s="19">
        <v>1</v>
      </c>
      <c r="C156" s="9">
        <v>5</v>
      </c>
      <c r="D156" s="11">
        <v>1.01</v>
      </c>
      <c r="E156" s="11">
        <v>0.95</v>
      </c>
      <c r="F156" s="11">
        <v>1.03</v>
      </c>
      <c r="G156" s="11">
        <v>1.0516559274659041</v>
      </c>
      <c r="H156" s="11">
        <v>1.1499999999999999</v>
      </c>
      <c r="I156" s="11">
        <v>1.02</v>
      </c>
      <c r="J156" s="11">
        <v>1.01</v>
      </c>
      <c r="K156" s="11">
        <v>0.97000000000000008</v>
      </c>
      <c r="L156" s="11">
        <v>1.01</v>
      </c>
      <c r="M156" s="11">
        <v>1.02</v>
      </c>
      <c r="N156" s="11">
        <v>0.9900000000000001</v>
      </c>
      <c r="O156" s="11">
        <v>1</v>
      </c>
      <c r="P156" s="11">
        <v>0.95</v>
      </c>
      <c r="Q156" s="11">
        <v>1.01</v>
      </c>
      <c r="R156" s="11">
        <v>1.03</v>
      </c>
      <c r="S156" s="11">
        <v>0.93</v>
      </c>
      <c r="T156" s="11">
        <v>1.02</v>
      </c>
      <c r="U156" s="11">
        <v>1.1000000000000001</v>
      </c>
      <c r="V156" s="11">
        <v>1.1000000000000001</v>
      </c>
      <c r="W156" s="11">
        <v>1.1000000000000001</v>
      </c>
      <c r="X156" s="11">
        <v>1.1074442722584847</v>
      </c>
      <c r="Y156" s="142">
        <v>2.2000000000000002</v>
      </c>
      <c r="Z156" s="11">
        <v>0.97000000000000008</v>
      </c>
      <c r="AA156" s="147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1">
        <v>1.07</v>
      </c>
      <c r="E157" s="11">
        <v>0.96</v>
      </c>
      <c r="F157" s="11">
        <v>1.04</v>
      </c>
      <c r="G157" s="11">
        <v>0.99680812039590394</v>
      </c>
      <c r="H157" s="11">
        <v>1.03</v>
      </c>
      <c r="I157" s="11">
        <v>1.05</v>
      </c>
      <c r="J157" s="11">
        <v>1.0900000000000001</v>
      </c>
      <c r="K157" s="11">
        <v>0.96</v>
      </c>
      <c r="L157" s="11">
        <v>0.9900000000000001</v>
      </c>
      <c r="M157" s="11">
        <v>1.02</v>
      </c>
      <c r="N157" s="11">
        <v>1</v>
      </c>
      <c r="O157" s="11">
        <v>1.04</v>
      </c>
      <c r="P157" s="11">
        <v>0.97000000000000008</v>
      </c>
      <c r="Q157" s="11">
        <v>0.9900000000000001</v>
      </c>
      <c r="R157" s="11">
        <v>1.02</v>
      </c>
      <c r="S157" s="11">
        <v>1.1499999999999999</v>
      </c>
      <c r="T157" s="11">
        <v>1.01</v>
      </c>
      <c r="U157" s="11">
        <v>1.1000000000000001</v>
      </c>
      <c r="V157" s="11">
        <v>1</v>
      </c>
      <c r="W157" s="11">
        <v>1.1000000000000001</v>
      </c>
      <c r="X157" s="11">
        <v>1.0902350515881296</v>
      </c>
      <c r="Y157" s="142">
        <v>2.2324000000000002</v>
      </c>
      <c r="Z157" s="11">
        <v>1.02</v>
      </c>
      <c r="AA157" s="147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272</v>
      </c>
      <c r="C158" s="12"/>
      <c r="D158" s="23">
        <v>1.01</v>
      </c>
      <c r="E158" s="23">
        <v>0.96666666666666667</v>
      </c>
      <c r="F158" s="23">
        <v>1.0283333333333335</v>
      </c>
      <c r="G158" s="23">
        <v>1.0223314391803484</v>
      </c>
      <c r="H158" s="23">
        <v>1.0766666666666667</v>
      </c>
      <c r="I158" s="23">
        <v>1.0483333333333333</v>
      </c>
      <c r="J158" s="23">
        <v>1.0333333333333332</v>
      </c>
      <c r="K158" s="23">
        <v>0.96666666666666679</v>
      </c>
      <c r="L158" s="23">
        <v>1.0149999999999999</v>
      </c>
      <c r="M158" s="23">
        <v>1.0366666666666664</v>
      </c>
      <c r="N158" s="23">
        <v>0.98666666666666669</v>
      </c>
      <c r="O158" s="23">
        <v>1.0066666666666666</v>
      </c>
      <c r="P158" s="23">
        <v>1.03</v>
      </c>
      <c r="Q158" s="23">
        <v>1.0216666666666667</v>
      </c>
      <c r="R158" s="23">
        <v>1.0449999999999999</v>
      </c>
      <c r="S158" s="23">
        <v>0.98833333333333329</v>
      </c>
      <c r="T158" s="23">
        <v>1.0066666666666666</v>
      </c>
      <c r="U158" s="23">
        <v>1.0966666666666667</v>
      </c>
      <c r="V158" s="23">
        <v>1.0833333333333333</v>
      </c>
      <c r="W158" s="23">
        <v>1.0333333333333332</v>
      </c>
      <c r="X158" s="23">
        <v>1.0776591703486895</v>
      </c>
      <c r="Y158" s="23">
        <v>2.2387333333333332</v>
      </c>
      <c r="Z158" s="23">
        <v>1.0116666666666667</v>
      </c>
      <c r="AA158" s="147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273</v>
      </c>
      <c r="C159" s="29"/>
      <c r="D159" s="11">
        <v>1.0150000000000001</v>
      </c>
      <c r="E159" s="11">
        <v>0.96500000000000008</v>
      </c>
      <c r="F159" s="11">
        <v>1.0350000000000001</v>
      </c>
      <c r="G159" s="11">
        <v>1.0210967189592375</v>
      </c>
      <c r="H159" s="11">
        <v>1.06</v>
      </c>
      <c r="I159" s="11">
        <v>1.05</v>
      </c>
      <c r="J159" s="11">
        <v>1.02</v>
      </c>
      <c r="K159" s="11">
        <v>0.97000000000000008</v>
      </c>
      <c r="L159" s="11">
        <v>1.01</v>
      </c>
      <c r="M159" s="11">
        <v>1.04</v>
      </c>
      <c r="N159" s="11">
        <v>0.9850000000000001</v>
      </c>
      <c r="O159" s="11">
        <v>1</v>
      </c>
      <c r="P159" s="11">
        <v>1.04</v>
      </c>
      <c r="Q159" s="11">
        <v>1.0150000000000001</v>
      </c>
      <c r="R159" s="11">
        <v>1.0449999999999999</v>
      </c>
      <c r="S159" s="11">
        <v>0.9850000000000001</v>
      </c>
      <c r="T159" s="11">
        <v>1.01</v>
      </c>
      <c r="U159" s="11">
        <v>1.1000000000000001</v>
      </c>
      <c r="V159" s="11">
        <v>1.1000000000000001</v>
      </c>
      <c r="W159" s="11">
        <v>1.05</v>
      </c>
      <c r="X159" s="11">
        <v>1.0757347206009185</v>
      </c>
      <c r="Y159" s="11">
        <v>2.2162000000000002</v>
      </c>
      <c r="Z159" s="11">
        <v>1.0150000000000001</v>
      </c>
      <c r="AA159" s="147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24">
        <v>4.147288270665548E-2</v>
      </c>
      <c r="E160" s="24">
        <v>1.2110601416389984E-2</v>
      </c>
      <c r="F160" s="24">
        <v>2.1369760566432788E-2</v>
      </c>
      <c r="G160" s="24">
        <v>3.1117520544943999E-2</v>
      </c>
      <c r="H160" s="24">
        <v>4.8027769744874313E-2</v>
      </c>
      <c r="I160" s="24">
        <v>1.9407902170679534E-2</v>
      </c>
      <c r="J160" s="24">
        <v>3.1411250638372683E-2</v>
      </c>
      <c r="K160" s="24">
        <v>5.1639777949432841E-3</v>
      </c>
      <c r="L160" s="24">
        <v>2.4289915602982239E-2</v>
      </c>
      <c r="M160" s="24">
        <v>1.3662601021279476E-2</v>
      </c>
      <c r="N160" s="24">
        <v>1.2110601416389952E-2</v>
      </c>
      <c r="O160" s="24">
        <v>2.3380903889000246E-2</v>
      </c>
      <c r="P160" s="24">
        <v>6.0663003552412435E-2</v>
      </c>
      <c r="Q160" s="24">
        <v>2.401388487243716E-2</v>
      </c>
      <c r="R160" s="24">
        <v>2.073644135332774E-2</v>
      </c>
      <c r="S160" s="24">
        <v>9.7450842308656624E-2</v>
      </c>
      <c r="T160" s="24">
        <v>1.0327955589886417E-2</v>
      </c>
      <c r="U160" s="24">
        <v>1.0327955589886454E-2</v>
      </c>
      <c r="V160" s="24">
        <v>4.0824829046386339E-2</v>
      </c>
      <c r="W160" s="24">
        <v>8.1649658092772637E-2</v>
      </c>
      <c r="X160" s="24">
        <v>2.2178049498708996E-2</v>
      </c>
      <c r="Y160" s="24">
        <v>4.9087948283327638E-2</v>
      </c>
      <c r="Z160" s="24">
        <v>2.4832774042918882E-2</v>
      </c>
      <c r="AA160" s="197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56"/>
    </row>
    <row r="161" spans="1:65">
      <c r="A161" s="30"/>
      <c r="B161" s="3" t="s">
        <v>86</v>
      </c>
      <c r="C161" s="29"/>
      <c r="D161" s="13">
        <v>4.1062260105599484E-2</v>
      </c>
      <c r="E161" s="13">
        <v>1.2528208361782742E-2</v>
      </c>
      <c r="F161" s="13">
        <v>2.0780966515169644E-2</v>
      </c>
      <c r="G161" s="13">
        <v>3.0437800650924312E-2</v>
      </c>
      <c r="H161" s="13">
        <v>4.4607835676353853E-2</v>
      </c>
      <c r="I161" s="13">
        <v>1.8513102229583023E-2</v>
      </c>
      <c r="J161" s="13">
        <v>3.039798448874776E-2</v>
      </c>
      <c r="K161" s="13">
        <v>5.3420459947689141E-3</v>
      </c>
      <c r="L161" s="13">
        <v>2.3930951332987432E-2</v>
      </c>
      <c r="M161" s="13">
        <v>1.3179357898340334E-2</v>
      </c>
      <c r="N161" s="13">
        <v>1.2274258192287113E-2</v>
      </c>
      <c r="O161" s="13">
        <v>2.3226063465894287E-2</v>
      </c>
      <c r="P161" s="13">
        <v>5.8896119953798481E-2</v>
      </c>
      <c r="Q161" s="13">
        <v>2.3504618145941753E-2</v>
      </c>
      <c r="R161" s="13">
        <v>1.9843484548638986E-2</v>
      </c>
      <c r="S161" s="13">
        <v>9.8601189519720023E-2</v>
      </c>
      <c r="T161" s="13">
        <v>1.0259558532999752E-2</v>
      </c>
      <c r="U161" s="13">
        <v>9.4175886837870402E-3</v>
      </c>
      <c r="V161" s="13">
        <v>3.7684457581279703E-2</v>
      </c>
      <c r="W161" s="13">
        <v>7.9015798154296116E-2</v>
      </c>
      <c r="X161" s="13">
        <v>2.0579836472354264E-2</v>
      </c>
      <c r="Y161" s="13">
        <v>2.1926661631574838E-2</v>
      </c>
      <c r="Z161" s="13">
        <v>2.4546399383445352E-2</v>
      </c>
      <c r="AA161" s="147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13">
        <v>-1.7567239336807594E-2</v>
      </c>
      <c r="E162" s="13">
        <v>-5.9717819827307617E-2</v>
      </c>
      <c r="F162" s="13">
        <v>2.6569856301961181E-4</v>
      </c>
      <c r="G162" s="13">
        <v>-5.5723781121541638E-3</v>
      </c>
      <c r="H162" s="13">
        <v>4.7279807571654064E-2</v>
      </c>
      <c r="I162" s="13">
        <v>1.9719812635557776E-2</v>
      </c>
      <c r="J162" s="13">
        <v>5.1292270811538199E-3</v>
      </c>
      <c r="K162" s="13">
        <v>-5.9717819827307506E-2</v>
      </c>
      <c r="L162" s="13">
        <v>-1.2703710818673053E-2</v>
      </c>
      <c r="M162" s="13">
        <v>8.3715794265768473E-3</v>
      </c>
      <c r="N162" s="13">
        <v>-4.0263705754769119E-2</v>
      </c>
      <c r="O162" s="13">
        <v>-2.0809591682230733E-2</v>
      </c>
      <c r="P162" s="13">
        <v>1.8868747357310145E-3</v>
      </c>
      <c r="Q162" s="13">
        <v>-6.2190061278267761E-3</v>
      </c>
      <c r="R162" s="13">
        <v>1.6477460290134749E-2</v>
      </c>
      <c r="S162" s="13">
        <v>-3.8642529582057605E-2</v>
      </c>
      <c r="T162" s="13">
        <v>-2.0809591682230733E-2</v>
      </c>
      <c r="U162" s="13">
        <v>6.6733921644192451E-2</v>
      </c>
      <c r="V162" s="13">
        <v>5.3764512262500119E-2</v>
      </c>
      <c r="W162" s="13">
        <v>5.1292270811538199E-3</v>
      </c>
      <c r="X162" s="13">
        <v>4.8245221564028329E-2</v>
      </c>
      <c r="Y162" s="13">
        <v>1.1776286822330473</v>
      </c>
      <c r="Z162" s="13">
        <v>-1.5946063164095969E-2</v>
      </c>
      <c r="AA162" s="147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276</v>
      </c>
      <c r="C163" s="47"/>
      <c r="D163" s="45">
        <v>0.62</v>
      </c>
      <c r="E163" s="45">
        <v>2.08</v>
      </c>
      <c r="F163" s="45">
        <v>0</v>
      </c>
      <c r="G163" s="45">
        <v>0.2</v>
      </c>
      <c r="H163" s="45">
        <v>1.63</v>
      </c>
      <c r="I163" s="45">
        <v>0.67</v>
      </c>
      <c r="J163" s="45">
        <v>0.17</v>
      </c>
      <c r="K163" s="45">
        <v>2.08</v>
      </c>
      <c r="L163" s="45">
        <v>0.45</v>
      </c>
      <c r="M163" s="45">
        <v>0.28000000000000003</v>
      </c>
      <c r="N163" s="45">
        <v>1.4</v>
      </c>
      <c r="O163" s="45">
        <v>0.73</v>
      </c>
      <c r="P163" s="45">
        <v>0.06</v>
      </c>
      <c r="Q163" s="45">
        <v>0.22</v>
      </c>
      <c r="R163" s="45">
        <v>0.56000000000000005</v>
      </c>
      <c r="S163" s="45">
        <v>1.35</v>
      </c>
      <c r="T163" s="45">
        <v>0.73</v>
      </c>
      <c r="U163" s="45">
        <v>2.2999999999999998</v>
      </c>
      <c r="V163" s="45">
        <v>1.85</v>
      </c>
      <c r="W163" s="45">
        <v>0.17</v>
      </c>
      <c r="X163" s="45">
        <v>1.66</v>
      </c>
      <c r="Y163" s="45">
        <v>40.81</v>
      </c>
      <c r="Z163" s="45">
        <v>0.56000000000000005</v>
      </c>
      <c r="AA163" s="147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 ht="15">
      <c r="B165" s="8" t="s">
        <v>526</v>
      </c>
      <c r="BM165" s="28" t="s">
        <v>66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235</v>
      </c>
      <c r="E166" s="17" t="s">
        <v>235</v>
      </c>
      <c r="F166" s="17" t="s">
        <v>235</v>
      </c>
      <c r="G166" s="17" t="s">
        <v>235</v>
      </c>
      <c r="H166" s="17" t="s">
        <v>235</v>
      </c>
      <c r="I166" s="17" t="s">
        <v>235</v>
      </c>
      <c r="J166" s="17" t="s">
        <v>235</v>
      </c>
      <c r="K166" s="17" t="s">
        <v>235</v>
      </c>
      <c r="L166" s="17" t="s">
        <v>235</v>
      </c>
      <c r="M166" s="17" t="s">
        <v>235</v>
      </c>
      <c r="N166" s="17" t="s">
        <v>235</v>
      </c>
      <c r="O166" s="17" t="s">
        <v>235</v>
      </c>
      <c r="P166" s="17" t="s">
        <v>235</v>
      </c>
      <c r="Q166" s="17" t="s">
        <v>235</v>
      </c>
      <c r="R166" s="17" t="s">
        <v>235</v>
      </c>
      <c r="S166" s="17" t="s">
        <v>235</v>
      </c>
      <c r="T166" s="17" t="s">
        <v>235</v>
      </c>
      <c r="U166" s="17" t="s">
        <v>235</v>
      </c>
      <c r="V166" s="17" t="s">
        <v>235</v>
      </c>
      <c r="W166" s="17" t="s">
        <v>235</v>
      </c>
      <c r="X166" s="17" t="s">
        <v>235</v>
      </c>
      <c r="Y166" s="147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236</v>
      </c>
      <c r="C167" s="9" t="s">
        <v>236</v>
      </c>
      <c r="D167" s="145" t="s">
        <v>238</v>
      </c>
      <c r="E167" s="146" t="s">
        <v>239</v>
      </c>
      <c r="F167" s="146" t="s">
        <v>242</v>
      </c>
      <c r="G167" s="146" t="s">
        <v>243</v>
      </c>
      <c r="H167" s="146" t="s">
        <v>244</v>
      </c>
      <c r="I167" s="146" t="s">
        <v>245</v>
      </c>
      <c r="J167" s="146" t="s">
        <v>246</v>
      </c>
      <c r="K167" s="146" t="s">
        <v>247</v>
      </c>
      <c r="L167" s="146" t="s">
        <v>248</v>
      </c>
      <c r="M167" s="146" t="s">
        <v>249</v>
      </c>
      <c r="N167" s="146" t="s">
        <v>250</v>
      </c>
      <c r="O167" s="146" t="s">
        <v>251</v>
      </c>
      <c r="P167" s="146" t="s">
        <v>252</v>
      </c>
      <c r="Q167" s="146" t="s">
        <v>253</v>
      </c>
      <c r="R167" s="146" t="s">
        <v>254</v>
      </c>
      <c r="S167" s="146" t="s">
        <v>255</v>
      </c>
      <c r="T167" s="146" t="s">
        <v>256</v>
      </c>
      <c r="U167" s="146" t="s">
        <v>257</v>
      </c>
      <c r="V167" s="146" t="s">
        <v>258</v>
      </c>
      <c r="W167" s="146" t="s">
        <v>259</v>
      </c>
      <c r="X167" s="146" t="s">
        <v>265</v>
      </c>
      <c r="Y167" s="147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318</v>
      </c>
      <c r="E168" s="11" t="s">
        <v>318</v>
      </c>
      <c r="F168" s="11" t="s">
        <v>319</v>
      </c>
      <c r="G168" s="11" t="s">
        <v>319</v>
      </c>
      <c r="H168" s="11" t="s">
        <v>319</v>
      </c>
      <c r="I168" s="11" t="s">
        <v>318</v>
      </c>
      <c r="J168" s="11" t="s">
        <v>319</v>
      </c>
      <c r="K168" s="11" t="s">
        <v>318</v>
      </c>
      <c r="L168" s="11" t="s">
        <v>318</v>
      </c>
      <c r="M168" s="11" t="s">
        <v>319</v>
      </c>
      <c r="N168" s="11" t="s">
        <v>319</v>
      </c>
      <c r="O168" s="11" t="s">
        <v>319</v>
      </c>
      <c r="P168" s="11" t="s">
        <v>318</v>
      </c>
      <c r="Q168" s="11" t="s">
        <v>318</v>
      </c>
      <c r="R168" s="11" t="s">
        <v>319</v>
      </c>
      <c r="S168" s="11" t="s">
        <v>318</v>
      </c>
      <c r="T168" s="11" t="s">
        <v>318</v>
      </c>
      <c r="U168" s="11" t="s">
        <v>115</v>
      </c>
      <c r="V168" s="11" t="s">
        <v>318</v>
      </c>
      <c r="W168" s="11" t="s">
        <v>319</v>
      </c>
      <c r="X168" s="11" t="s">
        <v>318</v>
      </c>
      <c r="Y168" s="14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14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12">
        <v>20.62</v>
      </c>
      <c r="E170" s="213">
        <v>19.2</v>
      </c>
      <c r="F170" s="213">
        <v>19.13</v>
      </c>
      <c r="G170" s="213">
        <v>18.78</v>
      </c>
      <c r="H170" s="213">
        <v>19.989999999999998</v>
      </c>
      <c r="I170" s="213">
        <v>19.7</v>
      </c>
      <c r="J170" s="213">
        <v>18.440000000000001</v>
      </c>
      <c r="K170" s="212">
        <v>20.399999999999999</v>
      </c>
      <c r="L170" s="213">
        <v>19.25</v>
      </c>
      <c r="M170" s="213">
        <v>18.89</v>
      </c>
      <c r="N170" s="212">
        <v>22</v>
      </c>
      <c r="O170" s="213">
        <v>18.850000000000001</v>
      </c>
      <c r="P170" s="213">
        <v>18.809999999999999</v>
      </c>
      <c r="Q170" s="213">
        <v>18.8</v>
      </c>
      <c r="R170" s="213">
        <v>19.217880227066466</v>
      </c>
      <c r="S170" s="212">
        <v>8.1999999999999993</v>
      </c>
      <c r="T170" s="213">
        <v>20.2</v>
      </c>
      <c r="U170" s="212" t="s">
        <v>101</v>
      </c>
      <c r="V170" s="212">
        <v>21</v>
      </c>
      <c r="W170" s="213">
        <v>18.527629818869173</v>
      </c>
      <c r="X170" s="213">
        <v>18.54</v>
      </c>
      <c r="Y170" s="214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  <c r="BI170" s="215"/>
      <c r="BJ170" s="215"/>
      <c r="BK170" s="215"/>
      <c r="BL170" s="215"/>
      <c r="BM170" s="216">
        <v>1</v>
      </c>
    </row>
    <row r="171" spans="1:65">
      <c r="A171" s="30"/>
      <c r="B171" s="19">
        <v>1</v>
      </c>
      <c r="C171" s="9">
        <v>2</v>
      </c>
      <c r="D171" s="217">
        <v>21.74</v>
      </c>
      <c r="E171" s="218">
        <v>20.100000000000001</v>
      </c>
      <c r="F171" s="219">
        <v>19.11</v>
      </c>
      <c r="G171" s="219">
        <v>19.55</v>
      </c>
      <c r="H171" s="219">
        <v>19.53</v>
      </c>
      <c r="I171" s="219">
        <v>19.5</v>
      </c>
      <c r="J171" s="219">
        <v>18.78</v>
      </c>
      <c r="K171" s="217">
        <v>21.2</v>
      </c>
      <c r="L171" s="219">
        <v>19.399999999999999</v>
      </c>
      <c r="M171" s="219">
        <v>19.25</v>
      </c>
      <c r="N171" s="217">
        <v>22.68</v>
      </c>
      <c r="O171" s="219">
        <v>18.71</v>
      </c>
      <c r="P171" s="219">
        <v>19.34</v>
      </c>
      <c r="Q171" s="219">
        <v>19.100000000000001</v>
      </c>
      <c r="R171" s="219">
        <v>18.313031471105006</v>
      </c>
      <c r="S171" s="217">
        <v>8.1999999999999993</v>
      </c>
      <c r="T171" s="219">
        <v>20.100000000000001</v>
      </c>
      <c r="U171" s="217" t="s">
        <v>101</v>
      </c>
      <c r="V171" s="217">
        <v>23</v>
      </c>
      <c r="W171" s="219">
        <v>18.619813856972552</v>
      </c>
      <c r="X171" s="219">
        <v>18.75</v>
      </c>
      <c r="Y171" s="214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6">
        <v>25</v>
      </c>
    </row>
    <row r="172" spans="1:65">
      <c r="A172" s="30"/>
      <c r="B172" s="19">
        <v>1</v>
      </c>
      <c r="C172" s="9">
        <v>3</v>
      </c>
      <c r="D172" s="217">
        <v>20.98</v>
      </c>
      <c r="E172" s="219">
        <v>19.7</v>
      </c>
      <c r="F172" s="219">
        <v>19.309999999999999</v>
      </c>
      <c r="G172" s="219">
        <v>18.63</v>
      </c>
      <c r="H172" s="219">
        <v>19.95</v>
      </c>
      <c r="I172" s="219">
        <v>19.7</v>
      </c>
      <c r="J172" s="219">
        <v>18.82</v>
      </c>
      <c r="K172" s="217">
        <v>21</v>
      </c>
      <c r="L172" s="219">
        <v>18.5</v>
      </c>
      <c r="M172" s="219">
        <v>18.86</v>
      </c>
      <c r="N172" s="217">
        <v>21.05</v>
      </c>
      <c r="O172" s="219">
        <v>18.82</v>
      </c>
      <c r="P172" s="219">
        <v>18.809999999999999</v>
      </c>
      <c r="Q172" s="219">
        <v>18.899999999999999</v>
      </c>
      <c r="R172" s="219">
        <v>18.636530720395424</v>
      </c>
      <c r="S172" s="218">
        <v>8.8000000000000007</v>
      </c>
      <c r="T172" s="219">
        <v>20</v>
      </c>
      <c r="U172" s="217" t="s">
        <v>101</v>
      </c>
      <c r="V172" s="218">
        <v>18</v>
      </c>
      <c r="W172" s="219">
        <v>19.274947848363624</v>
      </c>
      <c r="X172" s="219">
        <v>18.649999999999999</v>
      </c>
      <c r="Y172" s="214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16</v>
      </c>
    </row>
    <row r="173" spans="1:65">
      <c r="A173" s="30"/>
      <c r="B173" s="19">
        <v>1</v>
      </c>
      <c r="C173" s="9">
        <v>4</v>
      </c>
      <c r="D173" s="217">
        <v>20.399999999999999</v>
      </c>
      <c r="E173" s="219">
        <v>19.3</v>
      </c>
      <c r="F173" s="219">
        <v>18.96</v>
      </c>
      <c r="G173" s="219">
        <v>19.239999999999998</v>
      </c>
      <c r="H173" s="219">
        <v>20.16</v>
      </c>
      <c r="I173" s="219">
        <v>19.5</v>
      </c>
      <c r="J173" s="219">
        <v>18.78</v>
      </c>
      <c r="K173" s="217">
        <v>20.2</v>
      </c>
      <c r="L173" s="219">
        <v>19.2</v>
      </c>
      <c r="M173" s="219">
        <v>18.899999999999999</v>
      </c>
      <c r="N173" s="217">
        <v>21.06</v>
      </c>
      <c r="O173" s="219">
        <v>18.79</v>
      </c>
      <c r="P173" s="219">
        <v>18.940000000000001</v>
      </c>
      <c r="Q173" s="219">
        <v>18.600000000000001</v>
      </c>
      <c r="R173" s="219">
        <v>19.062853691954189</v>
      </c>
      <c r="S173" s="217">
        <v>8.3000000000000007</v>
      </c>
      <c r="T173" s="219">
        <v>20.2</v>
      </c>
      <c r="U173" s="217" t="s">
        <v>101</v>
      </c>
      <c r="V173" s="217">
        <v>23</v>
      </c>
      <c r="W173" s="219">
        <v>19.070644996270012</v>
      </c>
      <c r="X173" s="219">
        <v>19.010000000000002</v>
      </c>
      <c r="Y173" s="214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6">
        <v>19.108194742047083</v>
      </c>
    </row>
    <row r="174" spans="1:65">
      <c r="A174" s="30"/>
      <c r="B174" s="19">
        <v>1</v>
      </c>
      <c r="C174" s="9">
        <v>5</v>
      </c>
      <c r="D174" s="217">
        <v>20.309999999999999</v>
      </c>
      <c r="E174" s="219">
        <v>19.05</v>
      </c>
      <c r="F174" s="219">
        <v>19.079999999999998</v>
      </c>
      <c r="G174" s="219">
        <v>18.98</v>
      </c>
      <c r="H174" s="219">
        <v>19.66</v>
      </c>
      <c r="I174" s="219">
        <v>19.55</v>
      </c>
      <c r="J174" s="219">
        <v>18.77</v>
      </c>
      <c r="K174" s="217">
        <v>19.8</v>
      </c>
      <c r="L174" s="219">
        <v>18.75</v>
      </c>
      <c r="M174" s="219">
        <v>18.46</v>
      </c>
      <c r="N174" s="217">
        <v>18.05</v>
      </c>
      <c r="O174" s="219">
        <v>18.88</v>
      </c>
      <c r="P174" s="219">
        <v>18.72</v>
      </c>
      <c r="Q174" s="219">
        <v>19.5</v>
      </c>
      <c r="R174" s="219">
        <v>19.471775725898311</v>
      </c>
      <c r="S174" s="217">
        <v>8.1999999999999993</v>
      </c>
      <c r="T174" s="219">
        <v>19.600000000000001</v>
      </c>
      <c r="U174" s="217" t="s">
        <v>101</v>
      </c>
      <c r="V174" s="217">
        <v>23</v>
      </c>
      <c r="W174" s="219">
        <v>18.866664461579013</v>
      </c>
      <c r="X174" s="219">
        <v>18.91</v>
      </c>
      <c r="Y174" s="214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6">
        <v>23</v>
      </c>
    </row>
    <row r="175" spans="1:65">
      <c r="A175" s="30"/>
      <c r="B175" s="19">
        <v>1</v>
      </c>
      <c r="C175" s="9">
        <v>6</v>
      </c>
      <c r="D175" s="217">
        <v>22</v>
      </c>
      <c r="E175" s="219">
        <v>19.25</v>
      </c>
      <c r="F175" s="219">
        <v>19.25</v>
      </c>
      <c r="G175" s="219">
        <v>19.43</v>
      </c>
      <c r="H175" s="219">
        <v>19.100000000000001</v>
      </c>
      <c r="I175" s="219">
        <v>19.75</v>
      </c>
      <c r="J175" s="219">
        <v>18.600000000000001</v>
      </c>
      <c r="K175" s="217">
        <v>19.600000000000001</v>
      </c>
      <c r="L175" s="219">
        <v>19.149999999999999</v>
      </c>
      <c r="M175" s="219">
        <v>19.05</v>
      </c>
      <c r="N175" s="217">
        <v>18.5</v>
      </c>
      <c r="O175" s="218">
        <v>17.98</v>
      </c>
      <c r="P175" s="219">
        <v>18.43</v>
      </c>
      <c r="Q175" s="219">
        <v>18.8</v>
      </c>
      <c r="R175" s="219">
        <v>18.748054911471094</v>
      </c>
      <c r="S175" s="217">
        <v>8</v>
      </c>
      <c r="T175" s="219">
        <v>20.3</v>
      </c>
      <c r="U175" s="217" t="s">
        <v>101</v>
      </c>
      <c r="V175" s="217">
        <v>23</v>
      </c>
      <c r="W175" s="219">
        <v>18.227699054292689</v>
      </c>
      <c r="X175" s="219">
        <v>18.64</v>
      </c>
      <c r="Y175" s="214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20"/>
    </row>
    <row r="176" spans="1:65">
      <c r="A176" s="30"/>
      <c r="B176" s="20" t="s">
        <v>272</v>
      </c>
      <c r="C176" s="12"/>
      <c r="D176" s="221">
        <v>21.008333333333336</v>
      </c>
      <c r="E176" s="221">
        <v>19.433333333333334</v>
      </c>
      <c r="F176" s="221">
        <v>19.139999999999997</v>
      </c>
      <c r="G176" s="221">
        <v>19.101666666666663</v>
      </c>
      <c r="H176" s="221">
        <v>19.731666666666666</v>
      </c>
      <c r="I176" s="221">
        <v>19.616666666666667</v>
      </c>
      <c r="J176" s="221">
        <v>18.698333333333334</v>
      </c>
      <c r="K176" s="221">
        <v>20.366666666666664</v>
      </c>
      <c r="L176" s="221">
        <v>19.041666666666668</v>
      </c>
      <c r="M176" s="221">
        <v>18.901666666666667</v>
      </c>
      <c r="N176" s="221">
        <v>20.556666666666668</v>
      </c>
      <c r="O176" s="221">
        <v>18.671666666666667</v>
      </c>
      <c r="P176" s="221">
        <v>18.841666666666665</v>
      </c>
      <c r="Q176" s="221">
        <v>18.95</v>
      </c>
      <c r="R176" s="221">
        <v>18.908354457981748</v>
      </c>
      <c r="S176" s="221">
        <v>8.2833333333333332</v>
      </c>
      <c r="T176" s="221">
        <v>20.066666666666666</v>
      </c>
      <c r="U176" s="221" t="s">
        <v>745</v>
      </c>
      <c r="V176" s="221">
        <v>21.833333333333332</v>
      </c>
      <c r="W176" s="221">
        <v>18.764566672724509</v>
      </c>
      <c r="X176" s="221">
        <v>18.75</v>
      </c>
      <c r="Y176" s="214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20"/>
    </row>
    <row r="177" spans="1:65">
      <c r="A177" s="30"/>
      <c r="B177" s="3" t="s">
        <v>273</v>
      </c>
      <c r="C177" s="29"/>
      <c r="D177" s="219">
        <v>20.8</v>
      </c>
      <c r="E177" s="219">
        <v>19.274999999999999</v>
      </c>
      <c r="F177" s="219">
        <v>19.119999999999997</v>
      </c>
      <c r="G177" s="219">
        <v>19.11</v>
      </c>
      <c r="H177" s="219">
        <v>19.805</v>
      </c>
      <c r="I177" s="219">
        <v>19.625</v>
      </c>
      <c r="J177" s="219">
        <v>18.774999999999999</v>
      </c>
      <c r="K177" s="219">
        <v>20.299999999999997</v>
      </c>
      <c r="L177" s="219">
        <v>19.174999999999997</v>
      </c>
      <c r="M177" s="219">
        <v>18.895</v>
      </c>
      <c r="N177" s="219">
        <v>21.055</v>
      </c>
      <c r="O177" s="219">
        <v>18.805</v>
      </c>
      <c r="P177" s="219">
        <v>18.809999999999999</v>
      </c>
      <c r="Q177" s="219">
        <v>18.850000000000001</v>
      </c>
      <c r="R177" s="219">
        <v>18.905454301712641</v>
      </c>
      <c r="S177" s="219">
        <v>8.1999999999999993</v>
      </c>
      <c r="T177" s="219">
        <v>20.149999999999999</v>
      </c>
      <c r="U177" s="219" t="s">
        <v>745</v>
      </c>
      <c r="V177" s="219">
        <v>23</v>
      </c>
      <c r="W177" s="219">
        <v>18.743239159275781</v>
      </c>
      <c r="X177" s="219">
        <v>18.7</v>
      </c>
      <c r="Y177" s="214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20"/>
    </row>
    <row r="178" spans="1:65">
      <c r="A178" s="30"/>
      <c r="B178" s="3" t="s">
        <v>274</v>
      </c>
      <c r="C178" s="29"/>
      <c r="D178" s="24">
        <v>0.71106727295430128</v>
      </c>
      <c r="E178" s="24">
        <v>0.39200340134578793</v>
      </c>
      <c r="F178" s="24">
        <v>0.12489995996796757</v>
      </c>
      <c r="G178" s="24">
        <v>0.36570024154581399</v>
      </c>
      <c r="H178" s="24">
        <v>0.38540454935906765</v>
      </c>
      <c r="I178" s="24">
        <v>0.11254628677422725</v>
      </c>
      <c r="J178" s="24">
        <v>0.14811031924436108</v>
      </c>
      <c r="K178" s="24">
        <v>0.63770421565696578</v>
      </c>
      <c r="L178" s="24">
        <v>0.34266115430066824</v>
      </c>
      <c r="M178" s="24">
        <v>0.26087672695483316</v>
      </c>
      <c r="N178" s="24">
        <v>1.8762586886318917</v>
      </c>
      <c r="O178" s="24">
        <v>0.34382650663767411</v>
      </c>
      <c r="P178" s="24">
        <v>0.29808835379240639</v>
      </c>
      <c r="Q178" s="24">
        <v>0.31464265445104522</v>
      </c>
      <c r="R178" s="24">
        <v>0.42216425424164716</v>
      </c>
      <c r="S178" s="24">
        <v>0.27141603981096418</v>
      </c>
      <c r="T178" s="24">
        <v>0.250333111406914</v>
      </c>
      <c r="U178" s="24" t="s">
        <v>745</v>
      </c>
      <c r="V178" s="24">
        <v>2.0412414523193152</v>
      </c>
      <c r="W178" s="24">
        <v>0.38207751391145983</v>
      </c>
      <c r="X178" s="24">
        <v>0.17854971296532593</v>
      </c>
      <c r="Y178" s="147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3.3846915015674786E-2</v>
      </c>
      <c r="E179" s="13">
        <v>2.0171701612990801E-2</v>
      </c>
      <c r="F179" s="13">
        <v>6.5255987444079204E-3</v>
      </c>
      <c r="G179" s="13">
        <v>1.9144938916978313E-2</v>
      </c>
      <c r="H179" s="13">
        <v>1.9532285633536667E-2</v>
      </c>
      <c r="I179" s="13">
        <v>5.7372788500030881E-3</v>
      </c>
      <c r="J179" s="13">
        <v>7.9210439028983542E-3</v>
      </c>
      <c r="K179" s="13">
        <v>3.1311172618181629E-2</v>
      </c>
      <c r="L179" s="13">
        <v>1.7995334142704676E-2</v>
      </c>
      <c r="M179" s="13">
        <v>1.3801784337615721E-2</v>
      </c>
      <c r="N179" s="13">
        <v>9.1272516067709988E-2</v>
      </c>
      <c r="O179" s="13">
        <v>1.8414344727537665E-2</v>
      </c>
      <c r="P179" s="13">
        <v>1.582069989168013E-2</v>
      </c>
      <c r="Q179" s="13">
        <v>1.6603834007970726E-2</v>
      </c>
      <c r="R179" s="13">
        <v>2.2326863777584822E-2</v>
      </c>
      <c r="S179" s="13">
        <v>3.276652392084075E-2</v>
      </c>
      <c r="T179" s="13">
        <v>1.2475071997022292E-2</v>
      </c>
      <c r="U179" s="13" t="s">
        <v>745</v>
      </c>
      <c r="V179" s="13">
        <v>9.3491974915388493E-2</v>
      </c>
      <c r="W179" s="13">
        <v>2.0361648663426574E-2</v>
      </c>
      <c r="X179" s="13">
        <v>9.5226513581507157E-3</v>
      </c>
      <c r="Y179" s="147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9.9441031292456294E-2</v>
      </c>
      <c r="E180" s="13">
        <v>1.7015662425231115E-2</v>
      </c>
      <c r="F180" s="13">
        <v>1.6644826150389314E-3</v>
      </c>
      <c r="G180" s="13">
        <v>-3.4163747379312159E-4</v>
      </c>
      <c r="H180" s="13">
        <v>3.2628510073096972E-2</v>
      </c>
      <c r="I180" s="13">
        <v>2.6610149806601369E-2</v>
      </c>
      <c r="J180" s="13">
        <v>-2.1449509712807124E-2</v>
      </c>
      <c r="K180" s="13">
        <v>6.5860325457660629E-2</v>
      </c>
      <c r="L180" s="13">
        <v>-3.4816515258776493E-3</v>
      </c>
      <c r="M180" s="13">
        <v>-1.0808350980742065E-2</v>
      </c>
      <c r="N180" s="13">
        <v>7.5803703289262669E-2</v>
      </c>
      <c r="O180" s="13">
        <v>-2.2845071513733717E-2</v>
      </c>
      <c r="P180" s="13">
        <v>-1.3948365032826926E-2</v>
      </c>
      <c r="Q180" s="13">
        <v>-8.278895216562776E-3</v>
      </c>
      <c r="R180" s="13">
        <v>-1.0458355002296083E-2</v>
      </c>
      <c r="S180" s="13">
        <v>-0.56650361558718698</v>
      </c>
      <c r="T180" s="13">
        <v>5.0160255197237102E-2</v>
      </c>
      <c r="U180" s="13" t="s">
        <v>745</v>
      </c>
      <c r="V180" s="13">
        <v>0.14261622450862155</v>
      </c>
      <c r="W180" s="13">
        <v>-1.7983282772727316E-2</v>
      </c>
      <c r="X180" s="13">
        <v>-1.8745608723511942E-2</v>
      </c>
      <c r="Y180" s="147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>
        <v>3.58</v>
      </c>
      <c r="E181" s="45">
        <v>0.71</v>
      </c>
      <c r="F181" s="45">
        <v>0.18</v>
      </c>
      <c r="G181" s="45">
        <v>0.11</v>
      </c>
      <c r="H181" s="45">
        <v>1.26</v>
      </c>
      <c r="I181" s="45">
        <v>1.05</v>
      </c>
      <c r="J181" s="45">
        <v>0.63</v>
      </c>
      <c r="K181" s="45">
        <v>2.41</v>
      </c>
      <c r="L181" s="45">
        <v>0</v>
      </c>
      <c r="M181" s="45">
        <v>0.26</v>
      </c>
      <c r="N181" s="45">
        <v>2.76</v>
      </c>
      <c r="O181" s="45">
        <v>0.67</v>
      </c>
      <c r="P181" s="45">
        <v>0.36</v>
      </c>
      <c r="Q181" s="45">
        <v>0.17</v>
      </c>
      <c r="R181" s="45">
        <v>0.24</v>
      </c>
      <c r="S181" s="45">
        <v>19.61</v>
      </c>
      <c r="T181" s="45">
        <v>1.87</v>
      </c>
      <c r="U181" s="45">
        <v>33.79</v>
      </c>
      <c r="V181" s="45">
        <v>5.09</v>
      </c>
      <c r="W181" s="45">
        <v>0.51</v>
      </c>
      <c r="X181" s="45">
        <v>0.53</v>
      </c>
      <c r="Y181" s="14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5"/>
    </row>
    <row r="183" spans="1:65" ht="15">
      <c r="B183" s="8" t="s">
        <v>527</v>
      </c>
      <c r="BM183" s="28" t="s">
        <v>66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235</v>
      </c>
      <c r="E184" s="17" t="s">
        <v>235</v>
      </c>
      <c r="F184" s="17" t="s">
        <v>235</v>
      </c>
      <c r="G184" s="17" t="s">
        <v>235</v>
      </c>
      <c r="H184" s="17" t="s">
        <v>235</v>
      </c>
      <c r="I184" s="17" t="s">
        <v>235</v>
      </c>
      <c r="J184" s="17" t="s">
        <v>235</v>
      </c>
      <c r="K184" s="17" t="s">
        <v>235</v>
      </c>
      <c r="L184" s="17" t="s">
        <v>235</v>
      </c>
      <c r="M184" s="17" t="s">
        <v>235</v>
      </c>
      <c r="N184" s="17" t="s">
        <v>235</v>
      </c>
      <c r="O184" s="17" t="s">
        <v>235</v>
      </c>
      <c r="P184" s="17" t="s">
        <v>235</v>
      </c>
      <c r="Q184" s="17" t="s">
        <v>235</v>
      </c>
      <c r="R184" s="17" t="s">
        <v>235</v>
      </c>
      <c r="S184" s="17" t="s">
        <v>235</v>
      </c>
      <c r="T184" s="17" t="s">
        <v>235</v>
      </c>
      <c r="U184" s="17" t="s">
        <v>235</v>
      </c>
      <c r="V184" s="17" t="s">
        <v>235</v>
      </c>
      <c r="W184" s="17" t="s">
        <v>235</v>
      </c>
      <c r="X184" s="17" t="s">
        <v>235</v>
      </c>
      <c r="Y184" s="17" t="s">
        <v>235</v>
      </c>
      <c r="Z184" s="17" t="s">
        <v>235</v>
      </c>
      <c r="AA184" s="17" t="s">
        <v>235</v>
      </c>
      <c r="AB184" s="147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45" t="s">
        <v>238</v>
      </c>
      <c r="E185" s="146" t="s">
        <v>239</v>
      </c>
      <c r="F185" s="146" t="s">
        <v>240</v>
      </c>
      <c r="G185" s="146" t="s">
        <v>241</v>
      </c>
      <c r="H185" s="146" t="s">
        <v>242</v>
      </c>
      <c r="I185" s="146" t="s">
        <v>243</v>
      </c>
      <c r="J185" s="146" t="s">
        <v>244</v>
      </c>
      <c r="K185" s="146" t="s">
        <v>245</v>
      </c>
      <c r="L185" s="146" t="s">
        <v>246</v>
      </c>
      <c r="M185" s="146" t="s">
        <v>247</v>
      </c>
      <c r="N185" s="146" t="s">
        <v>248</v>
      </c>
      <c r="O185" s="146" t="s">
        <v>249</v>
      </c>
      <c r="P185" s="146" t="s">
        <v>250</v>
      </c>
      <c r="Q185" s="146" t="s">
        <v>251</v>
      </c>
      <c r="R185" s="146" t="s">
        <v>252</v>
      </c>
      <c r="S185" s="146" t="s">
        <v>253</v>
      </c>
      <c r="T185" s="146" t="s">
        <v>254</v>
      </c>
      <c r="U185" s="146" t="s">
        <v>255</v>
      </c>
      <c r="V185" s="146" t="s">
        <v>256</v>
      </c>
      <c r="W185" s="146" t="s">
        <v>257</v>
      </c>
      <c r="X185" s="146" t="s">
        <v>258</v>
      </c>
      <c r="Y185" s="146" t="s">
        <v>259</v>
      </c>
      <c r="Z185" s="146" t="s">
        <v>260</v>
      </c>
      <c r="AA185" s="146" t="s">
        <v>265</v>
      </c>
      <c r="AB185" s="147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318</v>
      </c>
      <c r="E186" s="11" t="s">
        <v>318</v>
      </c>
      <c r="F186" s="11" t="s">
        <v>319</v>
      </c>
      <c r="G186" s="11" t="s">
        <v>115</v>
      </c>
      <c r="H186" s="11" t="s">
        <v>319</v>
      </c>
      <c r="I186" s="11" t="s">
        <v>319</v>
      </c>
      <c r="J186" s="11" t="s">
        <v>319</v>
      </c>
      <c r="K186" s="11" t="s">
        <v>318</v>
      </c>
      <c r="L186" s="11" t="s">
        <v>319</v>
      </c>
      <c r="M186" s="11" t="s">
        <v>318</v>
      </c>
      <c r="N186" s="11" t="s">
        <v>318</v>
      </c>
      <c r="O186" s="11" t="s">
        <v>319</v>
      </c>
      <c r="P186" s="11" t="s">
        <v>319</v>
      </c>
      <c r="Q186" s="11" t="s">
        <v>319</v>
      </c>
      <c r="R186" s="11" t="s">
        <v>318</v>
      </c>
      <c r="S186" s="11" t="s">
        <v>318</v>
      </c>
      <c r="T186" s="11" t="s">
        <v>319</v>
      </c>
      <c r="U186" s="11" t="s">
        <v>318</v>
      </c>
      <c r="V186" s="11" t="s">
        <v>318</v>
      </c>
      <c r="W186" s="11" t="s">
        <v>319</v>
      </c>
      <c r="X186" s="11" t="s">
        <v>318</v>
      </c>
      <c r="Y186" s="11" t="s">
        <v>319</v>
      </c>
      <c r="Z186" s="11" t="s">
        <v>115</v>
      </c>
      <c r="AA186" s="11" t="s">
        <v>318</v>
      </c>
      <c r="AB186" s="147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147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3">
        <v>36</v>
      </c>
      <c r="E188" s="213">
        <v>35.299999999999997</v>
      </c>
      <c r="F188" s="213">
        <v>36</v>
      </c>
      <c r="G188" s="213">
        <v>37.021319056031167</v>
      </c>
      <c r="H188" s="213">
        <v>36</v>
      </c>
      <c r="I188" s="213">
        <v>34.700000000000003</v>
      </c>
      <c r="J188" s="213">
        <v>36.5</v>
      </c>
      <c r="K188" s="213">
        <v>36.9</v>
      </c>
      <c r="L188" s="213">
        <v>36.299999999999997</v>
      </c>
      <c r="M188" s="213">
        <v>38.1</v>
      </c>
      <c r="N188" s="213">
        <v>37.799999999999997</v>
      </c>
      <c r="O188" s="213">
        <v>36.1</v>
      </c>
      <c r="P188" s="213">
        <v>36.6</v>
      </c>
      <c r="Q188" s="213">
        <v>35.9</v>
      </c>
      <c r="R188" s="213">
        <v>37</v>
      </c>
      <c r="S188" s="213">
        <v>35.299999999999997</v>
      </c>
      <c r="T188" s="213">
        <v>36.586946454362703</v>
      </c>
      <c r="U188" s="213">
        <v>37</v>
      </c>
      <c r="V188" s="213">
        <v>36.4</v>
      </c>
      <c r="W188" s="213">
        <v>38</v>
      </c>
      <c r="X188" s="213">
        <v>36.1</v>
      </c>
      <c r="Y188" s="213">
        <v>36.717452512544554</v>
      </c>
      <c r="Z188" s="212">
        <v>34.251399999999997</v>
      </c>
      <c r="AA188" s="213">
        <v>36.9</v>
      </c>
      <c r="AB188" s="214"/>
      <c r="AC188" s="215"/>
      <c r="AD188" s="215"/>
      <c r="AE188" s="215"/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  <c r="BI188" s="215"/>
      <c r="BJ188" s="215"/>
      <c r="BK188" s="215"/>
      <c r="BL188" s="215"/>
      <c r="BM188" s="216">
        <v>1</v>
      </c>
    </row>
    <row r="189" spans="1:65">
      <c r="A189" s="30"/>
      <c r="B189" s="19">
        <v>1</v>
      </c>
      <c r="C189" s="9">
        <v>2</v>
      </c>
      <c r="D189" s="219">
        <v>37.4</v>
      </c>
      <c r="E189" s="219">
        <v>36.9</v>
      </c>
      <c r="F189" s="219">
        <v>35</v>
      </c>
      <c r="G189" s="219">
        <v>36.974704696031168</v>
      </c>
      <c r="H189" s="219">
        <v>36.1</v>
      </c>
      <c r="I189" s="219">
        <v>35.299999999999997</v>
      </c>
      <c r="J189" s="219">
        <v>36.299999999999997</v>
      </c>
      <c r="K189" s="219">
        <v>36.1</v>
      </c>
      <c r="L189" s="219">
        <v>36.5</v>
      </c>
      <c r="M189" s="219">
        <v>38.799999999999997</v>
      </c>
      <c r="N189" s="219">
        <v>37.6</v>
      </c>
      <c r="O189" s="219">
        <v>34.799999999999997</v>
      </c>
      <c r="P189" s="219">
        <v>36</v>
      </c>
      <c r="Q189" s="219">
        <v>35.5</v>
      </c>
      <c r="R189" s="219">
        <v>37.799999999999997</v>
      </c>
      <c r="S189" s="219">
        <v>36.4</v>
      </c>
      <c r="T189" s="219">
        <v>36.491293896999998</v>
      </c>
      <c r="U189" s="219">
        <v>37.6</v>
      </c>
      <c r="V189" s="219">
        <v>36.4</v>
      </c>
      <c r="W189" s="219">
        <v>38</v>
      </c>
      <c r="X189" s="219">
        <v>36.299999999999997</v>
      </c>
      <c r="Y189" s="219">
        <v>36.541174017546389</v>
      </c>
      <c r="Z189" s="217">
        <v>33.880000000000003</v>
      </c>
      <c r="AA189" s="219">
        <v>36.700000000000003</v>
      </c>
      <c r="AB189" s="214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  <c r="BI189" s="215"/>
      <c r="BJ189" s="215"/>
      <c r="BK189" s="215"/>
      <c r="BL189" s="215"/>
      <c r="BM189" s="216">
        <v>13</v>
      </c>
    </row>
    <row r="190" spans="1:65">
      <c r="A190" s="30"/>
      <c r="B190" s="19">
        <v>1</v>
      </c>
      <c r="C190" s="9">
        <v>3</v>
      </c>
      <c r="D190" s="219">
        <v>35.4</v>
      </c>
      <c r="E190" s="219">
        <v>36.9</v>
      </c>
      <c r="F190" s="219">
        <v>35</v>
      </c>
      <c r="G190" s="219">
        <v>37.549027942626495</v>
      </c>
      <c r="H190" s="219">
        <v>36</v>
      </c>
      <c r="I190" s="219">
        <v>34.799999999999997</v>
      </c>
      <c r="J190" s="219">
        <v>36.4</v>
      </c>
      <c r="K190" s="219">
        <v>36.299999999999997</v>
      </c>
      <c r="L190" s="219">
        <v>35.799999999999997</v>
      </c>
      <c r="M190" s="219">
        <v>38</v>
      </c>
      <c r="N190" s="219">
        <v>36.5</v>
      </c>
      <c r="O190" s="219">
        <v>35.299999999999997</v>
      </c>
      <c r="P190" s="219">
        <v>36.299999999999997</v>
      </c>
      <c r="Q190" s="219">
        <v>35.299999999999997</v>
      </c>
      <c r="R190" s="219">
        <v>36.9</v>
      </c>
      <c r="S190" s="219">
        <v>35.6</v>
      </c>
      <c r="T190" s="219">
        <v>36.581022865394999</v>
      </c>
      <c r="U190" s="219">
        <v>37.200000000000003</v>
      </c>
      <c r="V190" s="219">
        <v>35.6</v>
      </c>
      <c r="W190" s="219">
        <v>37.200000000000003</v>
      </c>
      <c r="X190" s="219">
        <v>36.6</v>
      </c>
      <c r="Y190" s="219">
        <v>37.385519318240526</v>
      </c>
      <c r="Z190" s="217">
        <v>33.89</v>
      </c>
      <c r="AA190" s="219">
        <v>35.700000000000003</v>
      </c>
      <c r="AB190" s="214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  <c r="BI190" s="215"/>
      <c r="BJ190" s="215"/>
      <c r="BK190" s="215"/>
      <c r="BL190" s="215"/>
      <c r="BM190" s="216">
        <v>16</v>
      </c>
    </row>
    <row r="191" spans="1:65">
      <c r="A191" s="30"/>
      <c r="B191" s="19">
        <v>1</v>
      </c>
      <c r="C191" s="9">
        <v>4</v>
      </c>
      <c r="D191" s="219">
        <v>34.9</v>
      </c>
      <c r="E191" s="219">
        <v>36.4</v>
      </c>
      <c r="F191" s="219">
        <v>35</v>
      </c>
      <c r="G191" s="219">
        <v>37.647815853874334</v>
      </c>
      <c r="H191" s="219">
        <v>36.200000000000003</v>
      </c>
      <c r="I191" s="219">
        <v>35</v>
      </c>
      <c r="J191" s="219">
        <v>36</v>
      </c>
      <c r="K191" s="219">
        <v>36.799999999999997</v>
      </c>
      <c r="L191" s="219">
        <v>36.1</v>
      </c>
      <c r="M191" s="219">
        <v>38.299999999999997</v>
      </c>
      <c r="N191" s="219">
        <v>36.799999999999997</v>
      </c>
      <c r="O191" s="219">
        <v>35.6</v>
      </c>
      <c r="P191" s="219">
        <v>36.6</v>
      </c>
      <c r="Q191" s="219">
        <v>35.200000000000003</v>
      </c>
      <c r="R191" s="219">
        <v>36.700000000000003</v>
      </c>
      <c r="S191" s="219">
        <v>34.4</v>
      </c>
      <c r="T191" s="219">
        <v>36.466456894209998</v>
      </c>
      <c r="U191" s="219">
        <v>37</v>
      </c>
      <c r="V191" s="219">
        <v>36.799999999999997</v>
      </c>
      <c r="W191" s="219">
        <v>36.700000000000003</v>
      </c>
      <c r="X191" s="219">
        <v>36.299999999999997</v>
      </c>
      <c r="Y191" s="219">
        <v>36.1602757808635</v>
      </c>
      <c r="Z191" s="217">
        <v>34.154000000000003</v>
      </c>
      <c r="AA191" s="219">
        <v>36.1</v>
      </c>
      <c r="AB191" s="214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6">
        <v>36.363768027613716</v>
      </c>
    </row>
    <row r="192" spans="1:65">
      <c r="A192" s="30"/>
      <c r="B192" s="19">
        <v>1</v>
      </c>
      <c r="C192" s="9">
        <v>5</v>
      </c>
      <c r="D192" s="219">
        <v>35</v>
      </c>
      <c r="E192" s="219">
        <v>36.200000000000003</v>
      </c>
      <c r="F192" s="219">
        <v>35</v>
      </c>
      <c r="G192" s="219">
        <v>37.410603404486842</v>
      </c>
      <c r="H192" s="219">
        <v>35.9</v>
      </c>
      <c r="I192" s="219">
        <v>34.799999999999997</v>
      </c>
      <c r="J192" s="219">
        <v>36.5</v>
      </c>
      <c r="K192" s="219">
        <v>36.9</v>
      </c>
      <c r="L192" s="219">
        <v>36</v>
      </c>
      <c r="M192" s="219">
        <v>37.200000000000003</v>
      </c>
      <c r="N192" s="219">
        <v>37</v>
      </c>
      <c r="O192" s="219">
        <v>35.6</v>
      </c>
      <c r="P192" s="218">
        <v>33.799999999999997</v>
      </c>
      <c r="Q192" s="219">
        <v>35.5</v>
      </c>
      <c r="R192" s="219">
        <v>36.4</v>
      </c>
      <c r="S192" s="219">
        <v>36.5</v>
      </c>
      <c r="T192" s="219">
        <v>36.680208363799998</v>
      </c>
      <c r="U192" s="219">
        <v>37.4</v>
      </c>
      <c r="V192" s="219">
        <v>36.200000000000003</v>
      </c>
      <c r="W192" s="219">
        <v>38.200000000000003</v>
      </c>
      <c r="X192" s="219">
        <v>36.9</v>
      </c>
      <c r="Y192" s="219">
        <v>36.658178717356606</v>
      </c>
      <c r="Z192" s="217">
        <v>33.652500000000003</v>
      </c>
      <c r="AA192" s="219">
        <v>36.1</v>
      </c>
      <c r="AB192" s="214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6">
        <v>24</v>
      </c>
    </row>
    <row r="193" spans="1:65">
      <c r="A193" s="30"/>
      <c r="B193" s="19">
        <v>1</v>
      </c>
      <c r="C193" s="9">
        <v>6</v>
      </c>
      <c r="D193" s="219">
        <v>36.1</v>
      </c>
      <c r="E193" s="219">
        <v>36.799999999999997</v>
      </c>
      <c r="F193" s="219">
        <v>35</v>
      </c>
      <c r="G193" s="219">
        <v>37.255535206031169</v>
      </c>
      <c r="H193" s="219">
        <v>35.9</v>
      </c>
      <c r="I193" s="219">
        <v>35.700000000000003</v>
      </c>
      <c r="J193" s="219">
        <v>35.700000000000003</v>
      </c>
      <c r="K193" s="219">
        <v>36.700000000000003</v>
      </c>
      <c r="L193" s="219">
        <v>36.200000000000003</v>
      </c>
      <c r="M193" s="219">
        <v>37.4</v>
      </c>
      <c r="N193" s="219">
        <v>37</v>
      </c>
      <c r="O193" s="219">
        <v>36</v>
      </c>
      <c r="P193" s="219">
        <v>35.5</v>
      </c>
      <c r="Q193" s="219">
        <v>35.6</v>
      </c>
      <c r="R193" s="219">
        <v>36.4</v>
      </c>
      <c r="S193" s="219">
        <v>36.1</v>
      </c>
      <c r="T193" s="219">
        <v>36.55045765607008</v>
      </c>
      <c r="U193" s="219">
        <v>37.1</v>
      </c>
      <c r="V193" s="219">
        <v>35.9</v>
      </c>
      <c r="W193" s="219">
        <v>36.700000000000003</v>
      </c>
      <c r="X193" s="219">
        <v>36.6</v>
      </c>
      <c r="Y193" s="219">
        <v>35.621995174222256</v>
      </c>
      <c r="Z193" s="217">
        <v>33.78</v>
      </c>
      <c r="AA193" s="219">
        <v>35.9</v>
      </c>
      <c r="AB193" s="214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20"/>
    </row>
    <row r="194" spans="1:65">
      <c r="A194" s="30"/>
      <c r="B194" s="20" t="s">
        <v>272</v>
      </c>
      <c r="C194" s="12"/>
      <c r="D194" s="221">
        <v>35.800000000000004</v>
      </c>
      <c r="E194" s="221">
        <v>36.416666666666664</v>
      </c>
      <c r="F194" s="221">
        <v>35.166666666666664</v>
      </c>
      <c r="G194" s="221">
        <v>37.309834359846867</v>
      </c>
      <c r="H194" s="221">
        <v>36.016666666666673</v>
      </c>
      <c r="I194" s="221">
        <v>35.050000000000004</v>
      </c>
      <c r="J194" s="221">
        <v>36.233333333333327</v>
      </c>
      <c r="K194" s="221">
        <v>36.616666666666667</v>
      </c>
      <c r="L194" s="221">
        <v>36.15</v>
      </c>
      <c r="M194" s="221">
        <v>37.966666666666661</v>
      </c>
      <c r="N194" s="221">
        <v>37.116666666666667</v>
      </c>
      <c r="O194" s="221">
        <v>35.56666666666667</v>
      </c>
      <c r="P194" s="221">
        <v>35.800000000000004</v>
      </c>
      <c r="Q194" s="221">
        <v>35.5</v>
      </c>
      <c r="R194" s="221">
        <v>36.866666666666667</v>
      </c>
      <c r="S194" s="221">
        <v>35.716666666666661</v>
      </c>
      <c r="T194" s="221">
        <v>36.559397688472963</v>
      </c>
      <c r="U194" s="221">
        <v>37.216666666666669</v>
      </c>
      <c r="V194" s="221">
        <v>36.216666666666661</v>
      </c>
      <c r="W194" s="221">
        <v>37.466666666666669</v>
      </c>
      <c r="X194" s="221">
        <v>36.466666666666669</v>
      </c>
      <c r="Y194" s="221">
        <v>36.514099253462305</v>
      </c>
      <c r="Z194" s="221">
        <v>33.934649999999998</v>
      </c>
      <c r="AA194" s="221">
        <v>36.233333333333334</v>
      </c>
      <c r="AB194" s="214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20"/>
    </row>
    <row r="195" spans="1:65">
      <c r="A195" s="30"/>
      <c r="B195" s="3" t="s">
        <v>273</v>
      </c>
      <c r="C195" s="29"/>
      <c r="D195" s="219">
        <v>35.700000000000003</v>
      </c>
      <c r="E195" s="219">
        <v>36.599999999999994</v>
      </c>
      <c r="F195" s="219">
        <v>35</v>
      </c>
      <c r="G195" s="219">
        <v>37.333069305259002</v>
      </c>
      <c r="H195" s="219">
        <v>36</v>
      </c>
      <c r="I195" s="219">
        <v>34.9</v>
      </c>
      <c r="J195" s="219">
        <v>36.349999999999994</v>
      </c>
      <c r="K195" s="219">
        <v>36.75</v>
      </c>
      <c r="L195" s="219">
        <v>36.150000000000006</v>
      </c>
      <c r="M195" s="219">
        <v>38.049999999999997</v>
      </c>
      <c r="N195" s="219">
        <v>37</v>
      </c>
      <c r="O195" s="219">
        <v>35.6</v>
      </c>
      <c r="P195" s="219">
        <v>36.15</v>
      </c>
      <c r="Q195" s="219">
        <v>35.5</v>
      </c>
      <c r="R195" s="219">
        <v>36.799999999999997</v>
      </c>
      <c r="S195" s="219">
        <v>35.85</v>
      </c>
      <c r="T195" s="219">
        <v>36.565740260732539</v>
      </c>
      <c r="U195" s="219">
        <v>37.150000000000006</v>
      </c>
      <c r="V195" s="219">
        <v>36.299999999999997</v>
      </c>
      <c r="W195" s="219">
        <v>37.6</v>
      </c>
      <c r="X195" s="219">
        <v>36.450000000000003</v>
      </c>
      <c r="Y195" s="219">
        <v>36.599676367451494</v>
      </c>
      <c r="Z195" s="219">
        <v>33.885000000000005</v>
      </c>
      <c r="AA195" s="219">
        <v>36.1</v>
      </c>
      <c r="AB195" s="214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20"/>
    </row>
    <row r="196" spans="1:65">
      <c r="A196" s="30"/>
      <c r="B196" s="3" t="s">
        <v>274</v>
      </c>
      <c r="C196" s="29"/>
      <c r="D196" s="24">
        <v>0.92736184954957035</v>
      </c>
      <c r="E196" s="24">
        <v>0.61779176642835465</v>
      </c>
      <c r="F196" s="24">
        <v>0.40824829046386302</v>
      </c>
      <c r="G196" s="24">
        <v>0.27571754783322616</v>
      </c>
      <c r="H196" s="24">
        <v>0.11690451944500287</v>
      </c>
      <c r="I196" s="24">
        <v>0.3834057902536171</v>
      </c>
      <c r="J196" s="24">
        <v>0.32041639575194319</v>
      </c>
      <c r="K196" s="24">
        <v>0.33714487489307371</v>
      </c>
      <c r="L196" s="24">
        <v>0.24289915602982293</v>
      </c>
      <c r="M196" s="24">
        <v>0.58878405775518827</v>
      </c>
      <c r="N196" s="24">
        <v>0.4915960401250874</v>
      </c>
      <c r="O196" s="24">
        <v>0.47609522856952491</v>
      </c>
      <c r="P196" s="24">
        <v>1.0639548862616321</v>
      </c>
      <c r="Q196" s="24">
        <v>0.24494897427831724</v>
      </c>
      <c r="R196" s="24">
        <v>0.52025634707004387</v>
      </c>
      <c r="S196" s="24">
        <v>0.7935153852740775</v>
      </c>
      <c r="T196" s="24">
        <v>7.6390894591593789E-2</v>
      </c>
      <c r="U196" s="24">
        <v>0.24013884872437172</v>
      </c>
      <c r="V196" s="24">
        <v>0.42150523919242761</v>
      </c>
      <c r="W196" s="24">
        <v>0.6860515043833556</v>
      </c>
      <c r="X196" s="24">
        <v>0.28751811537130445</v>
      </c>
      <c r="Y196" s="24">
        <v>0.59046729799411268</v>
      </c>
      <c r="Z196" s="24">
        <v>0.2266938353815546</v>
      </c>
      <c r="AA196" s="24">
        <v>0.46761807778000442</v>
      </c>
      <c r="AB196" s="147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2.5903962277920956E-2</v>
      </c>
      <c r="E197" s="13">
        <v>1.6964533631899901E-2</v>
      </c>
      <c r="F197" s="13">
        <v>1.1608956126934494E-2</v>
      </c>
      <c r="G197" s="13">
        <v>7.3899429617933525E-3</v>
      </c>
      <c r="H197" s="13">
        <v>3.2458450563165992E-3</v>
      </c>
      <c r="I197" s="13">
        <v>1.0938824258305765E-2</v>
      </c>
      <c r="J197" s="13">
        <v>8.843138797201746E-3</v>
      </c>
      <c r="K197" s="13">
        <v>9.2074157913447537E-3</v>
      </c>
      <c r="L197" s="13">
        <v>6.7192021031762918E-3</v>
      </c>
      <c r="M197" s="13">
        <v>1.550792074860022E-2</v>
      </c>
      <c r="N197" s="13">
        <v>1.3244617156490904E-2</v>
      </c>
      <c r="O197" s="13">
        <v>1.3385995180024129E-2</v>
      </c>
      <c r="P197" s="13">
        <v>2.9719410230771844E-2</v>
      </c>
      <c r="Q197" s="13">
        <v>6.8999711064314717E-3</v>
      </c>
      <c r="R197" s="13">
        <v>1.4111835815643143E-2</v>
      </c>
      <c r="S197" s="13">
        <v>2.2216949657696994E-2</v>
      </c>
      <c r="T197" s="13">
        <v>2.089500905964858E-3</v>
      </c>
      <c r="U197" s="13">
        <v>6.4524545111788187E-3</v>
      </c>
      <c r="V197" s="13">
        <v>1.1638432743463259E-2</v>
      </c>
      <c r="W197" s="13">
        <v>1.8310983213078884E-2</v>
      </c>
      <c r="X197" s="13">
        <v>7.88440901383833E-3</v>
      </c>
      <c r="Y197" s="13">
        <v>1.61709397209935E-2</v>
      </c>
      <c r="Z197" s="13">
        <v>6.6803056870058958E-3</v>
      </c>
      <c r="AA197" s="13">
        <v>1.290574271701944E-2</v>
      </c>
      <c r="AB197" s="147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275</v>
      </c>
      <c r="C198" s="29"/>
      <c r="D198" s="13">
        <v>-1.5503564624700039E-2</v>
      </c>
      <c r="E198" s="13">
        <v>1.4547073068109651E-3</v>
      </c>
      <c r="F198" s="13">
        <v>-3.2920168230036073E-2</v>
      </c>
      <c r="G198" s="13">
        <v>2.601672993609272E-2</v>
      </c>
      <c r="H198" s="13">
        <v>-9.5452528649798696E-3</v>
      </c>
      <c r="I198" s="13">
        <v>-3.6128489946808284E-2</v>
      </c>
      <c r="J198" s="13">
        <v>-3.5869411052600331E-3</v>
      </c>
      <c r="K198" s="13">
        <v>6.9546873927066599E-3</v>
      </c>
      <c r="L198" s="13">
        <v>-5.8785994743830727E-3</v>
      </c>
      <c r="M198" s="13">
        <v>4.4079552972501324E-2</v>
      </c>
      <c r="N198" s="13">
        <v>2.0704637607445342E-2</v>
      </c>
      <c r="O198" s="13">
        <v>-2.1920208058244905E-2</v>
      </c>
      <c r="P198" s="13">
        <v>-1.5503564624700039E-2</v>
      </c>
      <c r="Q198" s="13">
        <v>-2.375353475354347E-2</v>
      </c>
      <c r="R198" s="13">
        <v>1.3829662500076001E-2</v>
      </c>
      <c r="S198" s="13">
        <v>-1.7795222993823523E-2</v>
      </c>
      <c r="T198" s="13">
        <v>5.379796194681763E-3</v>
      </c>
      <c r="U198" s="13">
        <v>2.34546276503933E-2</v>
      </c>
      <c r="V198" s="13">
        <v>-4.0452727790846188E-3</v>
      </c>
      <c r="W198" s="13">
        <v>3.0329602757762641E-2</v>
      </c>
      <c r="X198" s="13">
        <v>2.8297023282850553E-3</v>
      </c>
      <c r="Y198" s="13">
        <v>4.1340937422775781E-3</v>
      </c>
      <c r="Z198" s="13">
        <v>-6.6800503890826368E-2</v>
      </c>
      <c r="AA198" s="13">
        <v>-3.586941105259811E-3</v>
      </c>
      <c r="AB198" s="147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276</v>
      </c>
      <c r="C199" s="47"/>
      <c r="D199" s="45">
        <v>0.62</v>
      </c>
      <c r="E199" s="45">
        <v>0.26</v>
      </c>
      <c r="F199" s="45">
        <v>1.51</v>
      </c>
      <c r="G199" s="45">
        <v>1.53</v>
      </c>
      <c r="H199" s="45">
        <v>0.31</v>
      </c>
      <c r="I199" s="45">
        <v>1.68</v>
      </c>
      <c r="J199" s="45">
        <v>0</v>
      </c>
      <c r="K199" s="45">
        <v>0.54</v>
      </c>
      <c r="L199" s="45">
        <v>0.12</v>
      </c>
      <c r="M199" s="45">
        <v>2.46</v>
      </c>
      <c r="N199" s="45">
        <v>1.25</v>
      </c>
      <c r="O199" s="45">
        <v>0.95</v>
      </c>
      <c r="P199" s="45">
        <v>0.62</v>
      </c>
      <c r="Q199" s="45">
        <v>1.04</v>
      </c>
      <c r="R199" s="45">
        <v>0.9</v>
      </c>
      <c r="S199" s="45">
        <v>0.73</v>
      </c>
      <c r="T199" s="45">
        <v>0.46</v>
      </c>
      <c r="U199" s="45">
        <v>1.4</v>
      </c>
      <c r="V199" s="45">
        <v>0.02</v>
      </c>
      <c r="W199" s="45">
        <v>1.75</v>
      </c>
      <c r="X199" s="45">
        <v>0.33</v>
      </c>
      <c r="Y199" s="45">
        <v>0.4</v>
      </c>
      <c r="Z199" s="45">
        <v>3.26</v>
      </c>
      <c r="AA199" s="45">
        <v>0</v>
      </c>
      <c r="AB199" s="147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BM200" s="55"/>
    </row>
    <row r="201" spans="1:65" ht="15">
      <c r="B201" s="8" t="s">
        <v>528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235</v>
      </c>
      <c r="E202" s="17" t="s">
        <v>235</v>
      </c>
      <c r="F202" s="17" t="s">
        <v>235</v>
      </c>
      <c r="G202" s="17" t="s">
        <v>235</v>
      </c>
      <c r="H202" s="17" t="s">
        <v>235</v>
      </c>
      <c r="I202" s="17" t="s">
        <v>235</v>
      </c>
      <c r="J202" s="17" t="s">
        <v>235</v>
      </c>
      <c r="K202" s="17" t="s">
        <v>235</v>
      </c>
      <c r="L202" s="17" t="s">
        <v>235</v>
      </c>
      <c r="M202" s="17" t="s">
        <v>235</v>
      </c>
      <c r="N202" s="17" t="s">
        <v>235</v>
      </c>
      <c r="O202" s="17" t="s">
        <v>235</v>
      </c>
      <c r="P202" s="17" t="s">
        <v>235</v>
      </c>
      <c r="Q202" s="17" t="s">
        <v>235</v>
      </c>
      <c r="R202" s="17" t="s">
        <v>235</v>
      </c>
      <c r="S202" s="17" t="s">
        <v>235</v>
      </c>
      <c r="T202" s="17" t="s">
        <v>235</v>
      </c>
      <c r="U202" s="17" t="s">
        <v>235</v>
      </c>
      <c r="V202" s="17" t="s">
        <v>235</v>
      </c>
      <c r="W202" s="17" t="s">
        <v>235</v>
      </c>
      <c r="X202" s="17" t="s">
        <v>235</v>
      </c>
      <c r="Y202" s="17" t="s">
        <v>235</v>
      </c>
      <c r="Z202" s="17" t="s">
        <v>235</v>
      </c>
      <c r="AA202" s="147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236</v>
      </c>
      <c r="C203" s="9" t="s">
        <v>236</v>
      </c>
      <c r="D203" s="145" t="s">
        <v>238</v>
      </c>
      <c r="E203" s="146" t="s">
        <v>239</v>
      </c>
      <c r="F203" s="146" t="s">
        <v>240</v>
      </c>
      <c r="G203" s="146" t="s">
        <v>241</v>
      </c>
      <c r="H203" s="146" t="s">
        <v>242</v>
      </c>
      <c r="I203" s="146" t="s">
        <v>243</v>
      </c>
      <c r="J203" s="146" t="s">
        <v>244</v>
      </c>
      <c r="K203" s="146" t="s">
        <v>245</v>
      </c>
      <c r="L203" s="146" t="s">
        <v>246</v>
      </c>
      <c r="M203" s="146" t="s">
        <v>247</v>
      </c>
      <c r="N203" s="146" t="s">
        <v>248</v>
      </c>
      <c r="O203" s="146" t="s">
        <v>249</v>
      </c>
      <c r="P203" s="146" t="s">
        <v>250</v>
      </c>
      <c r="Q203" s="146" t="s">
        <v>251</v>
      </c>
      <c r="R203" s="146" t="s">
        <v>252</v>
      </c>
      <c r="S203" s="146" t="s">
        <v>253</v>
      </c>
      <c r="T203" s="146" t="s">
        <v>255</v>
      </c>
      <c r="U203" s="146" t="s">
        <v>256</v>
      </c>
      <c r="V203" s="146" t="s">
        <v>257</v>
      </c>
      <c r="W203" s="146" t="s">
        <v>258</v>
      </c>
      <c r="X203" s="146" t="s">
        <v>259</v>
      </c>
      <c r="Y203" s="146" t="s">
        <v>260</v>
      </c>
      <c r="Z203" s="146" t="s">
        <v>265</v>
      </c>
      <c r="AA203" s="147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318</v>
      </c>
      <c r="E204" s="11" t="s">
        <v>318</v>
      </c>
      <c r="F204" s="11" t="s">
        <v>115</v>
      </c>
      <c r="G204" s="11" t="s">
        <v>115</v>
      </c>
      <c r="H204" s="11" t="s">
        <v>115</v>
      </c>
      <c r="I204" s="11" t="s">
        <v>318</v>
      </c>
      <c r="J204" s="11" t="s">
        <v>115</v>
      </c>
      <c r="K204" s="11" t="s">
        <v>318</v>
      </c>
      <c r="L204" s="11" t="s">
        <v>319</v>
      </c>
      <c r="M204" s="11" t="s">
        <v>318</v>
      </c>
      <c r="N204" s="11" t="s">
        <v>318</v>
      </c>
      <c r="O204" s="11" t="s">
        <v>319</v>
      </c>
      <c r="P204" s="11" t="s">
        <v>319</v>
      </c>
      <c r="Q204" s="11" t="s">
        <v>319</v>
      </c>
      <c r="R204" s="11" t="s">
        <v>318</v>
      </c>
      <c r="S204" s="11" t="s">
        <v>318</v>
      </c>
      <c r="T204" s="11" t="s">
        <v>318</v>
      </c>
      <c r="U204" s="11" t="s">
        <v>318</v>
      </c>
      <c r="V204" s="11" t="s">
        <v>115</v>
      </c>
      <c r="W204" s="11" t="s">
        <v>318</v>
      </c>
      <c r="X204" s="11" t="s">
        <v>319</v>
      </c>
      <c r="Y204" s="11" t="s">
        <v>115</v>
      </c>
      <c r="Z204" s="11" t="s">
        <v>318</v>
      </c>
      <c r="AA204" s="147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147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22">
        <v>65</v>
      </c>
      <c r="E206" s="203">
        <v>96</v>
      </c>
      <c r="F206" s="203">
        <v>101</v>
      </c>
      <c r="G206" s="203">
        <v>94.065236266752279</v>
      </c>
      <c r="H206" s="203">
        <v>106</v>
      </c>
      <c r="I206" s="203">
        <v>112</v>
      </c>
      <c r="J206" s="203">
        <v>107</v>
      </c>
      <c r="K206" s="203">
        <v>93</v>
      </c>
      <c r="L206" s="203">
        <v>117</v>
      </c>
      <c r="M206" s="203">
        <v>96</v>
      </c>
      <c r="N206" s="203">
        <v>95</v>
      </c>
      <c r="O206" s="203">
        <v>87</v>
      </c>
      <c r="P206" s="203">
        <v>86</v>
      </c>
      <c r="Q206" s="203">
        <v>101</v>
      </c>
      <c r="R206" s="203">
        <v>107</v>
      </c>
      <c r="S206" s="203">
        <v>92</v>
      </c>
      <c r="T206" s="203">
        <v>106.5</v>
      </c>
      <c r="U206" s="203">
        <v>98</v>
      </c>
      <c r="V206" s="202">
        <v>125</v>
      </c>
      <c r="W206" s="203">
        <v>95</v>
      </c>
      <c r="X206" s="203">
        <v>96.36998301255133</v>
      </c>
      <c r="Y206" s="203">
        <v>99.429000000000002</v>
      </c>
      <c r="Z206" s="203">
        <v>90</v>
      </c>
      <c r="AA206" s="204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6">
        <v>1</v>
      </c>
    </row>
    <row r="207" spans="1:65">
      <c r="A207" s="30"/>
      <c r="B207" s="19">
        <v>1</v>
      </c>
      <c r="C207" s="9">
        <v>2</v>
      </c>
      <c r="D207" s="208">
        <v>84</v>
      </c>
      <c r="E207" s="208">
        <v>95</v>
      </c>
      <c r="F207" s="208">
        <v>102</v>
      </c>
      <c r="G207" s="208">
        <v>97.033180168752281</v>
      </c>
      <c r="H207" s="208">
        <v>110</v>
      </c>
      <c r="I207" s="208">
        <v>110</v>
      </c>
      <c r="J207" s="208">
        <v>105</v>
      </c>
      <c r="K207" s="208">
        <v>96</v>
      </c>
      <c r="L207" s="208">
        <v>117</v>
      </c>
      <c r="M207" s="208">
        <v>95</v>
      </c>
      <c r="N207" s="208">
        <v>94</v>
      </c>
      <c r="O207" s="208">
        <v>86</v>
      </c>
      <c r="P207" s="208">
        <v>87</v>
      </c>
      <c r="Q207" s="208">
        <v>103</v>
      </c>
      <c r="R207" s="208">
        <v>108</v>
      </c>
      <c r="S207" s="208">
        <v>88</v>
      </c>
      <c r="T207" s="208">
        <v>107.6</v>
      </c>
      <c r="U207" s="208">
        <v>99</v>
      </c>
      <c r="V207" s="207">
        <v>126</v>
      </c>
      <c r="W207" s="208">
        <v>100</v>
      </c>
      <c r="X207" s="208">
        <v>93.268082893520372</v>
      </c>
      <c r="Y207" s="208">
        <v>101.36</v>
      </c>
      <c r="Z207" s="208">
        <v>90</v>
      </c>
      <c r="AA207" s="204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5"/>
      <c r="AT207" s="205"/>
      <c r="AU207" s="205"/>
      <c r="AV207" s="205"/>
      <c r="AW207" s="205"/>
      <c r="AX207" s="205"/>
      <c r="AY207" s="205"/>
      <c r="AZ207" s="205"/>
      <c r="BA207" s="205"/>
      <c r="BB207" s="205"/>
      <c r="BC207" s="205"/>
      <c r="BD207" s="205"/>
      <c r="BE207" s="205"/>
      <c r="BF207" s="205"/>
      <c r="BG207" s="205"/>
      <c r="BH207" s="205"/>
      <c r="BI207" s="205"/>
      <c r="BJ207" s="205"/>
      <c r="BK207" s="205"/>
      <c r="BL207" s="205"/>
      <c r="BM207" s="206">
        <v>27</v>
      </c>
    </row>
    <row r="208" spans="1:65">
      <c r="A208" s="30"/>
      <c r="B208" s="19">
        <v>1</v>
      </c>
      <c r="C208" s="9">
        <v>3</v>
      </c>
      <c r="D208" s="208">
        <v>75</v>
      </c>
      <c r="E208" s="208">
        <v>98</v>
      </c>
      <c r="F208" s="208">
        <v>105</v>
      </c>
      <c r="G208" s="208">
        <v>94.182569888752269</v>
      </c>
      <c r="H208" s="208">
        <v>110</v>
      </c>
      <c r="I208" s="208">
        <v>104</v>
      </c>
      <c r="J208" s="208">
        <v>105</v>
      </c>
      <c r="K208" s="208">
        <v>95</v>
      </c>
      <c r="L208" s="208">
        <v>114</v>
      </c>
      <c r="M208" s="208">
        <v>91</v>
      </c>
      <c r="N208" s="208">
        <v>94</v>
      </c>
      <c r="O208" s="208">
        <v>89</v>
      </c>
      <c r="P208" s="208">
        <v>85</v>
      </c>
      <c r="Q208" s="208">
        <v>100</v>
      </c>
      <c r="R208" s="208">
        <v>105</v>
      </c>
      <c r="S208" s="208">
        <v>87</v>
      </c>
      <c r="T208" s="208">
        <v>107</v>
      </c>
      <c r="U208" s="208">
        <v>96</v>
      </c>
      <c r="V208" s="207">
        <v>127</v>
      </c>
      <c r="W208" s="208">
        <v>99</v>
      </c>
      <c r="X208" s="208">
        <v>96.681873104279759</v>
      </c>
      <c r="Y208" s="208">
        <v>106.06</v>
      </c>
      <c r="Z208" s="208">
        <v>91</v>
      </c>
      <c r="AA208" s="204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5"/>
      <c r="AT208" s="205"/>
      <c r="AU208" s="205"/>
      <c r="AV208" s="205"/>
      <c r="AW208" s="205"/>
      <c r="AX208" s="205"/>
      <c r="AY208" s="205"/>
      <c r="AZ208" s="205"/>
      <c r="BA208" s="205"/>
      <c r="BB208" s="205"/>
      <c r="BC208" s="205"/>
      <c r="BD208" s="205"/>
      <c r="BE208" s="205"/>
      <c r="BF208" s="205"/>
      <c r="BG208" s="205"/>
      <c r="BH208" s="205"/>
      <c r="BI208" s="205"/>
      <c r="BJ208" s="205"/>
      <c r="BK208" s="205"/>
      <c r="BL208" s="205"/>
      <c r="BM208" s="206">
        <v>16</v>
      </c>
    </row>
    <row r="209" spans="1:65">
      <c r="A209" s="30"/>
      <c r="B209" s="19">
        <v>1</v>
      </c>
      <c r="C209" s="9">
        <v>4</v>
      </c>
      <c r="D209" s="208">
        <v>77</v>
      </c>
      <c r="E209" s="208">
        <v>94</v>
      </c>
      <c r="F209" s="208">
        <v>106</v>
      </c>
      <c r="G209" s="208">
        <v>90.951854002252276</v>
      </c>
      <c r="H209" s="208">
        <v>113</v>
      </c>
      <c r="I209" s="208">
        <v>99</v>
      </c>
      <c r="J209" s="208">
        <v>102</v>
      </c>
      <c r="K209" s="208">
        <v>96</v>
      </c>
      <c r="L209" s="208">
        <v>116</v>
      </c>
      <c r="M209" s="208">
        <v>93</v>
      </c>
      <c r="N209" s="208">
        <v>95</v>
      </c>
      <c r="O209" s="208">
        <v>85</v>
      </c>
      <c r="P209" s="208">
        <v>83</v>
      </c>
      <c r="Q209" s="208">
        <v>106</v>
      </c>
      <c r="R209" s="208">
        <v>105</v>
      </c>
      <c r="S209" s="208">
        <v>84</v>
      </c>
      <c r="T209" s="208">
        <v>106.5</v>
      </c>
      <c r="U209" s="208">
        <v>98</v>
      </c>
      <c r="V209" s="207">
        <v>125</v>
      </c>
      <c r="W209" s="208">
        <v>100</v>
      </c>
      <c r="X209" s="208">
        <v>94.683629314094674</v>
      </c>
      <c r="Y209" s="208">
        <v>102.62</v>
      </c>
      <c r="Z209" s="208">
        <v>94</v>
      </c>
      <c r="AA209" s="204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5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5"/>
      <c r="BM209" s="206">
        <v>97.851311895528795</v>
      </c>
    </row>
    <row r="210" spans="1:65">
      <c r="A210" s="30"/>
      <c r="B210" s="19">
        <v>1</v>
      </c>
      <c r="C210" s="9">
        <v>5</v>
      </c>
      <c r="D210" s="208">
        <v>74</v>
      </c>
      <c r="E210" s="208">
        <v>90</v>
      </c>
      <c r="F210" s="208">
        <v>106</v>
      </c>
      <c r="G210" s="208">
        <v>91.737506922252265</v>
      </c>
      <c r="H210" s="208">
        <v>114</v>
      </c>
      <c r="I210" s="208">
        <v>103</v>
      </c>
      <c r="J210" s="208">
        <v>108</v>
      </c>
      <c r="K210" s="208">
        <v>93</v>
      </c>
      <c r="L210" s="208">
        <v>115</v>
      </c>
      <c r="M210" s="208">
        <v>94</v>
      </c>
      <c r="N210" s="208">
        <v>95</v>
      </c>
      <c r="O210" s="208">
        <v>87</v>
      </c>
      <c r="P210" s="208">
        <v>83</v>
      </c>
      <c r="Q210" s="208">
        <v>102</v>
      </c>
      <c r="R210" s="208">
        <v>106</v>
      </c>
      <c r="S210" s="208">
        <v>95</v>
      </c>
      <c r="T210" s="208">
        <v>106.9</v>
      </c>
      <c r="U210" s="208">
        <v>96</v>
      </c>
      <c r="V210" s="207">
        <v>125</v>
      </c>
      <c r="W210" s="208">
        <v>98</v>
      </c>
      <c r="X210" s="208">
        <v>91.6613060129811</v>
      </c>
      <c r="Y210" s="208">
        <v>101.45</v>
      </c>
      <c r="Z210" s="208">
        <v>94</v>
      </c>
      <c r="AA210" s="204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5"/>
      <c r="AT210" s="205"/>
      <c r="AU210" s="205"/>
      <c r="AV210" s="205"/>
      <c r="AW210" s="205"/>
      <c r="AX210" s="205"/>
      <c r="AY210" s="205"/>
      <c r="AZ210" s="205"/>
      <c r="BA210" s="205"/>
      <c r="BB210" s="205"/>
      <c r="BC210" s="205"/>
      <c r="BD210" s="205"/>
      <c r="BE210" s="205"/>
      <c r="BF210" s="205"/>
      <c r="BG210" s="205"/>
      <c r="BH210" s="205"/>
      <c r="BI210" s="205"/>
      <c r="BJ210" s="205"/>
      <c r="BK210" s="205"/>
      <c r="BL210" s="205"/>
      <c r="BM210" s="206">
        <v>25</v>
      </c>
    </row>
    <row r="211" spans="1:65">
      <c r="A211" s="30"/>
      <c r="B211" s="19">
        <v>1</v>
      </c>
      <c r="C211" s="9">
        <v>6</v>
      </c>
      <c r="D211" s="208">
        <v>73</v>
      </c>
      <c r="E211" s="208">
        <v>93</v>
      </c>
      <c r="F211" s="208">
        <v>105</v>
      </c>
      <c r="G211" s="208">
        <v>96.193206208752272</v>
      </c>
      <c r="H211" s="208">
        <v>115</v>
      </c>
      <c r="I211" s="208">
        <v>106</v>
      </c>
      <c r="J211" s="208">
        <v>107</v>
      </c>
      <c r="K211" s="208">
        <v>93</v>
      </c>
      <c r="L211" s="208">
        <v>118</v>
      </c>
      <c r="M211" s="208">
        <v>94</v>
      </c>
      <c r="N211" s="208">
        <v>93</v>
      </c>
      <c r="O211" s="208">
        <v>90</v>
      </c>
      <c r="P211" s="208">
        <v>92</v>
      </c>
      <c r="Q211" s="208">
        <v>101</v>
      </c>
      <c r="R211" s="208">
        <v>104</v>
      </c>
      <c r="S211" s="208">
        <v>92</v>
      </c>
      <c r="T211" s="208">
        <v>106.5</v>
      </c>
      <c r="U211" s="208">
        <v>95</v>
      </c>
      <c r="V211" s="207">
        <v>126</v>
      </c>
      <c r="W211" s="208">
        <v>101</v>
      </c>
      <c r="X211" s="208">
        <v>94.465742414857672</v>
      </c>
      <c r="Y211" s="208">
        <v>102.56</v>
      </c>
      <c r="Z211" s="208">
        <v>92</v>
      </c>
      <c r="AA211" s="204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209"/>
    </row>
    <row r="212" spans="1:65">
      <c r="A212" s="30"/>
      <c r="B212" s="20" t="s">
        <v>272</v>
      </c>
      <c r="C212" s="12"/>
      <c r="D212" s="210">
        <v>74.666666666666671</v>
      </c>
      <c r="E212" s="210">
        <v>94.333333333333329</v>
      </c>
      <c r="F212" s="210">
        <v>104.16666666666667</v>
      </c>
      <c r="G212" s="210">
        <v>94.027258909585612</v>
      </c>
      <c r="H212" s="210">
        <v>111.33333333333333</v>
      </c>
      <c r="I212" s="210">
        <v>105.66666666666667</v>
      </c>
      <c r="J212" s="210">
        <v>105.66666666666667</v>
      </c>
      <c r="K212" s="210">
        <v>94.333333333333329</v>
      </c>
      <c r="L212" s="210">
        <v>116.16666666666667</v>
      </c>
      <c r="M212" s="210">
        <v>93.833333333333329</v>
      </c>
      <c r="N212" s="210">
        <v>94.333333333333329</v>
      </c>
      <c r="O212" s="210">
        <v>87.333333333333329</v>
      </c>
      <c r="P212" s="210">
        <v>86</v>
      </c>
      <c r="Q212" s="210">
        <v>102.16666666666667</v>
      </c>
      <c r="R212" s="210">
        <v>105.83333333333333</v>
      </c>
      <c r="S212" s="210">
        <v>89.666666666666671</v>
      </c>
      <c r="T212" s="210">
        <v>106.83333333333333</v>
      </c>
      <c r="U212" s="210">
        <v>97</v>
      </c>
      <c r="V212" s="210">
        <v>125.66666666666667</v>
      </c>
      <c r="W212" s="210">
        <v>98.833333333333329</v>
      </c>
      <c r="X212" s="210">
        <v>94.521769458714161</v>
      </c>
      <c r="Y212" s="210">
        <v>102.24650000000001</v>
      </c>
      <c r="Z212" s="210">
        <v>91.833333333333329</v>
      </c>
      <c r="AA212" s="204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5"/>
      <c r="AT212" s="205"/>
      <c r="AU212" s="205"/>
      <c r="AV212" s="205"/>
      <c r="AW212" s="205"/>
      <c r="AX212" s="205"/>
      <c r="AY212" s="205"/>
      <c r="AZ212" s="205"/>
      <c r="BA212" s="205"/>
      <c r="BB212" s="205"/>
      <c r="BC212" s="205"/>
      <c r="BD212" s="205"/>
      <c r="BE212" s="205"/>
      <c r="BF212" s="205"/>
      <c r="BG212" s="205"/>
      <c r="BH212" s="205"/>
      <c r="BI212" s="205"/>
      <c r="BJ212" s="205"/>
      <c r="BK212" s="205"/>
      <c r="BL212" s="205"/>
      <c r="BM212" s="209"/>
    </row>
    <row r="213" spans="1:65">
      <c r="A213" s="30"/>
      <c r="B213" s="3" t="s">
        <v>273</v>
      </c>
      <c r="C213" s="29"/>
      <c r="D213" s="208">
        <v>74.5</v>
      </c>
      <c r="E213" s="208">
        <v>94.5</v>
      </c>
      <c r="F213" s="208">
        <v>105</v>
      </c>
      <c r="G213" s="208">
        <v>94.123903077752274</v>
      </c>
      <c r="H213" s="208">
        <v>111.5</v>
      </c>
      <c r="I213" s="208">
        <v>105</v>
      </c>
      <c r="J213" s="208">
        <v>106</v>
      </c>
      <c r="K213" s="208">
        <v>94</v>
      </c>
      <c r="L213" s="208">
        <v>116.5</v>
      </c>
      <c r="M213" s="208">
        <v>94</v>
      </c>
      <c r="N213" s="208">
        <v>94.5</v>
      </c>
      <c r="O213" s="208">
        <v>87</v>
      </c>
      <c r="P213" s="208">
        <v>85.5</v>
      </c>
      <c r="Q213" s="208">
        <v>101.5</v>
      </c>
      <c r="R213" s="208">
        <v>105.5</v>
      </c>
      <c r="S213" s="208">
        <v>90</v>
      </c>
      <c r="T213" s="208">
        <v>106.7</v>
      </c>
      <c r="U213" s="208">
        <v>97</v>
      </c>
      <c r="V213" s="208">
        <v>125.5</v>
      </c>
      <c r="W213" s="208">
        <v>99.5</v>
      </c>
      <c r="X213" s="208">
        <v>94.57468586447618</v>
      </c>
      <c r="Y213" s="208">
        <v>102.005</v>
      </c>
      <c r="Z213" s="208">
        <v>91.5</v>
      </c>
      <c r="AA213" s="204"/>
      <c r="AB213" s="205"/>
      <c r="AC213" s="205"/>
      <c r="AD213" s="205"/>
      <c r="AE213" s="205"/>
      <c r="AF213" s="205"/>
      <c r="AG213" s="205"/>
      <c r="AH213" s="205"/>
      <c r="AI213" s="205"/>
      <c r="AJ213" s="205"/>
      <c r="AK213" s="205"/>
      <c r="AL213" s="205"/>
      <c r="AM213" s="205"/>
      <c r="AN213" s="205"/>
      <c r="AO213" s="205"/>
      <c r="AP213" s="205"/>
      <c r="AQ213" s="205"/>
      <c r="AR213" s="205"/>
      <c r="AS213" s="205"/>
      <c r="AT213" s="205"/>
      <c r="AU213" s="205"/>
      <c r="AV213" s="205"/>
      <c r="AW213" s="205"/>
      <c r="AX213" s="205"/>
      <c r="AY213" s="205"/>
      <c r="AZ213" s="205"/>
      <c r="BA213" s="205"/>
      <c r="BB213" s="205"/>
      <c r="BC213" s="205"/>
      <c r="BD213" s="205"/>
      <c r="BE213" s="205"/>
      <c r="BF213" s="205"/>
      <c r="BG213" s="205"/>
      <c r="BH213" s="205"/>
      <c r="BI213" s="205"/>
      <c r="BJ213" s="205"/>
      <c r="BK213" s="205"/>
      <c r="BL213" s="205"/>
      <c r="BM213" s="209"/>
    </row>
    <row r="214" spans="1:65">
      <c r="A214" s="30"/>
      <c r="B214" s="3" t="s">
        <v>274</v>
      </c>
      <c r="C214" s="29"/>
      <c r="D214" s="219">
        <v>6.153589738247641</v>
      </c>
      <c r="E214" s="219">
        <v>2.7325202042558927</v>
      </c>
      <c r="F214" s="219">
        <v>2.1369760566432805</v>
      </c>
      <c r="G214" s="219">
        <v>2.3855202202677526</v>
      </c>
      <c r="H214" s="219">
        <v>3.3266599866332398</v>
      </c>
      <c r="I214" s="219">
        <v>4.7609522856952333</v>
      </c>
      <c r="J214" s="219">
        <v>2.1602468994692865</v>
      </c>
      <c r="K214" s="219">
        <v>1.505545305418162</v>
      </c>
      <c r="L214" s="219">
        <v>1.4719601443879746</v>
      </c>
      <c r="M214" s="219">
        <v>1.7224014243685082</v>
      </c>
      <c r="N214" s="219">
        <v>0.81649658092772603</v>
      </c>
      <c r="O214" s="219">
        <v>1.8618986725025255</v>
      </c>
      <c r="P214" s="219">
        <v>3.3466401061363023</v>
      </c>
      <c r="Q214" s="219">
        <v>2.1369760566432809</v>
      </c>
      <c r="R214" s="219">
        <v>1.4719601443879746</v>
      </c>
      <c r="S214" s="219">
        <v>4.0331955899344463</v>
      </c>
      <c r="T214" s="219">
        <v>0.43665394383500655</v>
      </c>
      <c r="U214" s="219">
        <v>1.5491933384829668</v>
      </c>
      <c r="V214" s="219">
        <v>0.81649658092772603</v>
      </c>
      <c r="W214" s="219">
        <v>2.1369760566432805</v>
      </c>
      <c r="X214" s="219">
        <v>1.8902518282346803</v>
      </c>
      <c r="Y214" s="219">
        <v>2.1972331464821848</v>
      </c>
      <c r="Z214" s="219">
        <v>1.8348478592697179</v>
      </c>
      <c r="AA214" s="214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  <c r="BI214" s="215"/>
      <c r="BJ214" s="215"/>
      <c r="BK214" s="215"/>
      <c r="BL214" s="215"/>
      <c r="BM214" s="220"/>
    </row>
    <row r="215" spans="1:65">
      <c r="A215" s="30"/>
      <c r="B215" s="3" t="s">
        <v>86</v>
      </c>
      <c r="C215" s="29"/>
      <c r="D215" s="13">
        <v>8.2414148280102323E-2</v>
      </c>
      <c r="E215" s="13">
        <v>2.8966645274797451E-2</v>
      </c>
      <c r="F215" s="13">
        <v>2.0514970143775492E-2</v>
      </c>
      <c r="G215" s="13">
        <v>2.5370517527918284E-2</v>
      </c>
      <c r="H215" s="13">
        <v>2.9880179520657843E-2</v>
      </c>
      <c r="I215" s="13">
        <v>4.5056330779450156E-2</v>
      </c>
      <c r="J215" s="13">
        <v>2.0443976966586307E-2</v>
      </c>
      <c r="K215" s="13">
        <v>1.5959844227047656E-2</v>
      </c>
      <c r="L215" s="13">
        <v>1.2671105977514845E-2</v>
      </c>
      <c r="M215" s="13">
        <v>1.8355965446200797E-2</v>
      </c>
      <c r="N215" s="13">
        <v>8.6554407872197116E-3</v>
      </c>
      <c r="O215" s="13">
        <v>2.1319450448502201E-2</v>
      </c>
      <c r="P215" s="13">
        <v>3.8914419838794213E-2</v>
      </c>
      <c r="Q215" s="13">
        <v>2.0916568254257233E-2</v>
      </c>
      <c r="R215" s="13">
        <v>1.3908284828862753E-2</v>
      </c>
      <c r="S215" s="13">
        <v>4.4979876467670404E-2</v>
      </c>
      <c r="T215" s="13">
        <v>4.087244404071824E-3</v>
      </c>
      <c r="U215" s="13">
        <v>1.5971065345185224E-2</v>
      </c>
      <c r="V215" s="13">
        <v>6.4973202726344246E-3</v>
      </c>
      <c r="W215" s="13">
        <v>2.1622017436525604E-2</v>
      </c>
      <c r="X215" s="13">
        <v>1.9998058003561994E-2</v>
      </c>
      <c r="Y215" s="13">
        <v>2.1489568312677544E-2</v>
      </c>
      <c r="Z215" s="13">
        <v>1.9980194474806368E-2</v>
      </c>
      <c r="AA215" s="147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275</v>
      </c>
      <c r="C216" s="29"/>
      <c r="D216" s="13">
        <v>-0.2369375001698012</v>
      </c>
      <c r="E216" s="13">
        <v>-3.5952288160954304E-2</v>
      </c>
      <c r="F216" s="13">
        <v>6.4540317843469364E-2</v>
      </c>
      <c r="G216" s="13">
        <v>-3.9080242378619734E-2</v>
      </c>
      <c r="H216" s="13">
        <v>0.13778069171109997</v>
      </c>
      <c r="I216" s="13">
        <v>7.9869698420415247E-2</v>
      </c>
      <c r="J216" s="13">
        <v>7.9869698420415247E-2</v>
      </c>
      <c r="K216" s="13">
        <v>-3.5952288160954304E-2</v>
      </c>
      <c r="L216" s="13">
        <v>0.18717536245903688</v>
      </c>
      <c r="M216" s="13">
        <v>-4.1062081686602969E-2</v>
      </c>
      <c r="N216" s="13">
        <v>-3.5952288160954304E-2</v>
      </c>
      <c r="O216" s="13">
        <v>-0.10748939752003539</v>
      </c>
      <c r="P216" s="13">
        <v>-0.12111551358843176</v>
      </c>
      <c r="Q216" s="13">
        <v>4.4101143740874704E-2</v>
      </c>
      <c r="R216" s="13">
        <v>8.1572962928964765E-2</v>
      </c>
      <c r="S216" s="13">
        <v>-8.3643694400341584E-2</v>
      </c>
      <c r="T216" s="13">
        <v>9.1792549980262095E-2</v>
      </c>
      <c r="U216" s="13">
        <v>-8.7000560241614622E-3</v>
      </c>
      <c r="V216" s="13">
        <v>0.2842614394463614</v>
      </c>
      <c r="W216" s="13">
        <v>1.0035853569883679E-2</v>
      </c>
      <c r="X216" s="13">
        <v>-3.4026548774015675E-2</v>
      </c>
      <c r="Y216" s="13">
        <v>4.4917007440469892E-2</v>
      </c>
      <c r="Z216" s="13">
        <v>-6.1501255789197518E-2</v>
      </c>
      <c r="AA216" s="147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276</v>
      </c>
      <c r="C217" s="47"/>
      <c r="D217" s="45">
        <v>2.1</v>
      </c>
      <c r="E217" s="45">
        <v>0.25</v>
      </c>
      <c r="F217" s="45">
        <v>0.67</v>
      </c>
      <c r="G217" s="45">
        <v>0.28000000000000003</v>
      </c>
      <c r="H217" s="45">
        <v>1.35</v>
      </c>
      <c r="I217" s="45">
        <v>0.82</v>
      </c>
      <c r="J217" s="45">
        <v>0.82</v>
      </c>
      <c r="K217" s="45">
        <v>0.25</v>
      </c>
      <c r="L217" s="45">
        <v>1.8</v>
      </c>
      <c r="M217" s="45">
        <v>0.3</v>
      </c>
      <c r="N217" s="45">
        <v>0.25</v>
      </c>
      <c r="O217" s="45">
        <v>0.91</v>
      </c>
      <c r="P217" s="45">
        <v>1.03</v>
      </c>
      <c r="Q217" s="45">
        <v>0.49</v>
      </c>
      <c r="R217" s="45">
        <v>0.83</v>
      </c>
      <c r="S217" s="45">
        <v>0.69</v>
      </c>
      <c r="T217" s="45">
        <v>0.93</v>
      </c>
      <c r="U217" s="45">
        <v>0</v>
      </c>
      <c r="V217" s="45">
        <v>2.7</v>
      </c>
      <c r="W217" s="45">
        <v>0.17</v>
      </c>
      <c r="X217" s="45">
        <v>0.23</v>
      </c>
      <c r="Y217" s="45">
        <v>0.49</v>
      </c>
      <c r="Z217" s="45">
        <v>0.49</v>
      </c>
      <c r="AA217" s="147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BM218" s="55"/>
    </row>
    <row r="219" spans="1:65" ht="15">
      <c r="B219" s="8" t="s">
        <v>529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235</v>
      </c>
      <c r="E220" s="17" t="s">
        <v>235</v>
      </c>
      <c r="F220" s="17" t="s">
        <v>235</v>
      </c>
      <c r="G220" s="17" t="s">
        <v>235</v>
      </c>
      <c r="H220" s="17" t="s">
        <v>235</v>
      </c>
      <c r="I220" s="17" t="s">
        <v>235</v>
      </c>
      <c r="J220" s="17" t="s">
        <v>235</v>
      </c>
      <c r="K220" s="17" t="s">
        <v>235</v>
      </c>
      <c r="L220" s="17" t="s">
        <v>235</v>
      </c>
      <c r="M220" s="17" t="s">
        <v>235</v>
      </c>
      <c r="N220" s="17" t="s">
        <v>235</v>
      </c>
      <c r="O220" s="17" t="s">
        <v>235</v>
      </c>
      <c r="P220" s="17" t="s">
        <v>235</v>
      </c>
      <c r="Q220" s="17" t="s">
        <v>235</v>
      </c>
      <c r="R220" s="17" t="s">
        <v>235</v>
      </c>
      <c r="S220" s="17" t="s">
        <v>235</v>
      </c>
      <c r="T220" s="17" t="s">
        <v>235</v>
      </c>
      <c r="U220" s="17" t="s">
        <v>235</v>
      </c>
      <c r="V220" s="17" t="s">
        <v>235</v>
      </c>
      <c r="W220" s="17" t="s">
        <v>235</v>
      </c>
      <c r="X220" s="17" t="s">
        <v>235</v>
      </c>
      <c r="Y220" s="17" t="s">
        <v>235</v>
      </c>
      <c r="Z220" s="17" t="s">
        <v>235</v>
      </c>
      <c r="AA220" s="147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236</v>
      </c>
      <c r="C221" s="9" t="s">
        <v>236</v>
      </c>
      <c r="D221" s="145" t="s">
        <v>238</v>
      </c>
      <c r="E221" s="146" t="s">
        <v>239</v>
      </c>
      <c r="F221" s="146" t="s">
        <v>240</v>
      </c>
      <c r="G221" s="146" t="s">
        <v>241</v>
      </c>
      <c r="H221" s="146" t="s">
        <v>242</v>
      </c>
      <c r="I221" s="146" t="s">
        <v>243</v>
      </c>
      <c r="J221" s="146" t="s">
        <v>244</v>
      </c>
      <c r="K221" s="146" t="s">
        <v>245</v>
      </c>
      <c r="L221" s="146" t="s">
        <v>246</v>
      </c>
      <c r="M221" s="146" t="s">
        <v>247</v>
      </c>
      <c r="N221" s="146" t="s">
        <v>248</v>
      </c>
      <c r="O221" s="146" t="s">
        <v>249</v>
      </c>
      <c r="P221" s="146" t="s">
        <v>250</v>
      </c>
      <c r="Q221" s="146" t="s">
        <v>251</v>
      </c>
      <c r="R221" s="146" t="s">
        <v>252</v>
      </c>
      <c r="S221" s="146" t="s">
        <v>253</v>
      </c>
      <c r="T221" s="146" t="s">
        <v>254</v>
      </c>
      <c r="U221" s="146" t="s">
        <v>255</v>
      </c>
      <c r="V221" s="146" t="s">
        <v>256</v>
      </c>
      <c r="W221" s="146" t="s">
        <v>257</v>
      </c>
      <c r="X221" s="146" t="s">
        <v>258</v>
      </c>
      <c r="Y221" s="146" t="s">
        <v>259</v>
      </c>
      <c r="Z221" s="146" t="s">
        <v>265</v>
      </c>
      <c r="AA221" s="147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318</v>
      </c>
      <c r="E222" s="11" t="s">
        <v>318</v>
      </c>
      <c r="F222" s="11" t="s">
        <v>319</v>
      </c>
      <c r="G222" s="11" t="s">
        <v>115</v>
      </c>
      <c r="H222" s="11" t="s">
        <v>319</v>
      </c>
      <c r="I222" s="11" t="s">
        <v>319</v>
      </c>
      <c r="J222" s="11" t="s">
        <v>319</v>
      </c>
      <c r="K222" s="11" t="s">
        <v>318</v>
      </c>
      <c r="L222" s="11" t="s">
        <v>319</v>
      </c>
      <c r="M222" s="11" t="s">
        <v>318</v>
      </c>
      <c r="N222" s="11" t="s">
        <v>318</v>
      </c>
      <c r="O222" s="11" t="s">
        <v>319</v>
      </c>
      <c r="P222" s="11" t="s">
        <v>319</v>
      </c>
      <c r="Q222" s="11" t="s">
        <v>319</v>
      </c>
      <c r="R222" s="11" t="s">
        <v>318</v>
      </c>
      <c r="S222" s="11" t="s">
        <v>318</v>
      </c>
      <c r="T222" s="11" t="s">
        <v>319</v>
      </c>
      <c r="U222" s="11" t="s">
        <v>318</v>
      </c>
      <c r="V222" s="11" t="s">
        <v>318</v>
      </c>
      <c r="W222" s="11" t="s">
        <v>319</v>
      </c>
      <c r="X222" s="11" t="s">
        <v>318</v>
      </c>
      <c r="Y222" s="11" t="s">
        <v>319</v>
      </c>
      <c r="Z222" s="11" t="s">
        <v>318</v>
      </c>
      <c r="AA222" s="147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147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141" t="s">
        <v>103</v>
      </c>
      <c r="E224" s="22">
        <v>1.83</v>
      </c>
      <c r="F224" s="22">
        <v>1.9</v>
      </c>
      <c r="G224" s="22">
        <v>2.0466947443866057</v>
      </c>
      <c r="H224" s="22">
        <v>1.86</v>
      </c>
      <c r="I224" s="22">
        <v>1.89</v>
      </c>
      <c r="J224" s="22">
        <v>1.99</v>
      </c>
      <c r="K224" s="141">
        <v>1.81</v>
      </c>
      <c r="L224" s="22">
        <v>1.9299999999999997</v>
      </c>
      <c r="M224" s="22">
        <v>1.9</v>
      </c>
      <c r="N224" s="22">
        <v>1.91</v>
      </c>
      <c r="O224" s="22">
        <v>1.9</v>
      </c>
      <c r="P224" s="22">
        <v>2</v>
      </c>
      <c r="Q224" s="22">
        <v>1.91</v>
      </c>
      <c r="R224" s="22">
        <v>1.88</v>
      </c>
      <c r="S224" s="22">
        <v>1.9800000000000002</v>
      </c>
      <c r="T224" s="22">
        <v>1.8743829999999999</v>
      </c>
      <c r="U224" s="22">
        <v>2</v>
      </c>
      <c r="V224" s="22">
        <v>1.9</v>
      </c>
      <c r="W224" s="141">
        <v>2</v>
      </c>
      <c r="X224" s="141">
        <v>2.2000000000000002</v>
      </c>
      <c r="Y224" s="22">
        <v>1.8393784423240449</v>
      </c>
      <c r="Z224" s="22">
        <v>1.92</v>
      </c>
      <c r="AA224" s="147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42" t="s">
        <v>103</v>
      </c>
      <c r="E225" s="11">
        <v>1.88</v>
      </c>
      <c r="F225" s="11">
        <v>1.9</v>
      </c>
      <c r="G225" s="11">
        <v>1.9526292522366056</v>
      </c>
      <c r="H225" s="11">
        <v>1.9299999999999997</v>
      </c>
      <c r="I225" s="11">
        <v>1.92</v>
      </c>
      <c r="J225" s="11">
        <v>1.91</v>
      </c>
      <c r="K225" s="142">
        <v>1.79</v>
      </c>
      <c r="L225" s="11">
        <v>1.89</v>
      </c>
      <c r="M225" s="11">
        <v>1.9800000000000002</v>
      </c>
      <c r="N225" s="11">
        <v>1.91</v>
      </c>
      <c r="O225" s="11">
        <v>1.9</v>
      </c>
      <c r="P225" s="11">
        <v>2</v>
      </c>
      <c r="Q225" s="11">
        <v>1.91</v>
      </c>
      <c r="R225" s="11">
        <v>2.0699999999999998</v>
      </c>
      <c r="S225" s="11">
        <v>1.96</v>
      </c>
      <c r="T225" s="11">
        <v>1.8303499999999999</v>
      </c>
      <c r="U225" s="11">
        <v>2</v>
      </c>
      <c r="V225" s="11">
        <v>1.92</v>
      </c>
      <c r="W225" s="142">
        <v>2</v>
      </c>
      <c r="X225" s="142">
        <v>1.9</v>
      </c>
      <c r="Y225" s="11">
        <v>1.829930137473077</v>
      </c>
      <c r="Z225" s="11">
        <v>1.9400000000000002</v>
      </c>
      <c r="AA225" s="147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28</v>
      </c>
    </row>
    <row r="226" spans="1:65">
      <c r="A226" s="30"/>
      <c r="B226" s="19">
        <v>1</v>
      </c>
      <c r="C226" s="9">
        <v>3</v>
      </c>
      <c r="D226" s="142" t="s">
        <v>103</v>
      </c>
      <c r="E226" s="11">
        <v>1.85</v>
      </c>
      <c r="F226" s="11">
        <v>1.9</v>
      </c>
      <c r="G226" s="11">
        <v>1.9873366042866052</v>
      </c>
      <c r="H226" s="11">
        <v>1.91</v>
      </c>
      <c r="I226" s="11">
        <v>1.88</v>
      </c>
      <c r="J226" s="11">
        <v>2.04</v>
      </c>
      <c r="K226" s="142">
        <v>1.79</v>
      </c>
      <c r="L226" s="11">
        <v>1.91</v>
      </c>
      <c r="M226" s="11">
        <v>1.9400000000000002</v>
      </c>
      <c r="N226" s="11">
        <v>1.82</v>
      </c>
      <c r="O226" s="11">
        <v>1.9</v>
      </c>
      <c r="P226" s="11">
        <v>1.8</v>
      </c>
      <c r="Q226" s="11">
        <v>1.88</v>
      </c>
      <c r="R226" s="11">
        <v>1.99</v>
      </c>
      <c r="S226" s="11">
        <v>2</v>
      </c>
      <c r="T226" s="11">
        <v>1.860771</v>
      </c>
      <c r="U226" s="11">
        <v>2</v>
      </c>
      <c r="V226" s="11">
        <v>1.9</v>
      </c>
      <c r="W226" s="142">
        <v>2</v>
      </c>
      <c r="X226" s="142">
        <v>2.1</v>
      </c>
      <c r="Y226" s="11">
        <v>1.8912914104624901</v>
      </c>
      <c r="Z226" s="11">
        <v>1.92</v>
      </c>
      <c r="AA226" s="147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42" t="s">
        <v>103</v>
      </c>
      <c r="E227" s="11">
        <v>1.8</v>
      </c>
      <c r="F227" s="11">
        <v>1.9</v>
      </c>
      <c r="G227" s="11">
        <v>2.0661964405866051</v>
      </c>
      <c r="H227" s="11">
        <v>1.96</v>
      </c>
      <c r="I227" s="11">
        <v>1.9400000000000002</v>
      </c>
      <c r="J227" s="11">
        <v>1.92</v>
      </c>
      <c r="K227" s="142">
        <v>1.79</v>
      </c>
      <c r="L227" s="11">
        <v>1.96</v>
      </c>
      <c r="M227" s="11">
        <v>1.9299999999999997</v>
      </c>
      <c r="N227" s="11">
        <v>1.88</v>
      </c>
      <c r="O227" s="11">
        <v>1.9</v>
      </c>
      <c r="P227" s="11">
        <v>1.9</v>
      </c>
      <c r="Q227" s="11">
        <v>1.9299999999999997</v>
      </c>
      <c r="R227" s="11">
        <v>2.02</v>
      </c>
      <c r="S227" s="11">
        <v>1.87</v>
      </c>
      <c r="T227" s="11">
        <v>1.8938169999999999</v>
      </c>
      <c r="U227" s="11">
        <v>2</v>
      </c>
      <c r="V227" s="11">
        <v>1.92</v>
      </c>
      <c r="W227" s="142">
        <v>2</v>
      </c>
      <c r="X227" s="142">
        <v>2.1</v>
      </c>
      <c r="Y227" s="11">
        <v>1.8693969123709628</v>
      </c>
      <c r="Z227" s="11">
        <v>1.95</v>
      </c>
      <c r="AA227" s="147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1.9145945111009695</v>
      </c>
    </row>
    <row r="228" spans="1:65">
      <c r="A228" s="30"/>
      <c r="B228" s="19">
        <v>1</v>
      </c>
      <c r="C228" s="9">
        <v>5</v>
      </c>
      <c r="D228" s="142" t="s">
        <v>103</v>
      </c>
      <c r="E228" s="11">
        <v>1.81</v>
      </c>
      <c r="F228" s="11">
        <v>1.9</v>
      </c>
      <c r="G228" s="11">
        <v>1.9698416397366054</v>
      </c>
      <c r="H228" s="11">
        <v>1.89</v>
      </c>
      <c r="I228" s="11">
        <v>1.88</v>
      </c>
      <c r="J228" s="11">
        <v>1.86</v>
      </c>
      <c r="K228" s="142">
        <v>1.8</v>
      </c>
      <c r="L228" s="11">
        <v>1.95</v>
      </c>
      <c r="M228" s="11">
        <v>1.85</v>
      </c>
      <c r="N228" s="11">
        <v>1.86</v>
      </c>
      <c r="O228" s="11">
        <v>1.9</v>
      </c>
      <c r="P228" s="143">
        <v>1.7</v>
      </c>
      <c r="Q228" s="11">
        <v>1.91</v>
      </c>
      <c r="R228" s="11">
        <v>2.02</v>
      </c>
      <c r="S228" s="11">
        <v>1.9400000000000002</v>
      </c>
      <c r="T228" s="11">
        <v>1.8705289999999999</v>
      </c>
      <c r="U228" s="11">
        <v>2</v>
      </c>
      <c r="V228" s="11">
        <v>1.87</v>
      </c>
      <c r="W228" s="142">
        <v>2</v>
      </c>
      <c r="X228" s="142">
        <v>2.2000000000000002</v>
      </c>
      <c r="Y228" s="11">
        <v>1.8973368491264049</v>
      </c>
      <c r="Z228" s="11">
        <v>1.9299999999999997</v>
      </c>
      <c r="AA228" s="147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26</v>
      </c>
    </row>
    <row r="229" spans="1:65">
      <c r="A229" s="30"/>
      <c r="B229" s="19">
        <v>1</v>
      </c>
      <c r="C229" s="9">
        <v>6</v>
      </c>
      <c r="D229" s="142" t="s">
        <v>103</v>
      </c>
      <c r="E229" s="11">
        <v>1.83</v>
      </c>
      <c r="F229" s="11">
        <v>1.9</v>
      </c>
      <c r="G229" s="11">
        <v>1.9782503841366055</v>
      </c>
      <c r="H229" s="11">
        <v>1.9699999999999998</v>
      </c>
      <c r="I229" s="11">
        <v>1.9299999999999997</v>
      </c>
      <c r="J229" s="11">
        <v>1.79</v>
      </c>
      <c r="K229" s="142">
        <v>1.79</v>
      </c>
      <c r="L229" s="11">
        <v>1.9800000000000002</v>
      </c>
      <c r="M229" s="11">
        <v>1.86</v>
      </c>
      <c r="N229" s="11">
        <v>1.88</v>
      </c>
      <c r="O229" s="11">
        <v>1.9</v>
      </c>
      <c r="P229" s="143">
        <v>1.7</v>
      </c>
      <c r="Q229" s="11">
        <v>1.84</v>
      </c>
      <c r="R229" s="11">
        <v>1.9699999999999998</v>
      </c>
      <c r="S229" s="11">
        <v>1.8</v>
      </c>
      <c r="T229" s="11">
        <v>1.7985329999999997</v>
      </c>
      <c r="U229" s="11">
        <v>1.9</v>
      </c>
      <c r="V229" s="11">
        <v>1.92</v>
      </c>
      <c r="W229" s="142">
        <v>2</v>
      </c>
      <c r="X229" s="142">
        <v>2.2000000000000002</v>
      </c>
      <c r="Y229" s="11">
        <v>1.8471084483838709</v>
      </c>
      <c r="Z229" s="11">
        <v>1.9299999999999997</v>
      </c>
      <c r="AA229" s="147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272</v>
      </c>
      <c r="C230" s="12"/>
      <c r="D230" s="23" t="s">
        <v>745</v>
      </c>
      <c r="E230" s="23">
        <v>1.8333333333333333</v>
      </c>
      <c r="F230" s="23">
        <v>1.9000000000000001</v>
      </c>
      <c r="G230" s="23">
        <v>2.0001581775616057</v>
      </c>
      <c r="H230" s="23">
        <v>1.92</v>
      </c>
      <c r="I230" s="23">
        <v>1.9066666666666665</v>
      </c>
      <c r="J230" s="23">
        <v>1.918333333333333</v>
      </c>
      <c r="K230" s="23">
        <v>1.7949999999999999</v>
      </c>
      <c r="L230" s="23">
        <v>1.9366666666666665</v>
      </c>
      <c r="M230" s="23">
        <v>1.91</v>
      </c>
      <c r="N230" s="23">
        <v>1.8766666666666663</v>
      </c>
      <c r="O230" s="23">
        <v>1.9000000000000001</v>
      </c>
      <c r="P230" s="23">
        <v>1.8499999999999996</v>
      </c>
      <c r="Q230" s="23">
        <v>1.8966666666666665</v>
      </c>
      <c r="R230" s="23">
        <v>1.9916666666666665</v>
      </c>
      <c r="S230" s="23">
        <v>1.925</v>
      </c>
      <c r="T230" s="23">
        <v>1.8547304999999996</v>
      </c>
      <c r="U230" s="23">
        <v>1.9833333333333334</v>
      </c>
      <c r="V230" s="23">
        <v>1.905</v>
      </c>
      <c r="W230" s="23">
        <v>2</v>
      </c>
      <c r="X230" s="23">
        <v>2.1166666666666667</v>
      </c>
      <c r="Y230" s="23">
        <v>1.8624070333568084</v>
      </c>
      <c r="Z230" s="23">
        <v>1.9316666666666666</v>
      </c>
      <c r="AA230" s="147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273</v>
      </c>
      <c r="C231" s="29"/>
      <c r="D231" s="11" t="s">
        <v>745</v>
      </c>
      <c r="E231" s="11">
        <v>1.83</v>
      </c>
      <c r="F231" s="11">
        <v>1.9</v>
      </c>
      <c r="G231" s="11">
        <v>1.9827934942116054</v>
      </c>
      <c r="H231" s="11">
        <v>1.92</v>
      </c>
      <c r="I231" s="11">
        <v>1.9049999999999998</v>
      </c>
      <c r="J231" s="11">
        <v>1.915</v>
      </c>
      <c r="K231" s="11">
        <v>1.79</v>
      </c>
      <c r="L231" s="11">
        <v>1.94</v>
      </c>
      <c r="M231" s="11">
        <v>1.9149999999999998</v>
      </c>
      <c r="N231" s="11">
        <v>1.88</v>
      </c>
      <c r="O231" s="11">
        <v>1.9</v>
      </c>
      <c r="P231" s="11">
        <v>1.85</v>
      </c>
      <c r="Q231" s="11">
        <v>1.91</v>
      </c>
      <c r="R231" s="11">
        <v>2.0049999999999999</v>
      </c>
      <c r="S231" s="11">
        <v>1.9500000000000002</v>
      </c>
      <c r="T231" s="11">
        <v>1.86565</v>
      </c>
      <c r="U231" s="11">
        <v>2</v>
      </c>
      <c r="V231" s="11">
        <v>1.91</v>
      </c>
      <c r="W231" s="11">
        <v>2</v>
      </c>
      <c r="X231" s="11">
        <v>2.1500000000000004</v>
      </c>
      <c r="Y231" s="11">
        <v>1.8582526803774169</v>
      </c>
      <c r="Z231" s="11">
        <v>1.9299999999999997</v>
      </c>
      <c r="AA231" s="147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274</v>
      </c>
      <c r="C232" s="29"/>
      <c r="D232" s="24" t="s">
        <v>745</v>
      </c>
      <c r="E232" s="24">
        <v>2.8751811537130384E-2</v>
      </c>
      <c r="F232" s="24">
        <v>2.4323767777952469E-16</v>
      </c>
      <c r="G232" s="24">
        <v>4.5495361516223826E-2</v>
      </c>
      <c r="H232" s="24">
        <v>4.1952353926805977E-2</v>
      </c>
      <c r="I232" s="24">
        <v>2.6583202716502555E-2</v>
      </c>
      <c r="J232" s="24">
        <v>8.9312186551817566E-2</v>
      </c>
      <c r="K232" s="24">
        <v>8.3666002653407616E-3</v>
      </c>
      <c r="L232" s="24">
        <v>3.3266599866332493E-2</v>
      </c>
      <c r="M232" s="24">
        <v>4.9799598391954948E-2</v>
      </c>
      <c r="N232" s="24">
        <v>3.3862466931200715E-2</v>
      </c>
      <c r="O232" s="24">
        <v>2.4323767777952469E-16</v>
      </c>
      <c r="P232" s="24">
        <v>0.13784048752090222</v>
      </c>
      <c r="Q232" s="24">
        <v>3.2041639575194347E-2</v>
      </c>
      <c r="R232" s="24">
        <v>6.431692364119003E-2</v>
      </c>
      <c r="S232" s="24">
        <v>7.5828754440515511E-2</v>
      </c>
      <c r="T232" s="24">
        <v>3.4503980255906758E-2</v>
      </c>
      <c r="U232" s="24">
        <v>4.0824829046386339E-2</v>
      </c>
      <c r="V232" s="24">
        <v>1.9748417658131439E-2</v>
      </c>
      <c r="W232" s="24">
        <v>0</v>
      </c>
      <c r="X232" s="24">
        <v>0.11690451944500133</v>
      </c>
      <c r="Y232" s="24">
        <v>2.8008459980816115E-2</v>
      </c>
      <c r="Z232" s="24">
        <v>1.1690451944500175E-2</v>
      </c>
      <c r="AA232" s="197"/>
      <c r="AB232" s="198"/>
      <c r="AC232" s="198"/>
      <c r="AD232" s="198"/>
      <c r="AE232" s="198"/>
      <c r="AF232" s="198"/>
      <c r="AG232" s="198"/>
      <c r="AH232" s="198"/>
      <c r="AI232" s="198"/>
      <c r="AJ232" s="198"/>
      <c r="AK232" s="198"/>
      <c r="AL232" s="198"/>
      <c r="AM232" s="198"/>
      <c r="AN232" s="198"/>
      <c r="AO232" s="198"/>
      <c r="AP232" s="198"/>
      <c r="AQ232" s="198"/>
      <c r="AR232" s="198"/>
      <c r="AS232" s="198"/>
      <c r="AT232" s="198"/>
      <c r="AU232" s="198"/>
      <c r="AV232" s="198"/>
      <c r="AW232" s="198"/>
      <c r="AX232" s="198"/>
      <c r="AY232" s="198"/>
      <c r="AZ232" s="198"/>
      <c r="BA232" s="198"/>
      <c r="BB232" s="198"/>
      <c r="BC232" s="198"/>
      <c r="BD232" s="198"/>
      <c r="BE232" s="198"/>
      <c r="BF232" s="198"/>
      <c r="BG232" s="198"/>
      <c r="BH232" s="198"/>
      <c r="BI232" s="198"/>
      <c r="BJ232" s="198"/>
      <c r="BK232" s="198"/>
      <c r="BL232" s="198"/>
      <c r="BM232" s="56"/>
    </row>
    <row r="233" spans="1:65">
      <c r="A233" s="30"/>
      <c r="B233" s="3" t="s">
        <v>86</v>
      </c>
      <c r="C233" s="29"/>
      <c r="D233" s="13" t="s">
        <v>745</v>
      </c>
      <c r="E233" s="13">
        <v>1.568280629298021E-2</v>
      </c>
      <c r="F233" s="13">
        <v>1.2801983041027614E-16</v>
      </c>
      <c r="G233" s="13">
        <v>2.2745881814050954E-2</v>
      </c>
      <c r="H233" s="13">
        <v>2.1850184336878114E-2</v>
      </c>
      <c r="I233" s="13">
        <v>1.3942239186976867E-2</v>
      </c>
      <c r="J233" s="13">
        <v>4.6557178046125587E-2</v>
      </c>
      <c r="K233" s="13">
        <v>4.6610586436438787E-3</v>
      </c>
      <c r="L233" s="13">
        <v>1.7177246058347244E-2</v>
      </c>
      <c r="M233" s="13">
        <v>2.60730881633272E-2</v>
      </c>
      <c r="N233" s="13">
        <v>1.8043943302593634E-2</v>
      </c>
      <c r="O233" s="13">
        <v>1.2801983041027614E-16</v>
      </c>
      <c r="P233" s="13">
        <v>7.4508371632920137E-2</v>
      </c>
      <c r="Q233" s="13">
        <v>1.6893658826991748E-2</v>
      </c>
      <c r="R233" s="13">
        <v>3.2293016054153995E-2</v>
      </c>
      <c r="S233" s="13">
        <v>3.9391560748319746E-2</v>
      </c>
      <c r="T233" s="13">
        <v>1.8603231173427496E-2</v>
      </c>
      <c r="U233" s="13">
        <v>2.0583947418346054E-2</v>
      </c>
      <c r="V233" s="13">
        <v>1.0366623442588681E-2</v>
      </c>
      <c r="W233" s="13">
        <v>0</v>
      </c>
      <c r="X233" s="13">
        <v>5.5230481627559683E-2</v>
      </c>
      <c r="Y233" s="13">
        <v>1.503884998239809E-2</v>
      </c>
      <c r="Z233" s="13">
        <v>6.0520027322692885E-3</v>
      </c>
      <c r="AA233" s="147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275</v>
      </c>
      <c r="C234" s="29"/>
      <c r="D234" s="13" t="s">
        <v>745</v>
      </c>
      <c r="E234" s="13">
        <v>-4.244302242405773E-2</v>
      </c>
      <c r="F234" s="13">
        <v>-7.6227686940233408E-3</v>
      </c>
      <c r="G234" s="13">
        <v>4.469022864347072E-2</v>
      </c>
      <c r="H234" s="13">
        <v>2.8233074249868206E-3</v>
      </c>
      <c r="I234" s="13">
        <v>-4.1407433210199907E-3</v>
      </c>
      <c r="J234" s="13">
        <v>1.9528010817357888E-3</v>
      </c>
      <c r="K234" s="13">
        <v>-6.2464668318827354E-2</v>
      </c>
      <c r="L234" s="13">
        <v>1.1528370857495363E-2</v>
      </c>
      <c r="M234" s="13">
        <v>-2.3997306345182601E-3</v>
      </c>
      <c r="N234" s="13">
        <v>-1.9809857499535566E-2</v>
      </c>
      <c r="O234" s="13">
        <v>-7.6227686940233408E-3</v>
      </c>
      <c r="P234" s="13">
        <v>-3.3737958991549299E-2</v>
      </c>
      <c r="Q234" s="13">
        <v>-9.3637813805251824E-3</v>
      </c>
      <c r="R234" s="13">
        <v>4.0255080184773639E-2</v>
      </c>
      <c r="S234" s="13">
        <v>5.434826454739472E-3</v>
      </c>
      <c r="T234" s="13">
        <v>-3.1267200837500342E-2</v>
      </c>
      <c r="U234" s="13">
        <v>3.5902548468519591E-2</v>
      </c>
      <c r="V234" s="13">
        <v>-5.0112496642708004E-3</v>
      </c>
      <c r="W234" s="13">
        <v>4.4607611901028132E-2</v>
      </c>
      <c r="X234" s="13">
        <v>0.10554305592858793</v>
      </c>
      <c r="Y234" s="13">
        <v>-2.7257718248733132E-2</v>
      </c>
      <c r="Z234" s="13">
        <v>8.9168518277429332E-3</v>
      </c>
      <c r="AA234" s="147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276</v>
      </c>
      <c r="C235" s="47"/>
      <c r="D235" s="45">
        <v>13.3</v>
      </c>
      <c r="E235" s="45">
        <v>1.69</v>
      </c>
      <c r="F235" s="45">
        <v>0.19</v>
      </c>
      <c r="G235" s="45">
        <v>2.06</v>
      </c>
      <c r="H235" s="45">
        <v>0.26</v>
      </c>
      <c r="I235" s="45">
        <v>0.04</v>
      </c>
      <c r="J235" s="45">
        <v>0.22</v>
      </c>
      <c r="K235" s="45">
        <v>2.5499999999999998</v>
      </c>
      <c r="L235" s="45">
        <v>0.64</v>
      </c>
      <c r="M235" s="45">
        <v>0.04</v>
      </c>
      <c r="N235" s="45">
        <v>0.71</v>
      </c>
      <c r="O235" s="45">
        <v>0.19</v>
      </c>
      <c r="P235" s="45">
        <v>1.31</v>
      </c>
      <c r="Q235" s="45">
        <v>0.26</v>
      </c>
      <c r="R235" s="45">
        <v>1.87</v>
      </c>
      <c r="S235" s="45">
        <v>0.37</v>
      </c>
      <c r="T235" s="45">
        <v>1.2</v>
      </c>
      <c r="U235" s="45">
        <v>1.69</v>
      </c>
      <c r="V235" s="45">
        <v>7.0000000000000007E-2</v>
      </c>
      <c r="W235" s="45" t="s">
        <v>277</v>
      </c>
      <c r="X235" s="45">
        <v>4.68</v>
      </c>
      <c r="Y235" s="45">
        <v>1.03</v>
      </c>
      <c r="Z235" s="45">
        <v>0.52</v>
      </c>
      <c r="AA235" s="147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322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BM236" s="55"/>
    </row>
    <row r="237" spans="1:65">
      <c r="BM237" s="55"/>
    </row>
    <row r="238" spans="1:65" ht="15">
      <c r="B238" s="8" t="s">
        <v>530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235</v>
      </c>
      <c r="E239" s="17" t="s">
        <v>235</v>
      </c>
      <c r="F239" s="17" t="s">
        <v>235</v>
      </c>
      <c r="G239" s="17" t="s">
        <v>235</v>
      </c>
      <c r="H239" s="17" t="s">
        <v>235</v>
      </c>
      <c r="I239" s="17" t="s">
        <v>235</v>
      </c>
      <c r="J239" s="17" t="s">
        <v>235</v>
      </c>
      <c r="K239" s="17" t="s">
        <v>235</v>
      </c>
      <c r="L239" s="17" t="s">
        <v>235</v>
      </c>
      <c r="M239" s="17" t="s">
        <v>235</v>
      </c>
      <c r="N239" s="17" t="s">
        <v>235</v>
      </c>
      <c r="O239" s="17" t="s">
        <v>235</v>
      </c>
      <c r="P239" s="17" t="s">
        <v>235</v>
      </c>
      <c r="Q239" s="17" t="s">
        <v>235</v>
      </c>
      <c r="R239" s="17" t="s">
        <v>235</v>
      </c>
      <c r="S239" s="17" t="s">
        <v>235</v>
      </c>
      <c r="T239" s="17" t="s">
        <v>235</v>
      </c>
      <c r="U239" s="17" t="s">
        <v>235</v>
      </c>
      <c r="V239" s="17" t="s">
        <v>235</v>
      </c>
      <c r="W239" s="17" t="s">
        <v>235</v>
      </c>
      <c r="X239" s="17" t="s">
        <v>235</v>
      </c>
      <c r="Y239" s="17" t="s">
        <v>235</v>
      </c>
      <c r="Z239" s="17" t="s">
        <v>235</v>
      </c>
      <c r="AA239" s="17" t="s">
        <v>235</v>
      </c>
      <c r="AB239" s="147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236</v>
      </c>
      <c r="C240" s="9" t="s">
        <v>236</v>
      </c>
      <c r="D240" s="145" t="s">
        <v>238</v>
      </c>
      <c r="E240" s="146" t="s">
        <v>239</v>
      </c>
      <c r="F240" s="146" t="s">
        <v>240</v>
      </c>
      <c r="G240" s="146" t="s">
        <v>241</v>
      </c>
      <c r="H240" s="146" t="s">
        <v>242</v>
      </c>
      <c r="I240" s="146" t="s">
        <v>243</v>
      </c>
      <c r="J240" s="146" t="s">
        <v>244</v>
      </c>
      <c r="K240" s="146" t="s">
        <v>245</v>
      </c>
      <c r="L240" s="146" t="s">
        <v>246</v>
      </c>
      <c r="M240" s="146" t="s">
        <v>247</v>
      </c>
      <c r="N240" s="146" t="s">
        <v>248</v>
      </c>
      <c r="O240" s="146" t="s">
        <v>249</v>
      </c>
      <c r="P240" s="146" t="s">
        <v>250</v>
      </c>
      <c r="Q240" s="146" t="s">
        <v>251</v>
      </c>
      <c r="R240" s="146" t="s">
        <v>252</v>
      </c>
      <c r="S240" s="146" t="s">
        <v>253</v>
      </c>
      <c r="T240" s="146" t="s">
        <v>254</v>
      </c>
      <c r="U240" s="146" t="s">
        <v>255</v>
      </c>
      <c r="V240" s="146" t="s">
        <v>256</v>
      </c>
      <c r="W240" s="146" t="s">
        <v>257</v>
      </c>
      <c r="X240" s="146" t="s">
        <v>258</v>
      </c>
      <c r="Y240" s="146" t="s">
        <v>259</v>
      </c>
      <c r="Z240" s="146" t="s">
        <v>260</v>
      </c>
      <c r="AA240" s="146" t="s">
        <v>265</v>
      </c>
      <c r="AB240" s="147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318</v>
      </c>
      <c r="E241" s="11" t="s">
        <v>318</v>
      </c>
      <c r="F241" s="11" t="s">
        <v>115</v>
      </c>
      <c r="G241" s="11" t="s">
        <v>115</v>
      </c>
      <c r="H241" s="11" t="s">
        <v>115</v>
      </c>
      <c r="I241" s="11" t="s">
        <v>318</v>
      </c>
      <c r="J241" s="11" t="s">
        <v>319</v>
      </c>
      <c r="K241" s="11" t="s">
        <v>318</v>
      </c>
      <c r="L241" s="11" t="s">
        <v>319</v>
      </c>
      <c r="M241" s="11" t="s">
        <v>318</v>
      </c>
      <c r="N241" s="11" t="s">
        <v>318</v>
      </c>
      <c r="O241" s="11" t="s">
        <v>319</v>
      </c>
      <c r="P241" s="11" t="s">
        <v>319</v>
      </c>
      <c r="Q241" s="11" t="s">
        <v>319</v>
      </c>
      <c r="R241" s="11" t="s">
        <v>318</v>
      </c>
      <c r="S241" s="11" t="s">
        <v>318</v>
      </c>
      <c r="T241" s="11" t="s">
        <v>115</v>
      </c>
      <c r="U241" s="11" t="s">
        <v>318</v>
      </c>
      <c r="V241" s="11" t="s">
        <v>318</v>
      </c>
      <c r="W241" s="11" t="s">
        <v>319</v>
      </c>
      <c r="X241" s="11" t="s">
        <v>318</v>
      </c>
      <c r="Y241" s="11" t="s">
        <v>319</v>
      </c>
      <c r="Z241" s="11" t="s">
        <v>115</v>
      </c>
      <c r="AA241" s="11" t="s">
        <v>318</v>
      </c>
      <c r="AB241" s="147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147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8">
        <v>1</v>
      </c>
      <c r="C243" s="14">
        <v>1</v>
      </c>
      <c r="D243" s="202">
        <v>205.2</v>
      </c>
      <c r="E243" s="203">
        <v>205</v>
      </c>
      <c r="F243" s="203">
        <v>200</v>
      </c>
      <c r="G243" s="203">
        <v>198.97751679782399</v>
      </c>
      <c r="H243" s="203">
        <v>191</v>
      </c>
      <c r="I243" s="203">
        <v>202</v>
      </c>
      <c r="J243" s="203">
        <v>197</v>
      </c>
      <c r="K243" s="203">
        <v>202</v>
      </c>
      <c r="L243" s="203">
        <v>196.5</v>
      </c>
      <c r="M243" s="203">
        <v>203</v>
      </c>
      <c r="N243" s="203">
        <v>202</v>
      </c>
      <c r="O243" s="203">
        <v>185.2</v>
      </c>
      <c r="P243" s="202">
        <v>209.3</v>
      </c>
      <c r="Q243" s="203">
        <v>205.7</v>
      </c>
      <c r="R243" s="203">
        <v>197.4</v>
      </c>
      <c r="S243" s="203">
        <v>194</v>
      </c>
      <c r="T243" s="203">
        <v>195.41080915408801</v>
      </c>
      <c r="U243" s="203">
        <v>185.8</v>
      </c>
      <c r="V243" s="203">
        <v>198.5</v>
      </c>
      <c r="W243" s="203">
        <v>210</v>
      </c>
      <c r="X243" s="203">
        <v>186.4</v>
      </c>
      <c r="Y243" s="203">
        <v>196.55919972320561</v>
      </c>
      <c r="Z243" s="202">
        <v>176</v>
      </c>
      <c r="AA243" s="203">
        <v>199.4</v>
      </c>
      <c r="AB243" s="204"/>
      <c r="AC243" s="205"/>
      <c r="AD243" s="205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6">
        <v>1</v>
      </c>
    </row>
    <row r="244" spans="1:65">
      <c r="A244" s="30"/>
      <c r="B244" s="19">
        <v>1</v>
      </c>
      <c r="C244" s="9">
        <v>2</v>
      </c>
      <c r="D244" s="207">
        <v>225.8</v>
      </c>
      <c r="E244" s="208">
        <v>209</v>
      </c>
      <c r="F244" s="208">
        <v>200</v>
      </c>
      <c r="G244" s="208">
        <v>195.20549749656863</v>
      </c>
      <c r="H244" s="208">
        <v>197</v>
      </c>
      <c r="I244" s="208">
        <v>205</v>
      </c>
      <c r="J244" s="208">
        <v>190</v>
      </c>
      <c r="K244" s="208">
        <v>201</v>
      </c>
      <c r="L244" s="208">
        <v>191.6</v>
      </c>
      <c r="M244" s="208">
        <v>202</v>
      </c>
      <c r="N244" s="208">
        <v>205</v>
      </c>
      <c r="O244" s="208">
        <v>190.7</v>
      </c>
      <c r="P244" s="207">
        <v>209.2</v>
      </c>
      <c r="Q244" s="208">
        <v>208.6</v>
      </c>
      <c r="R244" s="208">
        <v>198.6</v>
      </c>
      <c r="S244" s="208">
        <v>197</v>
      </c>
      <c r="T244" s="208">
        <v>194.69341702190701</v>
      </c>
      <c r="U244" s="208">
        <v>190.3</v>
      </c>
      <c r="V244" s="208">
        <v>205</v>
      </c>
      <c r="W244" s="208">
        <v>213</v>
      </c>
      <c r="X244" s="208">
        <v>186.8</v>
      </c>
      <c r="Y244" s="208">
        <v>197.588356610457</v>
      </c>
      <c r="Z244" s="207">
        <v>180</v>
      </c>
      <c r="AA244" s="208">
        <v>196</v>
      </c>
      <c r="AB244" s="204"/>
      <c r="AC244" s="205"/>
      <c r="AD244" s="205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15</v>
      </c>
    </row>
    <row r="245" spans="1:65">
      <c r="A245" s="30"/>
      <c r="B245" s="19">
        <v>1</v>
      </c>
      <c r="C245" s="9">
        <v>3</v>
      </c>
      <c r="D245" s="207">
        <v>206</v>
      </c>
      <c r="E245" s="208">
        <v>205</v>
      </c>
      <c r="F245" s="208">
        <v>200</v>
      </c>
      <c r="G245" s="208">
        <v>196.82842321665754</v>
      </c>
      <c r="H245" s="208">
        <v>198</v>
      </c>
      <c r="I245" s="208">
        <v>200</v>
      </c>
      <c r="J245" s="208">
        <v>193</v>
      </c>
      <c r="K245" s="208">
        <v>202</v>
      </c>
      <c r="L245" s="208">
        <v>194.6</v>
      </c>
      <c r="M245" s="208">
        <v>201</v>
      </c>
      <c r="N245" s="208">
        <v>198.5</v>
      </c>
      <c r="O245" s="208">
        <v>187.8</v>
      </c>
      <c r="P245" s="207">
        <v>208.4</v>
      </c>
      <c r="Q245" s="208">
        <v>201.7</v>
      </c>
      <c r="R245" s="208">
        <v>193.8</v>
      </c>
      <c r="S245" s="208">
        <v>193</v>
      </c>
      <c r="T245" s="208">
        <v>195.84568544590999</v>
      </c>
      <c r="U245" s="208">
        <v>188.2</v>
      </c>
      <c r="V245" s="208">
        <v>202</v>
      </c>
      <c r="W245" s="208">
        <v>208</v>
      </c>
      <c r="X245" s="208">
        <v>189.4</v>
      </c>
      <c r="Y245" s="208">
        <v>201.06220726559775</v>
      </c>
      <c r="Z245" s="207">
        <v>187</v>
      </c>
      <c r="AA245" s="208">
        <v>196.7</v>
      </c>
      <c r="AB245" s="204"/>
      <c r="AC245" s="205"/>
      <c r="AD245" s="205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16</v>
      </c>
    </row>
    <row r="246" spans="1:65">
      <c r="A246" s="30"/>
      <c r="B246" s="19">
        <v>1</v>
      </c>
      <c r="C246" s="9">
        <v>4</v>
      </c>
      <c r="D246" s="207">
        <v>205.7</v>
      </c>
      <c r="E246" s="208">
        <v>205</v>
      </c>
      <c r="F246" s="208">
        <v>199</v>
      </c>
      <c r="G246" s="208">
        <v>196.97104053004398</v>
      </c>
      <c r="H246" s="208">
        <v>195</v>
      </c>
      <c r="I246" s="208">
        <v>200</v>
      </c>
      <c r="J246" s="208">
        <v>190</v>
      </c>
      <c r="K246" s="208">
        <v>204</v>
      </c>
      <c r="L246" s="208">
        <v>190.4</v>
      </c>
      <c r="M246" s="208">
        <v>199.5</v>
      </c>
      <c r="N246" s="208">
        <v>203</v>
      </c>
      <c r="O246" s="208">
        <v>186.6</v>
      </c>
      <c r="P246" s="207">
        <v>208.2</v>
      </c>
      <c r="Q246" s="208">
        <v>200.6</v>
      </c>
      <c r="R246" s="208">
        <v>194.2</v>
      </c>
      <c r="S246" s="208">
        <v>188</v>
      </c>
      <c r="T246" s="208">
        <v>195.772930863048</v>
      </c>
      <c r="U246" s="208">
        <v>185.1</v>
      </c>
      <c r="V246" s="208">
        <v>201</v>
      </c>
      <c r="W246" s="208">
        <v>208</v>
      </c>
      <c r="X246" s="208">
        <v>186.2</v>
      </c>
      <c r="Y246" s="208">
        <v>195.90106023510441</v>
      </c>
      <c r="Z246" s="207">
        <v>182</v>
      </c>
      <c r="AA246" s="208">
        <v>195.4</v>
      </c>
      <c r="AB246" s="204"/>
      <c r="AC246" s="205"/>
      <c r="AD246" s="205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197.40956471353098</v>
      </c>
    </row>
    <row r="247" spans="1:65">
      <c r="A247" s="30"/>
      <c r="B247" s="19">
        <v>1</v>
      </c>
      <c r="C247" s="9">
        <v>5</v>
      </c>
      <c r="D247" s="207">
        <v>210.8</v>
      </c>
      <c r="E247" s="208">
        <v>199.5</v>
      </c>
      <c r="F247" s="208">
        <v>199</v>
      </c>
      <c r="G247" s="208">
        <v>194.11577414856862</v>
      </c>
      <c r="H247" s="208">
        <v>195</v>
      </c>
      <c r="I247" s="208">
        <v>199</v>
      </c>
      <c r="J247" s="208">
        <v>199</v>
      </c>
      <c r="K247" s="208">
        <v>200</v>
      </c>
      <c r="L247" s="208">
        <v>197.6</v>
      </c>
      <c r="M247" s="208">
        <v>195.5</v>
      </c>
      <c r="N247" s="208">
        <v>205</v>
      </c>
      <c r="O247" s="208">
        <v>188.5</v>
      </c>
      <c r="P247" s="207">
        <v>214.5</v>
      </c>
      <c r="Q247" s="208">
        <v>200.8</v>
      </c>
      <c r="R247" s="208">
        <v>192.9</v>
      </c>
      <c r="S247" s="208">
        <v>197</v>
      </c>
      <c r="T247" s="208">
        <v>195.96667511133199</v>
      </c>
      <c r="U247" s="208">
        <v>188.1</v>
      </c>
      <c r="V247" s="208">
        <v>198</v>
      </c>
      <c r="W247" s="208">
        <v>211</v>
      </c>
      <c r="X247" s="208">
        <v>189.2</v>
      </c>
      <c r="Y247" s="208">
        <v>197.16029883398539</v>
      </c>
      <c r="Z247" s="207">
        <v>175</v>
      </c>
      <c r="AA247" s="208">
        <v>194.9</v>
      </c>
      <c r="AB247" s="204"/>
      <c r="AC247" s="205"/>
      <c r="AD247" s="205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27</v>
      </c>
    </row>
    <row r="248" spans="1:65">
      <c r="A248" s="30"/>
      <c r="B248" s="19">
        <v>1</v>
      </c>
      <c r="C248" s="9">
        <v>6</v>
      </c>
      <c r="D248" s="207">
        <v>217</v>
      </c>
      <c r="E248" s="208">
        <v>205</v>
      </c>
      <c r="F248" s="208">
        <v>200</v>
      </c>
      <c r="G248" s="208">
        <v>198.83231667282402</v>
      </c>
      <c r="H248" s="208">
        <v>199</v>
      </c>
      <c r="I248" s="208">
        <v>195</v>
      </c>
      <c r="J248" s="208">
        <v>196</v>
      </c>
      <c r="K248" s="208">
        <v>198</v>
      </c>
      <c r="L248" s="208">
        <v>191.7</v>
      </c>
      <c r="M248" s="208">
        <v>198</v>
      </c>
      <c r="N248" s="208">
        <v>201</v>
      </c>
      <c r="O248" s="208">
        <v>190.4</v>
      </c>
      <c r="P248" s="207">
        <v>213.9</v>
      </c>
      <c r="Q248" s="208">
        <v>206.1</v>
      </c>
      <c r="R248" s="208">
        <v>200</v>
      </c>
      <c r="S248" s="208">
        <v>193</v>
      </c>
      <c r="T248" s="208">
        <v>196.17474179421799</v>
      </c>
      <c r="U248" s="208">
        <v>188.4</v>
      </c>
      <c r="V248" s="208">
        <v>200</v>
      </c>
      <c r="W248" s="208">
        <v>205</v>
      </c>
      <c r="X248" s="208">
        <v>187.5</v>
      </c>
      <c r="Y248" s="208">
        <v>197.93920298356849</v>
      </c>
      <c r="Z248" s="207">
        <v>189</v>
      </c>
      <c r="AA248" s="208">
        <v>197.3</v>
      </c>
      <c r="AB248" s="204"/>
      <c r="AC248" s="205"/>
      <c r="AD248" s="205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9"/>
    </row>
    <row r="249" spans="1:65">
      <c r="A249" s="30"/>
      <c r="B249" s="20" t="s">
        <v>272</v>
      </c>
      <c r="C249" s="12"/>
      <c r="D249" s="210">
        <v>211.75</v>
      </c>
      <c r="E249" s="210">
        <v>204.75</v>
      </c>
      <c r="F249" s="210">
        <v>199.66666666666666</v>
      </c>
      <c r="G249" s="210">
        <v>196.82176147708114</v>
      </c>
      <c r="H249" s="210">
        <v>195.83333333333334</v>
      </c>
      <c r="I249" s="210">
        <v>200.16666666666666</v>
      </c>
      <c r="J249" s="210">
        <v>194.16666666666666</v>
      </c>
      <c r="K249" s="210">
        <v>201.16666666666666</v>
      </c>
      <c r="L249" s="210">
        <v>193.73333333333335</v>
      </c>
      <c r="M249" s="210">
        <v>199.83333333333334</v>
      </c>
      <c r="N249" s="210">
        <v>202.41666666666666</v>
      </c>
      <c r="O249" s="210">
        <v>188.20000000000002</v>
      </c>
      <c r="P249" s="210">
        <v>210.58333333333334</v>
      </c>
      <c r="Q249" s="210">
        <v>203.91666666666666</v>
      </c>
      <c r="R249" s="210">
        <v>196.15</v>
      </c>
      <c r="S249" s="210">
        <v>193.66666666666666</v>
      </c>
      <c r="T249" s="210">
        <v>195.64404323175049</v>
      </c>
      <c r="U249" s="210">
        <v>187.65</v>
      </c>
      <c r="V249" s="210">
        <v>200.75</v>
      </c>
      <c r="W249" s="210">
        <v>209.16666666666666</v>
      </c>
      <c r="X249" s="210">
        <v>187.58333333333334</v>
      </c>
      <c r="Y249" s="210">
        <v>197.70172094198642</v>
      </c>
      <c r="Z249" s="210">
        <v>181.5</v>
      </c>
      <c r="AA249" s="210">
        <v>196.61666666666665</v>
      </c>
      <c r="AB249" s="204"/>
      <c r="AC249" s="205"/>
      <c r="AD249" s="205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9"/>
    </row>
    <row r="250" spans="1:65">
      <c r="A250" s="30"/>
      <c r="B250" s="3" t="s">
        <v>273</v>
      </c>
      <c r="C250" s="29"/>
      <c r="D250" s="208">
        <v>208.4</v>
      </c>
      <c r="E250" s="208">
        <v>205</v>
      </c>
      <c r="F250" s="208">
        <v>200</v>
      </c>
      <c r="G250" s="208">
        <v>196.89973187335076</v>
      </c>
      <c r="H250" s="208">
        <v>196</v>
      </c>
      <c r="I250" s="208">
        <v>200</v>
      </c>
      <c r="J250" s="208">
        <v>194.5</v>
      </c>
      <c r="K250" s="208">
        <v>201.5</v>
      </c>
      <c r="L250" s="208">
        <v>193.14999999999998</v>
      </c>
      <c r="M250" s="208">
        <v>200.25</v>
      </c>
      <c r="N250" s="208">
        <v>202.5</v>
      </c>
      <c r="O250" s="208">
        <v>188.15</v>
      </c>
      <c r="P250" s="208">
        <v>209.25</v>
      </c>
      <c r="Q250" s="208">
        <v>203.7</v>
      </c>
      <c r="R250" s="208">
        <v>195.8</v>
      </c>
      <c r="S250" s="208">
        <v>193.5</v>
      </c>
      <c r="T250" s="208">
        <v>195.809308154479</v>
      </c>
      <c r="U250" s="208">
        <v>188.14999999999998</v>
      </c>
      <c r="V250" s="208">
        <v>200.5</v>
      </c>
      <c r="W250" s="208">
        <v>209</v>
      </c>
      <c r="X250" s="208">
        <v>187.15</v>
      </c>
      <c r="Y250" s="208">
        <v>197.37432772222121</v>
      </c>
      <c r="Z250" s="208">
        <v>181</v>
      </c>
      <c r="AA250" s="208">
        <v>196.35</v>
      </c>
      <c r="AB250" s="204"/>
      <c r="AC250" s="205"/>
      <c r="AD250" s="205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9"/>
    </row>
    <row r="251" spans="1:65">
      <c r="A251" s="30"/>
      <c r="B251" s="3" t="s">
        <v>274</v>
      </c>
      <c r="C251" s="29"/>
      <c r="D251" s="208">
        <v>8.2272109490397849</v>
      </c>
      <c r="E251" s="208">
        <v>3.029026246172192</v>
      </c>
      <c r="F251" s="208">
        <v>0.5163977794943222</v>
      </c>
      <c r="G251" s="208">
        <v>1.9311456956553008</v>
      </c>
      <c r="H251" s="208">
        <v>2.8577380332470415</v>
      </c>
      <c r="I251" s="208">
        <v>3.3115957885386114</v>
      </c>
      <c r="J251" s="208">
        <v>3.7638632635454048</v>
      </c>
      <c r="K251" s="208">
        <v>2.0412414523193152</v>
      </c>
      <c r="L251" s="208">
        <v>2.9377996301086742</v>
      </c>
      <c r="M251" s="208">
        <v>2.7688746209726913</v>
      </c>
      <c r="N251" s="208">
        <v>2.4983327774070987</v>
      </c>
      <c r="O251" s="208">
        <v>2.1400934559032718</v>
      </c>
      <c r="P251" s="208">
        <v>2.8407158722171917</v>
      </c>
      <c r="Q251" s="208">
        <v>3.3319163654969866</v>
      </c>
      <c r="R251" s="208">
        <v>2.9077482697097401</v>
      </c>
      <c r="S251" s="208">
        <v>3.3266599866332398</v>
      </c>
      <c r="T251" s="208">
        <v>0.52935663286378998</v>
      </c>
      <c r="U251" s="208">
        <v>1.8981570008827005</v>
      </c>
      <c r="V251" s="208">
        <v>2.5641762809916169</v>
      </c>
      <c r="W251" s="208">
        <v>2.7868739954771309</v>
      </c>
      <c r="X251" s="208">
        <v>1.4034481346550232</v>
      </c>
      <c r="Y251" s="208">
        <v>1.8001660555971706</v>
      </c>
      <c r="Z251" s="208">
        <v>5.6833088953531288</v>
      </c>
      <c r="AA251" s="208">
        <v>1.6142077520154181</v>
      </c>
      <c r="AB251" s="204"/>
      <c r="AC251" s="205"/>
      <c r="AD251" s="205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9"/>
    </row>
    <row r="252" spans="1:65">
      <c r="A252" s="30"/>
      <c r="B252" s="3" t="s">
        <v>86</v>
      </c>
      <c r="C252" s="29"/>
      <c r="D252" s="13">
        <v>3.8853416524390956E-2</v>
      </c>
      <c r="E252" s="13">
        <v>1.4793778980083966E-2</v>
      </c>
      <c r="F252" s="13">
        <v>2.5862993964657207E-3</v>
      </c>
      <c r="G252" s="13">
        <v>9.8116472546668707E-3</v>
      </c>
      <c r="H252" s="13">
        <v>1.459270485062319E-2</v>
      </c>
      <c r="I252" s="13">
        <v>1.6544192115929782E-2</v>
      </c>
      <c r="J252" s="13">
        <v>1.9384703503238138E-2</v>
      </c>
      <c r="K252" s="13">
        <v>1.0147016332987483E-2</v>
      </c>
      <c r="L252" s="13">
        <v>1.5164141242818344E-2</v>
      </c>
      <c r="M252" s="13">
        <v>1.3855919704617303E-2</v>
      </c>
      <c r="N252" s="13">
        <v>1.2342525042768705E-2</v>
      </c>
      <c r="O252" s="13">
        <v>1.1371378617977001E-2</v>
      </c>
      <c r="P252" s="13">
        <v>1.3489746919907519E-2</v>
      </c>
      <c r="Q252" s="13">
        <v>1.6339598032678315E-2</v>
      </c>
      <c r="R252" s="13">
        <v>1.4824105377057048E-2</v>
      </c>
      <c r="S252" s="13">
        <v>1.7177246058347195E-2</v>
      </c>
      <c r="T252" s="13">
        <v>2.7057130087867775E-3</v>
      </c>
      <c r="U252" s="13">
        <v>1.0115411675367442E-2</v>
      </c>
      <c r="V252" s="13">
        <v>1.2772982719758989E-2</v>
      </c>
      <c r="W252" s="13">
        <v>1.3323700376783097E-2</v>
      </c>
      <c r="X252" s="13">
        <v>7.4817315041582752E-3</v>
      </c>
      <c r="Y252" s="13">
        <v>9.1054647729920928E-3</v>
      </c>
      <c r="Z252" s="13">
        <v>3.1312996668612279E-2</v>
      </c>
      <c r="AA252" s="13">
        <v>8.2099232958315754E-3</v>
      </c>
      <c r="AB252" s="147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275</v>
      </c>
      <c r="C253" s="29"/>
      <c r="D253" s="13">
        <v>7.264306219042127E-2</v>
      </c>
      <c r="E253" s="13">
        <v>3.7183787407266911E-2</v>
      </c>
      <c r="F253" s="13">
        <v>1.1433599767118885E-2</v>
      </c>
      <c r="G253" s="13">
        <v>-2.977582354243169E-3</v>
      </c>
      <c r="H253" s="13">
        <v>-7.9845745188941164E-3</v>
      </c>
      <c r="I253" s="13">
        <v>1.3966405108772895E-2</v>
      </c>
      <c r="J253" s="13">
        <v>-1.642725899107389E-2</v>
      </c>
      <c r="K253" s="13">
        <v>1.903201579208047E-2</v>
      </c>
      <c r="L253" s="13">
        <v>-1.8622356953840402E-2</v>
      </c>
      <c r="M253" s="13">
        <v>1.2277868214336962E-2</v>
      </c>
      <c r="N253" s="13">
        <v>2.5364029146215383E-2</v>
      </c>
      <c r="O253" s="13">
        <v>-4.6652069401476814E-2</v>
      </c>
      <c r="P253" s="13">
        <v>6.6733183059895618E-2</v>
      </c>
      <c r="Q253" s="13">
        <v>3.2962445171176968E-2</v>
      </c>
      <c r="R253" s="13">
        <v>-6.3804644691800583E-3</v>
      </c>
      <c r="S253" s="13">
        <v>-1.8960064332727677E-2</v>
      </c>
      <c r="T253" s="13">
        <v>-8.9434444797166224E-3</v>
      </c>
      <c r="U253" s="13">
        <v>-4.9438155277296114E-2</v>
      </c>
      <c r="V253" s="13">
        <v>1.6921344674035721E-2</v>
      </c>
      <c r="W253" s="13">
        <v>5.9556901258542849E-2</v>
      </c>
      <c r="X253" s="13">
        <v>-4.9775862656183278E-2</v>
      </c>
      <c r="Y253" s="13">
        <v>1.4799497120587812E-3</v>
      </c>
      <c r="Z253" s="13">
        <v>-8.059166097963899E-2</v>
      </c>
      <c r="AA253" s="13">
        <v>-4.0165128169699083E-3</v>
      </c>
      <c r="AB253" s="147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276</v>
      </c>
      <c r="C254" s="47"/>
      <c r="D254" s="45">
        <v>2.74</v>
      </c>
      <c r="E254" s="45">
        <v>1.42</v>
      </c>
      <c r="F254" s="45">
        <v>0.46</v>
      </c>
      <c r="G254" s="45">
        <v>0.08</v>
      </c>
      <c r="H254" s="45">
        <v>0.27</v>
      </c>
      <c r="I254" s="45">
        <v>0.55000000000000004</v>
      </c>
      <c r="J254" s="45">
        <v>0.59</v>
      </c>
      <c r="K254" s="45">
        <v>0.74</v>
      </c>
      <c r="L254" s="45">
        <v>0.67</v>
      </c>
      <c r="M254" s="45">
        <v>0.49</v>
      </c>
      <c r="N254" s="45">
        <v>0.98</v>
      </c>
      <c r="O254" s="45">
        <v>1.72</v>
      </c>
      <c r="P254" s="45">
        <v>2.52</v>
      </c>
      <c r="Q254" s="45">
        <v>1.26</v>
      </c>
      <c r="R254" s="45">
        <v>0.21</v>
      </c>
      <c r="S254" s="45">
        <v>0.68</v>
      </c>
      <c r="T254" s="45">
        <v>0.31</v>
      </c>
      <c r="U254" s="45">
        <v>1.82</v>
      </c>
      <c r="V254" s="45">
        <v>0.66</v>
      </c>
      <c r="W254" s="45">
        <v>2.25</v>
      </c>
      <c r="X254" s="45">
        <v>1.83</v>
      </c>
      <c r="Y254" s="45">
        <v>0.08</v>
      </c>
      <c r="Z254" s="45">
        <v>2.98</v>
      </c>
      <c r="AA254" s="45">
        <v>0.12</v>
      </c>
      <c r="AB254" s="147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BM255" s="55"/>
    </row>
    <row r="256" spans="1:65" ht="15">
      <c r="B256" s="8" t="s">
        <v>531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235</v>
      </c>
      <c r="E257" s="17" t="s">
        <v>235</v>
      </c>
      <c r="F257" s="17" t="s">
        <v>235</v>
      </c>
      <c r="G257" s="17" t="s">
        <v>235</v>
      </c>
      <c r="H257" s="17" t="s">
        <v>235</v>
      </c>
      <c r="I257" s="17" t="s">
        <v>235</v>
      </c>
      <c r="J257" s="17" t="s">
        <v>235</v>
      </c>
      <c r="K257" s="17" t="s">
        <v>235</v>
      </c>
      <c r="L257" s="17" t="s">
        <v>235</v>
      </c>
      <c r="M257" s="17" t="s">
        <v>235</v>
      </c>
      <c r="N257" s="147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236</v>
      </c>
      <c r="C258" s="9" t="s">
        <v>236</v>
      </c>
      <c r="D258" s="145" t="s">
        <v>242</v>
      </c>
      <c r="E258" s="146" t="s">
        <v>244</v>
      </c>
      <c r="F258" s="146" t="s">
        <v>249</v>
      </c>
      <c r="G258" s="146" t="s">
        <v>250</v>
      </c>
      <c r="H258" s="146" t="s">
        <v>251</v>
      </c>
      <c r="I258" s="146" t="s">
        <v>253</v>
      </c>
      <c r="J258" s="146" t="s">
        <v>254</v>
      </c>
      <c r="K258" s="146" t="s">
        <v>255</v>
      </c>
      <c r="L258" s="146" t="s">
        <v>257</v>
      </c>
      <c r="M258" s="146" t="s">
        <v>259</v>
      </c>
      <c r="N258" s="147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319</v>
      </c>
      <c r="E259" s="11" t="s">
        <v>319</v>
      </c>
      <c r="F259" s="11" t="s">
        <v>319</v>
      </c>
      <c r="G259" s="11" t="s">
        <v>319</v>
      </c>
      <c r="H259" s="11" t="s">
        <v>319</v>
      </c>
      <c r="I259" s="11" t="s">
        <v>318</v>
      </c>
      <c r="J259" s="11" t="s">
        <v>319</v>
      </c>
      <c r="K259" s="11" t="s">
        <v>318</v>
      </c>
      <c r="L259" s="11" t="s">
        <v>319</v>
      </c>
      <c r="M259" s="11" t="s">
        <v>319</v>
      </c>
      <c r="N259" s="147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147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3.29</v>
      </c>
      <c r="E261" s="22">
        <v>3.75</v>
      </c>
      <c r="F261" s="22">
        <v>3.3</v>
      </c>
      <c r="G261" s="22">
        <v>3.1</v>
      </c>
      <c r="H261" s="22">
        <v>3.41</v>
      </c>
      <c r="I261" s="22">
        <v>3.51</v>
      </c>
      <c r="J261" s="22">
        <v>3.3471919984501102</v>
      </c>
      <c r="K261" s="22">
        <v>3.58</v>
      </c>
      <c r="L261" s="148">
        <v>3.9</v>
      </c>
      <c r="M261" s="22">
        <v>3.4432771309286401</v>
      </c>
      <c r="N261" s="147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3.3</v>
      </c>
      <c r="E262" s="11">
        <v>3.78</v>
      </c>
      <c r="F262" s="11">
        <v>3.3</v>
      </c>
      <c r="G262" s="11">
        <v>3.3</v>
      </c>
      <c r="H262" s="11">
        <v>3.43</v>
      </c>
      <c r="I262" s="11">
        <v>3.53</v>
      </c>
      <c r="J262" s="11">
        <v>3.3632856087354899</v>
      </c>
      <c r="K262" s="11">
        <v>3.62</v>
      </c>
      <c r="L262" s="11">
        <v>3.69</v>
      </c>
      <c r="M262" s="11">
        <v>3.4520515372384599</v>
      </c>
      <c r="N262" s="147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30</v>
      </c>
    </row>
    <row r="263" spans="1:65">
      <c r="A263" s="30"/>
      <c r="B263" s="19">
        <v>1</v>
      </c>
      <c r="C263" s="9">
        <v>3</v>
      </c>
      <c r="D263" s="11">
        <v>3.26</v>
      </c>
      <c r="E263" s="11">
        <v>3.51</v>
      </c>
      <c r="F263" s="11">
        <v>3.3</v>
      </c>
      <c r="G263" s="11">
        <v>3.1</v>
      </c>
      <c r="H263" s="11">
        <v>3.43</v>
      </c>
      <c r="I263" s="11">
        <v>3.4</v>
      </c>
      <c r="J263" s="11">
        <v>3.4092087160662099</v>
      </c>
      <c r="K263" s="11">
        <v>3.68</v>
      </c>
      <c r="L263" s="11">
        <v>3.62</v>
      </c>
      <c r="M263" s="11">
        <v>3.6212408114526999</v>
      </c>
      <c r="N263" s="147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3.32</v>
      </c>
      <c r="E264" s="11">
        <v>3.73</v>
      </c>
      <c r="F264" s="11">
        <v>3.4</v>
      </c>
      <c r="G264" s="11">
        <v>3.2</v>
      </c>
      <c r="H264" s="11">
        <v>3.48</v>
      </c>
      <c r="I264" s="11">
        <v>3.42</v>
      </c>
      <c r="J264" s="11">
        <v>3.3991777760161601</v>
      </c>
      <c r="K264" s="11">
        <v>3.58</v>
      </c>
      <c r="L264" s="11">
        <v>3.61</v>
      </c>
      <c r="M264" s="11">
        <v>3.5299829876685149</v>
      </c>
      <c r="N264" s="147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3.4405500132581119</v>
      </c>
    </row>
    <row r="265" spans="1:65">
      <c r="A265" s="30"/>
      <c r="B265" s="19">
        <v>1</v>
      </c>
      <c r="C265" s="9">
        <v>5</v>
      </c>
      <c r="D265" s="11">
        <v>3.32</v>
      </c>
      <c r="E265" s="11">
        <v>3.47</v>
      </c>
      <c r="F265" s="11">
        <v>3.3</v>
      </c>
      <c r="G265" s="11">
        <v>3</v>
      </c>
      <c r="H265" s="11">
        <v>3.42</v>
      </c>
      <c r="I265" s="11">
        <v>3.45</v>
      </c>
      <c r="J265" s="11">
        <v>3.37119362031271</v>
      </c>
      <c r="K265" s="11">
        <v>3.58</v>
      </c>
      <c r="L265" s="11">
        <v>3.67</v>
      </c>
      <c r="M265" s="11">
        <v>3.4662646300769246</v>
      </c>
      <c r="N265" s="147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28</v>
      </c>
    </row>
    <row r="266" spans="1:65">
      <c r="A266" s="30"/>
      <c r="B266" s="19">
        <v>1</v>
      </c>
      <c r="C266" s="9">
        <v>6</v>
      </c>
      <c r="D266" s="11">
        <v>3.41</v>
      </c>
      <c r="E266" s="11">
        <v>3.5</v>
      </c>
      <c r="F266" s="11">
        <v>3.4</v>
      </c>
      <c r="G266" s="11">
        <v>3.3</v>
      </c>
      <c r="H266" s="11">
        <v>3.36</v>
      </c>
      <c r="I266" s="11">
        <v>3.43</v>
      </c>
      <c r="J266" s="11">
        <v>3.3872126251501502</v>
      </c>
      <c r="K266" s="11">
        <v>3.52</v>
      </c>
      <c r="L266" s="11">
        <v>3.58</v>
      </c>
      <c r="M266" s="11">
        <v>3.368913353390635</v>
      </c>
      <c r="N266" s="147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272</v>
      </c>
      <c r="C267" s="12"/>
      <c r="D267" s="23">
        <v>3.3166666666666664</v>
      </c>
      <c r="E267" s="23">
        <v>3.6233333333333331</v>
      </c>
      <c r="F267" s="23">
        <v>3.3333333333333326</v>
      </c>
      <c r="G267" s="23">
        <v>3.1666666666666665</v>
      </c>
      <c r="H267" s="23">
        <v>3.4216666666666669</v>
      </c>
      <c r="I267" s="23">
        <v>3.4566666666666666</v>
      </c>
      <c r="J267" s="23">
        <v>3.3795450574551382</v>
      </c>
      <c r="K267" s="23">
        <v>3.5933333333333333</v>
      </c>
      <c r="L267" s="23">
        <v>3.6783333333333332</v>
      </c>
      <c r="M267" s="23">
        <v>3.4802884084593124</v>
      </c>
      <c r="N267" s="147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273</v>
      </c>
      <c r="C268" s="29"/>
      <c r="D268" s="11">
        <v>3.3099999999999996</v>
      </c>
      <c r="E268" s="11">
        <v>3.62</v>
      </c>
      <c r="F268" s="11">
        <v>3.3</v>
      </c>
      <c r="G268" s="11">
        <v>3.1500000000000004</v>
      </c>
      <c r="H268" s="11">
        <v>3.4249999999999998</v>
      </c>
      <c r="I268" s="11">
        <v>3.4400000000000004</v>
      </c>
      <c r="J268" s="11">
        <v>3.3792031227314299</v>
      </c>
      <c r="K268" s="11">
        <v>3.58</v>
      </c>
      <c r="L268" s="11">
        <v>3.645</v>
      </c>
      <c r="M268" s="11">
        <v>3.4591580836576923</v>
      </c>
      <c r="N268" s="147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24">
        <v>5.0859282994028504E-2</v>
      </c>
      <c r="E269" s="24">
        <v>0.14389811210251041</v>
      </c>
      <c r="F269" s="24">
        <v>5.1639777949432274E-2</v>
      </c>
      <c r="G269" s="24">
        <v>0.12110601416389957</v>
      </c>
      <c r="H269" s="24">
        <v>3.8686776379877788E-2</v>
      </c>
      <c r="I269" s="24">
        <v>5.2025634707004366E-2</v>
      </c>
      <c r="J269" s="24">
        <v>2.3259425945804092E-2</v>
      </c>
      <c r="K269" s="24">
        <v>5.3166405433005076E-2</v>
      </c>
      <c r="L269" s="24">
        <v>0.11583033569262699</v>
      </c>
      <c r="M269" s="24">
        <v>8.6145639384538467E-2</v>
      </c>
      <c r="N269" s="197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  <c r="AB269" s="198"/>
      <c r="AC269" s="198"/>
      <c r="AD269" s="198"/>
      <c r="AE269" s="198"/>
      <c r="AF269" s="198"/>
      <c r="AG269" s="198"/>
      <c r="AH269" s="198"/>
      <c r="AI269" s="198"/>
      <c r="AJ269" s="198"/>
      <c r="AK269" s="198"/>
      <c r="AL269" s="198"/>
      <c r="AM269" s="198"/>
      <c r="AN269" s="198"/>
      <c r="AO269" s="198"/>
      <c r="AP269" s="198"/>
      <c r="AQ269" s="198"/>
      <c r="AR269" s="198"/>
      <c r="AS269" s="198"/>
      <c r="AT269" s="198"/>
      <c r="AU269" s="198"/>
      <c r="AV269" s="198"/>
      <c r="AW269" s="198"/>
      <c r="AX269" s="198"/>
      <c r="AY269" s="198"/>
      <c r="AZ269" s="198"/>
      <c r="BA269" s="198"/>
      <c r="BB269" s="198"/>
      <c r="BC269" s="198"/>
      <c r="BD269" s="198"/>
      <c r="BE269" s="198"/>
      <c r="BF269" s="198"/>
      <c r="BG269" s="198"/>
      <c r="BH269" s="198"/>
      <c r="BI269" s="198"/>
      <c r="BJ269" s="198"/>
      <c r="BK269" s="198"/>
      <c r="BL269" s="198"/>
      <c r="BM269" s="56"/>
    </row>
    <row r="270" spans="1:65">
      <c r="A270" s="30"/>
      <c r="B270" s="3" t="s">
        <v>86</v>
      </c>
      <c r="C270" s="29"/>
      <c r="D270" s="13">
        <v>1.5334457184129199E-2</v>
      </c>
      <c r="E270" s="13">
        <v>3.9714290368678129E-2</v>
      </c>
      <c r="F270" s="13">
        <v>1.5491933384829685E-2</v>
      </c>
      <c r="G270" s="13">
        <v>3.8244004472810393E-2</v>
      </c>
      <c r="H270" s="13">
        <v>1.1306412970251667E-2</v>
      </c>
      <c r="I270" s="13">
        <v>1.5050810426327204E-2</v>
      </c>
      <c r="J270" s="13">
        <v>6.8824133279403238E-3</v>
      </c>
      <c r="K270" s="13">
        <v>1.4795845667812174E-2</v>
      </c>
      <c r="L270" s="13">
        <v>3.1489896427537925E-2</v>
      </c>
      <c r="M270" s="13">
        <v>2.4752442692723343E-2</v>
      </c>
      <c r="N270" s="147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275</v>
      </c>
      <c r="C271" s="29"/>
      <c r="D271" s="13">
        <v>-3.6006843706402392E-2</v>
      </c>
      <c r="E271" s="13">
        <v>5.3126191850392468E-2</v>
      </c>
      <c r="F271" s="13">
        <v>-3.1162656991359339E-2</v>
      </c>
      <c r="G271" s="13">
        <v>-7.96045241417912E-2</v>
      </c>
      <c r="H271" s="13">
        <v>-5.4884674016301149E-3</v>
      </c>
      <c r="I271" s="13">
        <v>4.684324699960607E-3</v>
      </c>
      <c r="J271" s="13">
        <v>-1.7731163787153781E-2</v>
      </c>
      <c r="K271" s="13">
        <v>4.4406655763314928E-2</v>
      </c>
      <c r="L271" s="13">
        <v>6.9112008010035142E-2</v>
      </c>
      <c r="M271" s="13">
        <v>1.1550012366647433E-2</v>
      </c>
      <c r="N271" s="147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276</v>
      </c>
      <c r="C272" s="47"/>
      <c r="D272" s="45">
        <v>0.72</v>
      </c>
      <c r="E272" s="45">
        <v>1.0900000000000001</v>
      </c>
      <c r="F272" s="45">
        <v>0.63</v>
      </c>
      <c r="G272" s="45">
        <v>1.61</v>
      </c>
      <c r="H272" s="45">
        <v>0.1</v>
      </c>
      <c r="I272" s="45">
        <v>0.1</v>
      </c>
      <c r="J272" s="45">
        <v>0.35</v>
      </c>
      <c r="K272" s="45">
        <v>0.91</v>
      </c>
      <c r="L272" s="45">
        <v>1.41</v>
      </c>
      <c r="M272" s="45">
        <v>0.24</v>
      </c>
      <c r="N272" s="147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5"/>
    </row>
    <row r="274" spans="1:65" ht="15">
      <c r="B274" s="8" t="s">
        <v>532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235</v>
      </c>
      <c r="E275" s="17" t="s">
        <v>235</v>
      </c>
      <c r="F275" s="17" t="s">
        <v>235</v>
      </c>
      <c r="G275" s="17" t="s">
        <v>235</v>
      </c>
      <c r="H275" s="17" t="s">
        <v>235</v>
      </c>
      <c r="I275" s="17" t="s">
        <v>235</v>
      </c>
      <c r="J275" s="17" t="s">
        <v>235</v>
      </c>
      <c r="K275" s="17" t="s">
        <v>235</v>
      </c>
      <c r="L275" s="17" t="s">
        <v>235</v>
      </c>
      <c r="M275" s="17" t="s">
        <v>235</v>
      </c>
      <c r="N275" s="147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45" t="s">
        <v>242</v>
      </c>
      <c r="E276" s="146" t="s">
        <v>244</v>
      </c>
      <c r="F276" s="146" t="s">
        <v>249</v>
      </c>
      <c r="G276" s="146" t="s">
        <v>250</v>
      </c>
      <c r="H276" s="146" t="s">
        <v>251</v>
      </c>
      <c r="I276" s="146" t="s">
        <v>253</v>
      </c>
      <c r="J276" s="146" t="s">
        <v>254</v>
      </c>
      <c r="K276" s="146" t="s">
        <v>255</v>
      </c>
      <c r="L276" s="146" t="s">
        <v>257</v>
      </c>
      <c r="M276" s="146" t="s">
        <v>259</v>
      </c>
      <c r="N276" s="147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319</v>
      </c>
      <c r="E277" s="11" t="s">
        <v>319</v>
      </c>
      <c r="F277" s="11" t="s">
        <v>319</v>
      </c>
      <c r="G277" s="11" t="s">
        <v>319</v>
      </c>
      <c r="H277" s="11" t="s">
        <v>319</v>
      </c>
      <c r="I277" s="11" t="s">
        <v>318</v>
      </c>
      <c r="J277" s="11" t="s">
        <v>319</v>
      </c>
      <c r="K277" s="11" t="s">
        <v>318</v>
      </c>
      <c r="L277" s="11" t="s">
        <v>319</v>
      </c>
      <c r="M277" s="11" t="s">
        <v>319</v>
      </c>
      <c r="N277" s="147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147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2.0699999999999998</v>
      </c>
      <c r="E279" s="22">
        <v>2.31</v>
      </c>
      <c r="F279" s="22">
        <v>2</v>
      </c>
      <c r="G279" s="22">
        <v>1.9</v>
      </c>
      <c r="H279" s="22">
        <v>2.19</v>
      </c>
      <c r="I279" s="22">
        <v>2.09</v>
      </c>
      <c r="J279" s="22">
        <v>2.1171015245406002</v>
      </c>
      <c r="K279" s="22">
        <v>2.19</v>
      </c>
      <c r="L279" s="22">
        <v>2.25</v>
      </c>
      <c r="M279" s="22">
        <v>2.0347068262918135</v>
      </c>
      <c r="N279" s="147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2.09</v>
      </c>
      <c r="E280" s="11">
        <v>2.23</v>
      </c>
      <c r="F280" s="11">
        <v>2</v>
      </c>
      <c r="G280" s="11">
        <v>1.8</v>
      </c>
      <c r="H280" s="11">
        <v>2.2000000000000002</v>
      </c>
      <c r="I280" s="11">
        <v>1.9800000000000002</v>
      </c>
      <c r="J280" s="11">
        <v>2.1071135327410002</v>
      </c>
      <c r="K280" s="11">
        <v>2.21</v>
      </c>
      <c r="L280" s="11">
        <v>2.2799999999999998</v>
      </c>
      <c r="M280" s="11">
        <v>2.0690778605844886</v>
      </c>
      <c r="N280" s="147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31</v>
      </c>
    </row>
    <row r="281" spans="1:65">
      <c r="A281" s="30"/>
      <c r="B281" s="19">
        <v>1</v>
      </c>
      <c r="C281" s="9">
        <v>3</v>
      </c>
      <c r="D281" s="11">
        <v>2.08</v>
      </c>
      <c r="E281" s="11">
        <v>2.2599999999999998</v>
      </c>
      <c r="F281" s="11">
        <v>2</v>
      </c>
      <c r="G281" s="11">
        <v>1.9</v>
      </c>
      <c r="H281" s="11">
        <v>2.2200000000000002</v>
      </c>
      <c r="I281" s="11">
        <v>2.12</v>
      </c>
      <c r="J281" s="11">
        <v>2.1008801410548337</v>
      </c>
      <c r="K281" s="11">
        <v>2.2400000000000002</v>
      </c>
      <c r="L281" s="11">
        <v>2.2000000000000002</v>
      </c>
      <c r="M281" s="11">
        <v>2.1376076793397325</v>
      </c>
      <c r="N281" s="147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2.09</v>
      </c>
      <c r="E282" s="11">
        <v>2.1800000000000002</v>
      </c>
      <c r="F282" s="11">
        <v>2</v>
      </c>
      <c r="G282" s="11">
        <v>1.9</v>
      </c>
      <c r="H282" s="11">
        <v>2.21</v>
      </c>
      <c r="I282" s="11">
        <v>1.95</v>
      </c>
      <c r="J282" s="11">
        <v>2.0929685879159998</v>
      </c>
      <c r="K282" s="11">
        <v>2.1800000000000002</v>
      </c>
      <c r="L282" s="11">
        <v>2.16</v>
      </c>
      <c r="M282" s="11">
        <v>2.0963427420555534</v>
      </c>
      <c r="N282" s="147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2.1069848382833918</v>
      </c>
    </row>
    <row r="283" spans="1:65">
      <c r="A283" s="30"/>
      <c r="B283" s="19">
        <v>1</v>
      </c>
      <c r="C283" s="9">
        <v>5</v>
      </c>
      <c r="D283" s="11">
        <v>2.0699999999999998</v>
      </c>
      <c r="E283" s="11">
        <v>2.2400000000000002</v>
      </c>
      <c r="F283" s="11">
        <v>1.9</v>
      </c>
      <c r="G283" s="11">
        <v>1.9</v>
      </c>
      <c r="H283" s="11">
        <v>2.19</v>
      </c>
      <c r="I283" s="11">
        <v>2.2400000000000002</v>
      </c>
      <c r="J283" s="11">
        <v>2.1070340271806902</v>
      </c>
      <c r="K283" s="11">
        <v>2.17</v>
      </c>
      <c r="L283" s="11">
        <v>2.2200000000000002</v>
      </c>
      <c r="M283" s="11">
        <v>2.1271109942870208</v>
      </c>
      <c r="N283" s="147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29</v>
      </c>
    </row>
    <row r="284" spans="1:65">
      <c r="A284" s="30"/>
      <c r="B284" s="19">
        <v>1</v>
      </c>
      <c r="C284" s="9">
        <v>6</v>
      </c>
      <c r="D284" s="11">
        <v>2.0699999999999998</v>
      </c>
      <c r="E284" s="11">
        <v>2.34</v>
      </c>
      <c r="F284" s="11">
        <v>2</v>
      </c>
      <c r="G284" s="11">
        <v>2</v>
      </c>
      <c r="H284" s="11">
        <v>2.13</v>
      </c>
      <c r="I284" s="11">
        <v>1.9699999999999998</v>
      </c>
      <c r="J284" s="11">
        <v>2.1167316917054331</v>
      </c>
      <c r="K284" s="11">
        <v>2.15</v>
      </c>
      <c r="L284" s="11">
        <v>2.2200000000000002</v>
      </c>
      <c r="M284" s="11">
        <v>2.0224146893063528</v>
      </c>
      <c r="N284" s="147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272</v>
      </c>
      <c r="C285" s="12"/>
      <c r="D285" s="23">
        <v>2.0783333333333336</v>
      </c>
      <c r="E285" s="23">
        <v>2.2600000000000002</v>
      </c>
      <c r="F285" s="23">
        <v>1.9833333333333334</v>
      </c>
      <c r="G285" s="23">
        <v>1.9000000000000001</v>
      </c>
      <c r="H285" s="23">
        <v>2.19</v>
      </c>
      <c r="I285" s="23">
        <v>2.0583333333333336</v>
      </c>
      <c r="J285" s="23">
        <v>2.1069715841897594</v>
      </c>
      <c r="K285" s="23">
        <v>2.19</v>
      </c>
      <c r="L285" s="23">
        <v>2.2216666666666671</v>
      </c>
      <c r="M285" s="23">
        <v>2.0812101319774938</v>
      </c>
      <c r="N285" s="147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273</v>
      </c>
      <c r="C286" s="29"/>
      <c r="D286" s="11">
        <v>2.0750000000000002</v>
      </c>
      <c r="E286" s="11">
        <v>2.25</v>
      </c>
      <c r="F286" s="11">
        <v>2</v>
      </c>
      <c r="G286" s="11">
        <v>1.9</v>
      </c>
      <c r="H286" s="11">
        <v>2.1950000000000003</v>
      </c>
      <c r="I286" s="11">
        <v>2.0350000000000001</v>
      </c>
      <c r="J286" s="11">
        <v>2.107073779960845</v>
      </c>
      <c r="K286" s="11">
        <v>2.1850000000000001</v>
      </c>
      <c r="L286" s="11">
        <v>2.2200000000000002</v>
      </c>
      <c r="M286" s="11">
        <v>2.082710301320021</v>
      </c>
      <c r="N286" s="147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24">
        <v>9.8319208025017674E-3</v>
      </c>
      <c r="E287" s="24">
        <v>5.7619441163551645E-2</v>
      </c>
      <c r="F287" s="24">
        <v>4.0824829046386339E-2</v>
      </c>
      <c r="G287" s="24">
        <v>6.3245553203367569E-2</v>
      </c>
      <c r="H287" s="24">
        <v>3.1622776601683882E-2</v>
      </c>
      <c r="I287" s="24">
        <v>0.11267948645013735</v>
      </c>
      <c r="J287" s="24">
        <v>9.2853543051019463E-3</v>
      </c>
      <c r="K287" s="24">
        <v>3.1622776601683882E-2</v>
      </c>
      <c r="L287" s="24">
        <v>4.1190613817551402E-2</v>
      </c>
      <c r="M287" s="24">
        <v>4.7504151239135893E-2</v>
      </c>
      <c r="N287" s="197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56"/>
    </row>
    <row r="288" spans="1:65">
      <c r="A288" s="30"/>
      <c r="B288" s="3" t="s">
        <v>86</v>
      </c>
      <c r="C288" s="29"/>
      <c r="D288" s="13">
        <v>4.7306756066568239E-3</v>
      </c>
      <c r="E288" s="13">
        <v>2.5495327948474176E-2</v>
      </c>
      <c r="F288" s="13">
        <v>2.0583947418346054E-2</v>
      </c>
      <c r="G288" s="13">
        <v>3.3287133264930296E-2</v>
      </c>
      <c r="H288" s="13">
        <v>1.4439624019033736E-2</v>
      </c>
      <c r="I288" s="13">
        <v>5.4743070340147693E-2</v>
      </c>
      <c r="J288" s="13">
        <v>4.4069670302044677E-3</v>
      </c>
      <c r="K288" s="13">
        <v>1.4439624019033736E-2</v>
      </c>
      <c r="L288" s="13">
        <v>1.8540411320728308E-2</v>
      </c>
      <c r="M288" s="13">
        <v>2.2825254648361284E-2</v>
      </c>
      <c r="N288" s="147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275</v>
      </c>
      <c r="C289" s="29"/>
      <c r="D289" s="13">
        <v>-1.3598344150117958E-2</v>
      </c>
      <c r="E289" s="13">
        <v>7.2622811012381661E-2</v>
      </c>
      <c r="F289" s="13">
        <v>-5.8686471161700449E-2</v>
      </c>
      <c r="G289" s="13">
        <v>-9.8237459768351632E-2</v>
      </c>
      <c r="H289" s="13">
        <v>3.939998058279448E-2</v>
      </c>
      <c r="I289" s="13">
        <v>-2.3090581415714295E-2</v>
      </c>
      <c r="J289" s="13">
        <v>-6.290550074949941E-6</v>
      </c>
      <c r="K289" s="13">
        <v>3.939998058279448E-2</v>
      </c>
      <c r="L289" s="13">
        <v>5.4429356253322236E-2</v>
      </c>
      <c r="M289" s="13">
        <v>-1.2232981385332242E-2</v>
      </c>
      <c r="N289" s="147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276</v>
      </c>
      <c r="C290" s="47"/>
      <c r="D290" s="45">
        <v>0.11</v>
      </c>
      <c r="E290" s="45">
        <v>1.17</v>
      </c>
      <c r="F290" s="45">
        <v>0.78</v>
      </c>
      <c r="G290" s="45">
        <v>1.36</v>
      </c>
      <c r="H290" s="45">
        <v>0.67</v>
      </c>
      <c r="I290" s="45">
        <v>0.25</v>
      </c>
      <c r="J290" s="45">
        <v>0.09</v>
      </c>
      <c r="K290" s="45">
        <v>0.67</v>
      </c>
      <c r="L290" s="45">
        <v>0.9</v>
      </c>
      <c r="M290" s="45">
        <v>0.09</v>
      </c>
      <c r="N290" s="147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BM291" s="55"/>
    </row>
    <row r="292" spans="1:65" ht="15">
      <c r="B292" s="8" t="s">
        <v>533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235</v>
      </c>
      <c r="E293" s="17" t="s">
        <v>235</v>
      </c>
      <c r="F293" s="17" t="s">
        <v>235</v>
      </c>
      <c r="G293" s="17" t="s">
        <v>235</v>
      </c>
      <c r="H293" s="17" t="s">
        <v>235</v>
      </c>
      <c r="I293" s="17" t="s">
        <v>235</v>
      </c>
      <c r="J293" s="17" t="s">
        <v>235</v>
      </c>
      <c r="K293" s="17" t="s">
        <v>235</v>
      </c>
      <c r="L293" s="17" t="s">
        <v>235</v>
      </c>
      <c r="M293" s="17" t="s">
        <v>235</v>
      </c>
      <c r="N293" s="147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236</v>
      </c>
      <c r="C294" s="9" t="s">
        <v>236</v>
      </c>
      <c r="D294" s="145" t="s">
        <v>242</v>
      </c>
      <c r="E294" s="146" t="s">
        <v>244</v>
      </c>
      <c r="F294" s="146" t="s">
        <v>249</v>
      </c>
      <c r="G294" s="146" t="s">
        <v>250</v>
      </c>
      <c r="H294" s="146" t="s">
        <v>251</v>
      </c>
      <c r="I294" s="146" t="s">
        <v>253</v>
      </c>
      <c r="J294" s="146" t="s">
        <v>254</v>
      </c>
      <c r="K294" s="146" t="s">
        <v>255</v>
      </c>
      <c r="L294" s="146" t="s">
        <v>257</v>
      </c>
      <c r="M294" s="146" t="s">
        <v>259</v>
      </c>
      <c r="N294" s="14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319</v>
      </c>
      <c r="E295" s="11" t="s">
        <v>319</v>
      </c>
      <c r="F295" s="11" t="s">
        <v>319</v>
      </c>
      <c r="G295" s="11" t="s">
        <v>319</v>
      </c>
      <c r="H295" s="11" t="s">
        <v>319</v>
      </c>
      <c r="I295" s="11" t="s">
        <v>318</v>
      </c>
      <c r="J295" s="11" t="s">
        <v>319</v>
      </c>
      <c r="K295" s="11" t="s">
        <v>318</v>
      </c>
      <c r="L295" s="11" t="s">
        <v>319</v>
      </c>
      <c r="M295" s="11" t="s">
        <v>319</v>
      </c>
      <c r="N295" s="14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14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0.84</v>
      </c>
      <c r="E297" s="22">
        <v>0.91</v>
      </c>
      <c r="F297" s="141">
        <v>0.8</v>
      </c>
      <c r="G297" s="141">
        <v>0.8</v>
      </c>
      <c r="H297" s="22">
        <v>0.84</v>
      </c>
      <c r="I297" s="22">
        <v>0.84</v>
      </c>
      <c r="J297" s="22">
        <v>0.82716951531851002</v>
      </c>
      <c r="K297" s="22">
        <v>0.89</v>
      </c>
      <c r="L297" s="22">
        <v>0.93</v>
      </c>
      <c r="M297" s="22">
        <v>0.85641484170240667</v>
      </c>
      <c r="N297" s="14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0.86</v>
      </c>
      <c r="E298" s="143">
        <v>0.9900000000000001</v>
      </c>
      <c r="F298" s="142">
        <v>0.8</v>
      </c>
      <c r="G298" s="142">
        <v>0.8</v>
      </c>
      <c r="H298" s="11">
        <v>0.84</v>
      </c>
      <c r="I298" s="11">
        <v>0.94</v>
      </c>
      <c r="J298" s="11">
        <v>0.82644217195767999</v>
      </c>
      <c r="K298" s="11">
        <v>0.92</v>
      </c>
      <c r="L298" s="11">
        <v>0.96</v>
      </c>
      <c r="M298" s="11">
        <v>0.85945213469170101</v>
      </c>
      <c r="N298" s="14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32</v>
      </c>
    </row>
    <row r="299" spans="1:65">
      <c r="A299" s="30"/>
      <c r="B299" s="19">
        <v>1</v>
      </c>
      <c r="C299" s="9">
        <v>3</v>
      </c>
      <c r="D299" s="11">
        <v>0.86</v>
      </c>
      <c r="E299" s="11">
        <v>0.89</v>
      </c>
      <c r="F299" s="142">
        <v>0.8</v>
      </c>
      <c r="G299" s="142">
        <v>0.8</v>
      </c>
      <c r="H299" s="11">
        <v>0.85</v>
      </c>
      <c r="I299" s="11">
        <v>0.87</v>
      </c>
      <c r="J299" s="11">
        <v>0.8357148285968502</v>
      </c>
      <c r="K299" s="11">
        <v>0.93</v>
      </c>
      <c r="L299" s="11">
        <v>0.96</v>
      </c>
      <c r="M299" s="11">
        <v>0.88548157918245285</v>
      </c>
      <c r="N299" s="14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0.84</v>
      </c>
      <c r="E300" s="11">
        <v>0.9</v>
      </c>
      <c r="F300" s="142">
        <v>0.8</v>
      </c>
      <c r="G300" s="142">
        <v>0.8</v>
      </c>
      <c r="H300" s="11">
        <v>0.87</v>
      </c>
      <c r="I300" s="11">
        <v>0.93</v>
      </c>
      <c r="J300" s="11">
        <v>0.8386380407324</v>
      </c>
      <c r="K300" s="11">
        <v>0.89</v>
      </c>
      <c r="L300" s="11">
        <v>0.93</v>
      </c>
      <c r="M300" s="11">
        <v>0.86883846996430525</v>
      </c>
      <c r="N300" s="14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0.87723385649871011</v>
      </c>
    </row>
    <row r="301" spans="1:65">
      <c r="A301" s="30"/>
      <c r="B301" s="19">
        <v>1</v>
      </c>
      <c r="C301" s="9">
        <v>5</v>
      </c>
      <c r="D301" s="11">
        <v>0.84</v>
      </c>
      <c r="E301" s="11">
        <v>0.88</v>
      </c>
      <c r="F301" s="142">
        <v>0.8</v>
      </c>
      <c r="G301" s="142">
        <v>0.8</v>
      </c>
      <c r="H301" s="11">
        <v>0.85</v>
      </c>
      <c r="I301" s="11">
        <v>0.92</v>
      </c>
      <c r="J301" s="11">
        <v>0.82405305607858004</v>
      </c>
      <c r="K301" s="11">
        <v>0.9</v>
      </c>
      <c r="L301" s="11">
        <v>0.95</v>
      </c>
      <c r="M301" s="11">
        <v>0.86091544144180521</v>
      </c>
      <c r="N301" s="14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30</v>
      </c>
    </row>
    <row r="302" spans="1:65">
      <c r="A302" s="30"/>
      <c r="B302" s="19">
        <v>1</v>
      </c>
      <c r="C302" s="9">
        <v>6</v>
      </c>
      <c r="D302" s="11">
        <v>0.85</v>
      </c>
      <c r="E302" s="11">
        <v>0.86</v>
      </c>
      <c r="F302" s="142">
        <v>0.8</v>
      </c>
      <c r="G302" s="142">
        <v>0.8</v>
      </c>
      <c r="H302" s="11">
        <v>0.82</v>
      </c>
      <c r="I302" s="11">
        <v>0.88</v>
      </c>
      <c r="J302" s="11">
        <v>0.82503985755043774</v>
      </c>
      <c r="K302" s="11">
        <v>0.89</v>
      </c>
      <c r="L302" s="11">
        <v>0.92</v>
      </c>
      <c r="M302" s="11">
        <v>0.86106517472095656</v>
      </c>
      <c r="N302" s="14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0.84833333333333327</v>
      </c>
      <c r="E303" s="23">
        <v>0.90500000000000014</v>
      </c>
      <c r="F303" s="23">
        <v>0.79999999999999993</v>
      </c>
      <c r="G303" s="23">
        <v>0.79999999999999993</v>
      </c>
      <c r="H303" s="23">
        <v>0.84500000000000008</v>
      </c>
      <c r="I303" s="23">
        <v>0.89666666666666661</v>
      </c>
      <c r="J303" s="23">
        <v>0.82950957837240968</v>
      </c>
      <c r="K303" s="23">
        <v>0.90333333333333332</v>
      </c>
      <c r="L303" s="23">
        <v>0.94166666666666676</v>
      </c>
      <c r="M303" s="23">
        <v>0.86536127361727122</v>
      </c>
      <c r="N303" s="14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0.84499999999999997</v>
      </c>
      <c r="E304" s="11">
        <v>0.89500000000000002</v>
      </c>
      <c r="F304" s="11">
        <v>0.8</v>
      </c>
      <c r="G304" s="11">
        <v>0.8</v>
      </c>
      <c r="H304" s="11">
        <v>0.84499999999999997</v>
      </c>
      <c r="I304" s="11">
        <v>0.9</v>
      </c>
      <c r="J304" s="11">
        <v>0.82680584363809495</v>
      </c>
      <c r="K304" s="11">
        <v>0.89500000000000002</v>
      </c>
      <c r="L304" s="11">
        <v>0.94</v>
      </c>
      <c r="M304" s="11">
        <v>0.86099030808138088</v>
      </c>
      <c r="N304" s="14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9.8319208025017604E-3</v>
      </c>
      <c r="E305" s="24">
        <v>4.5055521304275273E-2</v>
      </c>
      <c r="F305" s="24">
        <v>1.2161883888976234E-16</v>
      </c>
      <c r="G305" s="24">
        <v>1.2161883888976234E-16</v>
      </c>
      <c r="H305" s="24">
        <v>1.6431676725154998E-2</v>
      </c>
      <c r="I305" s="24">
        <v>3.9327683210007014E-2</v>
      </c>
      <c r="J305" s="24">
        <v>6.1068956497464357E-3</v>
      </c>
      <c r="K305" s="24">
        <v>1.7511900715418277E-2</v>
      </c>
      <c r="L305" s="24">
        <v>1.722401424368504E-2</v>
      </c>
      <c r="M305" s="24">
        <v>1.067797777465777E-2</v>
      </c>
      <c r="N305" s="197"/>
      <c r="O305" s="198"/>
      <c r="P305" s="198"/>
      <c r="Q305" s="198"/>
      <c r="R305" s="198"/>
      <c r="S305" s="198"/>
      <c r="T305" s="198"/>
      <c r="U305" s="198"/>
      <c r="V305" s="198"/>
      <c r="W305" s="198"/>
      <c r="X305" s="198"/>
      <c r="Y305" s="198"/>
      <c r="Z305" s="198"/>
      <c r="AA305" s="198"/>
      <c r="AB305" s="198"/>
      <c r="AC305" s="198"/>
      <c r="AD305" s="198"/>
      <c r="AE305" s="198"/>
      <c r="AF305" s="198"/>
      <c r="AG305" s="198"/>
      <c r="AH305" s="198"/>
      <c r="AI305" s="198"/>
      <c r="AJ305" s="198"/>
      <c r="AK305" s="198"/>
      <c r="AL305" s="198"/>
      <c r="AM305" s="198"/>
      <c r="AN305" s="198"/>
      <c r="AO305" s="198"/>
      <c r="AP305" s="198"/>
      <c r="AQ305" s="198"/>
      <c r="AR305" s="198"/>
      <c r="AS305" s="198"/>
      <c r="AT305" s="198"/>
      <c r="AU305" s="198"/>
      <c r="AV305" s="198"/>
      <c r="AW305" s="198"/>
      <c r="AX305" s="198"/>
      <c r="AY305" s="198"/>
      <c r="AZ305" s="198"/>
      <c r="BA305" s="198"/>
      <c r="BB305" s="198"/>
      <c r="BC305" s="198"/>
      <c r="BD305" s="198"/>
      <c r="BE305" s="198"/>
      <c r="BF305" s="198"/>
      <c r="BG305" s="198"/>
      <c r="BH305" s="198"/>
      <c r="BI305" s="198"/>
      <c r="BJ305" s="198"/>
      <c r="BK305" s="198"/>
      <c r="BL305" s="198"/>
      <c r="BM305" s="56"/>
    </row>
    <row r="306" spans="1:65">
      <c r="A306" s="30"/>
      <c r="B306" s="3" t="s">
        <v>86</v>
      </c>
      <c r="C306" s="29"/>
      <c r="D306" s="13">
        <v>1.1589690533400898E-2</v>
      </c>
      <c r="E306" s="13">
        <v>4.9785106413563832E-2</v>
      </c>
      <c r="F306" s="13">
        <v>1.5202354861220294E-16</v>
      </c>
      <c r="G306" s="13">
        <v>1.5202354861220294E-16</v>
      </c>
      <c r="H306" s="13">
        <v>1.9445771272372778E-2</v>
      </c>
      <c r="I306" s="13">
        <v>4.385986975093719E-2</v>
      </c>
      <c r="J306" s="13">
        <v>7.3620556157155482E-3</v>
      </c>
      <c r="K306" s="13">
        <v>1.9385867950647541E-2</v>
      </c>
      <c r="L306" s="13">
        <v>1.8290988577364643E-2</v>
      </c>
      <c r="M306" s="13">
        <v>1.2339329364743894E-2</v>
      </c>
      <c r="N306" s="14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-3.2945061286994815E-2</v>
      </c>
      <c r="E307" s="13">
        <v>3.1651928725269007E-2</v>
      </c>
      <c r="F307" s="13">
        <v>-8.80424939445138E-2</v>
      </c>
      <c r="G307" s="13">
        <v>-8.80424939445138E-2</v>
      </c>
      <c r="H307" s="13">
        <v>-3.6744884228892549E-2</v>
      </c>
      <c r="I307" s="13">
        <v>2.215237137052406E-2</v>
      </c>
      <c r="J307" s="13">
        <v>-5.4403142072949162E-2</v>
      </c>
      <c r="K307" s="13">
        <v>2.9752017254319973E-2</v>
      </c>
      <c r="L307" s="13">
        <v>7.3449981086145311E-2</v>
      </c>
      <c r="M307" s="13">
        <v>-1.353411384374259E-2</v>
      </c>
      <c r="N307" s="14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0.78</v>
      </c>
      <c r="E308" s="45">
        <v>0.56999999999999995</v>
      </c>
      <c r="F308" s="45" t="s">
        <v>277</v>
      </c>
      <c r="G308" s="45" t="s">
        <v>277</v>
      </c>
      <c r="H308" s="45">
        <v>0.86</v>
      </c>
      <c r="I308" s="45">
        <v>0.37</v>
      </c>
      <c r="J308" s="45">
        <v>1.23</v>
      </c>
      <c r="K308" s="45">
        <v>0.53</v>
      </c>
      <c r="L308" s="45">
        <v>1.44</v>
      </c>
      <c r="M308" s="45">
        <v>0.37</v>
      </c>
      <c r="N308" s="14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 ht="15">
      <c r="B310" s="8" t="s">
        <v>534</v>
      </c>
      <c r="BM310" s="28" t="s">
        <v>66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235</v>
      </c>
      <c r="E311" s="17" t="s">
        <v>235</v>
      </c>
      <c r="F311" s="17" t="s">
        <v>235</v>
      </c>
      <c r="G311" s="17" t="s">
        <v>235</v>
      </c>
      <c r="H311" s="17" t="s">
        <v>235</v>
      </c>
      <c r="I311" s="17" t="s">
        <v>235</v>
      </c>
      <c r="J311" s="17" t="s">
        <v>235</v>
      </c>
      <c r="K311" s="17" t="s">
        <v>235</v>
      </c>
      <c r="L311" s="17" t="s">
        <v>235</v>
      </c>
      <c r="M311" s="17" t="s">
        <v>235</v>
      </c>
      <c r="N311" s="17" t="s">
        <v>235</v>
      </c>
      <c r="O311" s="17" t="s">
        <v>235</v>
      </c>
      <c r="P311" s="17" t="s">
        <v>235</v>
      </c>
      <c r="Q311" s="17" t="s">
        <v>235</v>
      </c>
      <c r="R311" s="17" t="s">
        <v>235</v>
      </c>
      <c r="S311" s="17" t="s">
        <v>235</v>
      </c>
      <c r="T311" s="17" t="s">
        <v>235</v>
      </c>
      <c r="U311" s="17" t="s">
        <v>235</v>
      </c>
      <c r="V311" s="17" t="s">
        <v>235</v>
      </c>
      <c r="W311" s="17" t="s">
        <v>235</v>
      </c>
      <c r="X311" s="17" t="s">
        <v>235</v>
      </c>
      <c r="Y311" s="17" t="s">
        <v>235</v>
      </c>
      <c r="Z311" s="17" t="s">
        <v>235</v>
      </c>
      <c r="AA311" s="17" t="s">
        <v>235</v>
      </c>
      <c r="AB311" s="147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236</v>
      </c>
      <c r="C312" s="9" t="s">
        <v>236</v>
      </c>
      <c r="D312" s="145" t="s">
        <v>238</v>
      </c>
      <c r="E312" s="146" t="s">
        <v>239</v>
      </c>
      <c r="F312" s="146" t="s">
        <v>240</v>
      </c>
      <c r="G312" s="146" t="s">
        <v>241</v>
      </c>
      <c r="H312" s="146" t="s">
        <v>242</v>
      </c>
      <c r="I312" s="146" t="s">
        <v>243</v>
      </c>
      <c r="J312" s="146" t="s">
        <v>244</v>
      </c>
      <c r="K312" s="146" t="s">
        <v>245</v>
      </c>
      <c r="L312" s="146" t="s">
        <v>246</v>
      </c>
      <c r="M312" s="146" t="s">
        <v>247</v>
      </c>
      <c r="N312" s="146" t="s">
        <v>248</v>
      </c>
      <c r="O312" s="146" t="s">
        <v>249</v>
      </c>
      <c r="P312" s="146" t="s">
        <v>250</v>
      </c>
      <c r="Q312" s="146" t="s">
        <v>251</v>
      </c>
      <c r="R312" s="146" t="s">
        <v>252</v>
      </c>
      <c r="S312" s="146" t="s">
        <v>253</v>
      </c>
      <c r="T312" s="146" t="s">
        <v>254</v>
      </c>
      <c r="U312" s="146" t="s">
        <v>255</v>
      </c>
      <c r="V312" s="146" t="s">
        <v>256</v>
      </c>
      <c r="W312" s="146" t="s">
        <v>257</v>
      </c>
      <c r="X312" s="146" t="s">
        <v>258</v>
      </c>
      <c r="Y312" s="146" t="s">
        <v>259</v>
      </c>
      <c r="Z312" s="146" t="s">
        <v>260</v>
      </c>
      <c r="AA312" s="146" t="s">
        <v>265</v>
      </c>
      <c r="AB312" s="147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318</v>
      </c>
      <c r="E313" s="11" t="s">
        <v>318</v>
      </c>
      <c r="F313" s="11" t="s">
        <v>115</v>
      </c>
      <c r="G313" s="11" t="s">
        <v>115</v>
      </c>
      <c r="H313" s="11" t="s">
        <v>115</v>
      </c>
      <c r="I313" s="11" t="s">
        <v>318</v>
      </c>
      <c r="J313" s="11" t="s">
        <v>319</v>
      </c>
      <c r="K313" s="11" t="s">
        <v>318</v>
      </c>
      <c r="L313" s="11" t="s">
        <v>319</v>
      </c>
      <c r="M313" s="11" t="s">
        <v>318</v>
      </c>
      <c r="N313" s="11" t="s">
        <v>318</v>
      </c>
      <c r="O313" s="11" t="s">
        <v>319</v>
      </c>
      <c r="P313" s="11" t="s">
        <v>319</v>
      </c>
      <c r="Q313" s="11" t="s">
        <v>319</v>
      </c>
      <c r="R313" s="11" t="s">
        <v>318</v>
      </c>
      <c r="S313" s="11" t="s">
        <v>318</v>
      </c>
      <c r="T313" s="11" t="s">
        <v>115</v>
      </c>
      <c r="U313" s="11" t="s">
        <v>318</v>
      </c>
      <c r="V313" s="11" t="s">
        <v>318</v>
      </c>
      <c r="W313" s="11" t="s">
        <v>115</v>
      </c>
      <c r="X313" s="11" t="s">
        <v>318</v>
      </c>
      <c r="Y313" s="11" t="s">
        <v>319</v>
      </c>
      <c r="Z313" s="11" t="s">
        <v>115</v>
      </c>
      <c r="AA313" s="11" t="s">
        <v>318</v>
      </c>
      <c r="AB313" s="147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147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7.13</v>
      </c>
      <c r="E315" s="22">
        <v>6.94</v>
      </c>
      <c r="F315" s="22">
        <v>6.97</v>
      </c>
      <c r="G315" s="22">
        <v>7.125839823036868</v>
      </c>
      <c r="H315" s="22">
        <v>6.8600000000000012</v>
      </c>
      <c r="I315" s="22">
        <v>7.04</v>
      </c>
      <c r="J315" s="22">
        <v>7.1</v>
      </c>
      <c r="K315" s="22">
        <v>6.93</v>
      </c>
      <c r="L315" s="22">
        <v>6.93</v>
      </c>
      <c r="M315" s="22">
        <v>6.92</v>
      </c>
      <c r="N315" s="22">
        <v>6.74</v>
      </c>
      <c r="O315" s="141">
        <v>6.419999999999999</v>
      </c>
      <c r="P315" s="22">
        <v>7.12</v>
      </c>
      <c r="Q315" s="22">
        <v>7.35</v>
      </c>
      <c r="R315" s="141">
        <v>6.54</v>
      </c>
      <c r="S315" s="22">
        <v>7.06</v>
      </c>
      <c r="T315" s="22">
        <v>6.760230498030662</v>
      </c>
      <c r="U315" s="22">
        <v>7.166500000000001</v>
      </c>
      <c r="V315" s="22">
        <v>6.88</v>
      </c>
      <c r="W315" s="22">
        <v>7.1340000000000003</v>
      </c>
      <c r="X315" s="22">
        <v>7.0000000000000009</v>
      </c>
      <c r="Y315" s="22">
        <v>6.8379509711370012</v>
      </c>
      <c r="Z315" s="22">
        <v>6.5191999999999997</v>
      </c>
      <c r="AA315" s="22">
        <v>7.13</v>
      </c>
      <c r="AB315" s="147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7.46</v>
      </c>
      <c r="E316" s="11">
        <v>7.1399999999999988</v>
      </c>
      <c r="F316" s="11">
        <v>6.9500000000000011</v>
      </c>
      <c r="G316" s="11">
        <v>7.2031662121351721</v>
      </c>
      <c r="H316" s="11">
        <v>7.03</v>
      </c>
      <c r="I316" s="11">
        <v>7.08</v>
      </c>
      <c r="J316" s="11">
        <v>7.07</v>
      </c>
      <c r="K316" s="11">
        <v>6.83</v>
      </c>
      <c r="L316" s="11">
        <v>7.0499999999999989</v>
      </c>
      <c r="M316" s="11">
        <v>6.99</v>
      </c>
      <c r="N316" s="11">
        <v>6.81</v>
      </c>
      <c r="O316" s="142">
        <v>6.34</v>
      </c>
      <c r="P316" s="11">
        <v>7.1099999999999994</v>
      </c>
      <c r="Q316" s="11">
        <v>7.339999999999999</v>
      </c>
      <c r="R316" s="142">
        <v>6.69</v>
      </c>
      <c r="S316" s="11">
        <v>6.88</v>
      </c>
      <c r="T316" s="11">
        <v>6.7227308586829011</v>
      </c>
      <c r="U316" s="11">
        <v>7.2587999999999999</v>
      </c>
      <c r="V316" s="11">
        <v>6.9599999999999991</v>
      </c>
      <c r="W316" s="11">
        <v>7.2039999999999997</v>
      </c>
      <c r="X316" s="11">
        <v>6.8900000000000006</v>
      </c>
      <c r="Y316" s="11">
        <v>6.869357174995999</v>
      </c>
      <c r="Z316" s="11">
        <v>6.5842999999999998</v>
      </c>
      <c r="AA316" s="11">
        <v>6.99</v>
      </c>
      <c r="AB316" s="147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37</v>
      </c>
    </row>
    <row r="317" spans="1:65">
      <c r="A317" s="30"/>
      <c r="B317" s="19">
        <v>1</v>
      </c>
      <c r="C317" s="9">
        <v>3</v>
      </c>
      <c r="D317" s="11">
        <v>7.12</v>
      </c>
      <c r="E317" s="11">
        <v>7.07</v>
      </c>
      <c r="F317" s="11">
        <v>6.88</v>
      </c>
      <c r="G317" s="11">
        <v>7.3017196538626452</v>
      </c>
      <c r="H317" s="11">
        <v>7.04</v>
      </c>
      <c r="I317" s="11">
        <v>7.04</v>
      </c>
      <c r="J317" s="11">
        <v>7.0499999999999989</v>
      </c>
      <c r="K317" s="11">
        <v>6.93</v>
      </c>
      <c r="L317" s="11">
        <v>6.9099999999999993</v>
      </c>
      <c r="M317" s="11">
        <v>6.8000000000000007</v>
      </c>
      <c r="N317" s="11">
        <v>6.61</v>
      </c>
      <c r="O317" s="142">
        <v>6.34</v>
      </c>
      <c r="P317" s="11">
        <v>7.08</v>
      </c>
      <c r="Q317" s="11">
        <v>7.1</v>
      </c>
      <c r="R317" s="142">
        <v>6.38</v>
      </c>
      <c r="S317" s="11">
        <v>6.8900000000000006</v>
      </c>
      <c r="T317" s="11">
        <v>6.7693247219443391</v>
      </c>
      <c r="U317" s="11">
        <v>7.2007000000000003</v>
      </c>
      <c r="V317" s="11">
        <v>6.9</v>
      </c>
      <c r="W317" s="11">
        <v>7.274</v>
      </c>
      <c r="X317" s="11">
        <v>6.9500000000000011</v>
      </c>
      <c r="Y317" s="11">
        <v>6.8640195497349996</v>
      </c>
      <c r="Z317" s="11">
        <v>6.5623000000000005</v>
      </c>
      <c r="AA317" s="11">
        <v>6.9599999999999991</v>
      </c>
      <c r="AB317" s="147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7.01</v>
      </c>
      <c r="E318" s="11">
        <v>6.9099999999999993</v>
      </c>
      <c r="F318" s="11">
        <v>6.92</v>
      </c>
      <c r="G318" s="11">
        <v>7.3063131262406174</v>
      </c>
      <c r="H318" s="11">
        <v>6.9500000000000011</v>
      </c>
      <c r="I318" s="11">
        <v>6.98</v>
      </c>
      <c r="J318" s="11">
        <v>7.0499999999999989</v>
      </c>
      <c r="K318" s="11">
        <v>6.98</v>
      </c>
      <c r="L318" s="11">
        <v>7.03</v>
      </c>
      <c r="M318" s="11">
        <v>6.81</v>
      </c>
      <c r="N318" s="11">
        <v>6.7099999999999991</v>
      </c>
      <c r="O318" s="142">
        <v>6.4</v>
      </c>
      <c r="P318" s="11">
        <v>6.99</v>
      </c>
      <c r="Q318" s="11">
        <v>7.17</v>
      </c>
      <c r="R318" s="142">
        <v>6.72</v>
      </c>
      <c r="S318" s="11">
        <v>6.8000000000000007</v>
      </c>
      <c r="T318" s="11">
        <v>6.7522059498868403</v>
      </c>
      <c r="U318" s="11">
        <v>7.1356999999999999</v>
      </c>
      <c r="V318" s="11">
        <v>6.8499999999999988</v>
      </c>
      <c r="W318" s="11">
        <v>7.1340000000000003</v>
      </c>
      <c r="X318" s="11">
        <v>6.87</v>
      </c>
      <c r="Y318" s="11">
        <v>6.7384840653239992</v>
      </c>
      <c r="Z318" s="11">
        <v>6.6073999999999993</v>
      </c>
      <c r="AA318" s="11">
        <v>6.98</v>
      </c>
      <c r="AB318" s="147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6.9644135473749609</v>
      </c>
    </row>
    <row r="319" spans="1:65">
      <c r="A319" s="30"/>
      <c r="B319" s="19">
        <v>1</v>
      </c>
      <c r="C319" s="9">
        <v>5</v>
      </c>
      <c r="D319" s="11">
        <v>7.07</v>
      </c>
      <c r="E319" s="11">
        <v>6.8499999999999988</v>
      </c>
      <c r="F319" s="11">
        <v>6.99</v>
      </c>
      <c r="G319" s="11">
        <v>7.1553732828643204</v>
      </c>
      <c r="H319" s="11">
        <v>6.98</v>
      </c>
      <c r="I319" s="11">
        <v>6.99</v>
      </c>
      <c r="J319" s="11">
        <v>7.0000000000000009</v>
      </c>
      <c r="K319" s="11">
        <v>6.8499999999999988</v>
      </c>
      <c r="L319" s="11">
        <v>6.87</v>
      </c>
      <c r="M319" s="11">
        <v>6.7</v>
      </c>
      <c r="N319" s="11">
        <v>6.77</v>
      </c>
      <c r="O319" s="142">
        <v>6.43</v>
      </c>
      <c r="P319" s="11">
        <v>6.65</v>
      </c>
      <c r="Q319" s="11">
        <v>7.07</v>
      </c>
      <c r="R319" s="142">
        <v>6.5099999999999989</v>
      </c>
      <c r="S319" s="11">
        <v>7.13</v>
      </c>
      <c r="T319" s="11">
        <v>6.7555149745198646</v>
      </c>
      <c r="U319" s="11">
        <v>7.2038000000000002</v>
      </c>
      <c r="V319" s="11">
        <v>6.84</v>
      </c>
      <c r="W319" s="11">
        <v>7.2039999999999997</v>
      </c>
      <c r="X319" s="11">
        <v>6.9500000000000011</v>
      </c>
      <c r="Y319" s="11">
        <v>6.8070249002359997</v>
      </c>
      <c r="Z319" s="11">
        <v>6.5532999999999992</v>
      </c>
      <c r="AA319" s="11">
        <v>6.9599999999999991</v>
      </c>
      <c r="AB319" s="147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31</v>
      </c>
    </row>
    <row r="320" spans="1:65">
      <c r="A320" s="30"/>
      <c r="B320" s="19">
        <v>1</v>
      </c>
      <c r="C320" s="9">
        <v>6</v>
      </c>
      <c r="D320" s="11">
        <v>7.31</v>
      </c>
      <c r="E320" s="11">
        <v>7.01</v>
      </c>
      <c r="F320" s="11">
        <v>6.97</v>
      </c>
      <c r="G320" s="11">
        <v>7.2619740787296978</v>
      </c>
      <c r="H320" s="11">
        <v>7.07</v>
      </c>
      <c r="I320" s="11">
        <v>6.92</v>
      </c>
      <c r="J320" s="11">
        <v>6.97</v>
      </c>
      <c r="K320" s="11">
        <v>6.8900000000000006</v>
      </c>
      <c r="L320" s="11">
        <v>7.06</v>
      </c>
      <c r="M320" s="11">
        <v>6.77</v>
      </c>
      <c r="N320" s="11">
        <v>6.68</v>
      </c>
      <c r="O320" s="142">
        <v>6.4600000000000009</v>
      </c>
      <c r="P320" s="11">
        <v>6.78</v>
      </c>
      <c r="Q320" s="11">
        <v>7.23</v>
      </c>
      <c r="R320" s="142">
        <v>6.4399999999999995</v>
      </c>
      <c r="S320" s="11">
        <v>6.83</v>
      </c>
      <c r="T320" s="11">
        <v>6.7304853712968109</v>
      </c>
      <c r="U320" s="11">
        <v>7.1746000000000008</v>
      </c>
      <c r="V320" s="11">
        <v>6.8000000000000007</v>
      </c>
      <c r="W320" s="11">
        <v>7.274</v>
      </c>
      <c r="X320" s="11">
        <v>6.92</v>
      </c>
      <c r="Y320" s="11">
        <v>6.650821463582</v>
      </c>
      <c r="Z320" s="11">
        <v>6.5876000000000001</v>
      </c>
      <c r="AA320" s="11">
        <v>7.01</v>
      </c>
      <c r="AB320" s="147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272</v>
      </c>
      <c r="C321" s="12"/>
      <c r="D321" s="23">
        <v>7.1833333333333336</v>
      </c>
      <c r="E321" s="23">
        <v>6.9866666666666655</v>
      </c>
      <c r="F321" s="23">
        <v>6.9466666666666663</v>
      </c>
      <c r="G321" s="23">
        <v>7.2257310294782195</v>
      </c>
      <c r="H321" s="23">
        <v>6.9883333333333333</v>
      </c>
      <c r="I321" s="23">
        <v>7.0083333333333337</v>
      </c>
      <c r="J321" s="23">
        <v>7.0399999999999991</v>
      </c>
      <c r="K321" s="23">
        <v>6.9016666666666664</v>
      </c>
      <c r="L321" s="23">
        <v>6.9750000000000005</v>
      </c>
      <c r="M321" s="23">
        <v>6.8316666666666661</v>
      </c>
      <c r="N321" s="23">
        <v>6.72</v>
      </c>
      <c r="O321" s="23">
        <v>6.3983333333333334</v>
      </c>
      <c r="P321" s="23">
        <v>6.955000000000001</v>
      </c>
      <c r="Q321" s="23">
        <v>7.2100000000000009</v>
      </c>
      <c r="R321" s="23">
        <v>6.546666666666666</v>
      </c>
      <c r="S321" s="23">
        <v>6.9316666666666658</v>
      </c>
      <c r="T321" s="23">
        <v>6.7484153957269024</v>
      </c>
      <c r="U321" s="23">
        <v>7.1900166666666658</v>
      </c>
      <c r="V321" s="23">
        <v>6.871666666666667</v>
      </c>
      <c r="W321" s="23">
        <v>7.2040000000000006</v>
      </c>
      <c r="X321" s="23">
        <v>6.9300000000000006</v>
      </c>
      <c r="Y321" s="23">
        <v>6.7946096875016657</v>
      </c>
      <c r="Z321" s="23">
        <v>6.5690166666666663</v>
      </c>
      <c r="AA321" s="23">
        <v>7.004999999999999</v>
      </c>
      <c r="AB321" s="147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273</v>
      </c>
      <c r="C322" s="29"/>
      <c r="D322" s="11">
        <v>7.125</v>
      </c>
      <c r="E322" s="11">
        <v>6.9749999999999996</v>
      </c>
      <c r="F322" s="11">
        <v>6.9600000000000009</v>
      </c>
      <c r="G322" s="11">
        <v>7.2325701454324349</v>
      </c>
      <c r="H322" s="11">
        <v>7.0050000000000008</v>
      </c>
      <c r="I322" s="11">
        <v>7.0150000000000006</v>
      </c>
      <c r="J322" s="11">
        <v>7.0499999999999989</v>
      </c>
      <c r="K322" s="11">
        <v>6.91</v>
      </c>
      <c r="L322" s="11">
        <v>6.98</v>
      </c>
      <c r="M322" s="11">
        <v>6.8049999999999997</v>
      </c>
      <c r="N322" s="11">
        <v>6.7249999999999996</v>
      </c>
      <c r="O322" s="11">
        <v>6.41</v>
      </c>
      <c r="P322" s="11">
        <v>7.0350000000000001</v>
      </c>
      <c r="Q322" s="11">
        <v>7.2</v>
      </c>
      <c r="R322" s="11">
        <v>6.5249999999999995</v>
      </c>
      <c r="S322" s="11">
        <v>6.8849999999999998</v>
      </c>
      <c r="T322" s="11">
        <v>6.7538604622033525</v>
      </c>
      <c r="U322" s="11">
        <v>7.1876500000000005</v>
      </c>
      <c r="V322" s="11">
        <v>6.8649999999999993</v>
      </c>
      <c r="W322" s="11">
        <v>7.2039999999999997</v>
      </c>
      <c r="X322" s="11">
        <v>6.9350000000000005</v>
      </c>
      <c r="Y322" s="11">
        <v>6.8224879356865005</v>
      </c>
      <c r="Z322" s="11">
        <v>6.5732999999999997</v>
      </c>
      <c r="AA322" s="11">
        <v>6.9850000000000003</v>
      </c>
      <c r="AB322" s="147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24">
        <v>0.16872067646458344</v>
      </c>
      <c r="E323" s="24">
        <v>0.10745541711178029</v>
      </c>
      <c r="F323" s="24">
        <v>4.0331955899344511E-2</v>
      </c>
      <c r="G323" s="24">
        <v>7.6182597209764766E-2</v>
      </c>
      <c r="H323" s="24">
        <v>7.6267074590983239E-2</v>
      </c>
      <c r="I323" s="24">
        <v>5.6715665090578508E-2</v>
      </c>
      <c r="J323" s="24">
        <v>4.7328638264796712E-2</v>
      </c>
      <c r="K323" s="24">
        <v>5.6005952064639472E-2</v>
      </c>
      <c r="L323" s="24">
        <v>8.1424811943289016E-2</v>
      </c>
      <c r="M323" s="24">
        <v>0.10534071704078472</v>
      </c>
      <c r="N323" s="24">
        <v>7.0427267446635841E-2</v>
      </c>
      <c r="O323" s="24">
        <v>4.9159604012508913E-2</v>
      </c>
      <c r="P323" s="24">
        <v>0.19583156027566118</v>
      </c>
      <c r="Q323" s="24">
        <v>0.1184905059487887</v>
      </c>
      <c r="R323" s="24">
        <v>0.13500617269838708</v>
      </c>
      <c r="S323" s="24">
        <v>0.13257702163899515</v>
      </c>
      <c r="T323" s="24">
        <v>1.8015271879273678E-2</v>
      </c>
      <c r="U323" s="24">
        <v>4.1895747596464424E-2</v>
      </c>
      <c r="V323" s="24">
        <v>5.5287129303904267E-2</v>
      </c>
      <c r="W323" s="24">
        <v>6.2609903369993961E-2</v>
      </c>
      <c r="X323" s="24">
        <v>4.6904157598234623E-2</v>
      </c>
      <c r="Y323" s="24">
        <v>8.5161797819404167E-2</v>
      </c>
      <c r="Z323" s="24">
        <v>3.1067759279784977E-2</v>
      </c>
      <c r="AA323" s="24">
        <v>6.4109281699298595E-2</v>
      </c>
      <c r="AB323" s="197"/>
      <c r="AC323" s="198"/>
      <c r="AD323" s="198"/>
      <c r="AE323" s="198"/>
      <c r="AF323" s="198"/>
      <c r="AG323" s="198"/>
      <c r="AH323" s="198"/>
      <c r="AI323" s="198"/>
      <c r="AJ323" s="198"/>
      <c r="AK323" s="198"/>
      <c r="AL323" s="198"/>
      <c r="AM323" s="198"/>
      <c r="AN323" s="198"/>
      <c r="AO323" s="198"/>
      <c r="AP323" s="198"/>
      <c r="AQ323" s="198"/>
      <c r="AR323" s="198"/>
      <c r="AS323" s="198"/>
      <c r="AT323" s="198"/>
      <c r="AU323" s="198"/>
      <c r="AV323" s="198"/>
      <c r="AW323" s="198"/>
      <c r="AX323" s="198"/>
      <c r="AY323" s="198"/>
      <c r="AZ323" s="198"/>
      <c r="BA323" s="198"/>
      <c r="BB323" s="198"/>
      <c r="BC323" s="198"/>
      <c r="BD323" s="198"/>
      <c r="BE323" s="198"/>
      <c r="BF323" s="198"/>
      <c r="BG323" s="198"/>
      <c r="BH323" s="198"/>
      <c r="BI323" s="198"/>
      <c r="BJ323" s="198"/>
      <c r="BK323" s="198"/>
      <c r="BL323" s="198"/>
      <c r="BM323" s="56"/>
    </row>
    <row r="324" spans="1:65">
      <c r="A324" s="30"/>
      <c r="B324" s="3" t="s">
        <v>86</v>
      </c>
      <c r="C324" s="29"/>
      <c r="D324" s="13">
        <v>2.3487797187645026E-2</v>
      </c>
      <c r="E324" s="13">
        <v>1.5380069243098326E-2</v>
      </c>
      <c r="F324" s="13">
        <v>5.8059437475064075E-3</v>
      </c>
      <c r="G324" s="13">
        <v>1.0543237341518651E-2</v>
      </c>
      <c r="H324" s="13">
        <v>1.0913485512661565E-2</v>
      </c>
      <c r="I324" s="13">
        <v>8.0926038179184555E-3</v>
      </c>
      <c r="J324" s="13">
        <v>6.722817935340443E-3</v>
      </c>
      <c r="K324" s="13">
        <v>8.114844539672466E-3</v>
      </c>
      <c r="L324" s="13">
        <v>1.1673808163912404E-2</v>
      </c>
      <c r="M324" s="13">
        <v>1.5419475536587178E-2</v>
      </c>
      <c r="N324" s="13">
        <v>1.0480248131939858E-2</v>
      </c>
      <c r="O324" s="13">
        <v>7.683188957412177E-3</v>
      </c>
      <c r="P324" s="13">
        <v>2.8156946121590389E-2</v>
      </c>
      <c r="Q324" s="13">
        <v>1.6434189451981787E-2</v>
      </c>
      <c r="R324" s="13">
        <v>2.0622124139264831E-2</v>
      </c>
      <c r="S324" s="13">
        <v>1.9126283477614116E-2</v>
      </c>
      <c r="T324" s="13">
        <v>2.6695558620592548E-3</v>
      </c>
      <c r="U324" s="13">
        <v>5.8269333074978166E-3</v>
      </c>
      <c r="V324" s="13">
        <v>8.0456651909635111E-3</v>
      </c>
      <c r="W324" s="13">
        <v>8.6909915838414703E-3</v>
      </c>
      <c r="X324" s="13">
        <v>6.7682767097019649E-3</v>
      </c>
      <c r="Y324" s="13">
        <v>1.2533729196550452E-2</v>
      </c>
      <c r="Z324" s="13">
        <v>4.729438340053683E-3</v>
      </c>
      <c r="AA324" s="13">
        <v>9.1519317200997301E-3</v>
      </c>
      <c r="AB324" s="147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275</v>
      </c>
      <c r="C325" s="29"/>
      <c r="D325" s="13">
        <v>3.1434058943970777E-2</v>
      </c>
      <c r="E325" s="13">
        <v>3.195261042488351E-3</v>
      </c>
      <c r="F325" s="13">
        <v>-2.5482232764572066E-3</v>
      </c>
      <c r="G325" s="13">
        <v>3.7521821518160081E-2</v>
      </c>
      <c r="H325" s="13">
        <v>3.4345728891111982E-3</v>
      </c>
      <c r="I325" s="13">
        <v>6.3063150485840325E-3</v>
      </c>
      <c r="J325" s="13">
        <v>1.0853240134415687E-2</v>
      </c>
      <c r="K325" s="13">
        <v>-9.0096431352708617E-3</v>
      </c>
      <c r="L325" s="13">
        <v>1.5200781161293087E-3</v>
      </c>
      <c r="M325" s="13">
        <v>-1.9060740693425671E-2</v>
      </c>
      <c r="N325" s="13">
        <v>-3.5094634417148551E-2</v>
      </c>
      <c r="O325" s="13">
        <v>-8.1281820815335637E-2</v>
      </c>
      <c r="P325" s="13">
        <v>-1.3516640433433036E-3</v>
      </c>
      <c r="Q325" s="13">
        <v>3.5263048489934556E-2</v>
      </c>
      <c r="R325" s="13">
        <v>-5.9983066465912671E-2</v>
      </c>
      <c r="S325" s="13">
        <v>-4.7020298960618323E-3</v>
      </c>
      <c r="T325" s="13">
        <v>-3.1014549922796175E-2</v>
      </c>
      <c r="U325" s="13">
        <v>3.2393699448927782E-2</v>
      </c>
      <c r="V325" s="13">
        <v>-1.3317256374480002E-2</v>
      </c>
      <c r="W325" s="13">
        <v>3.4401525842092662E-2</v>
      </c>
      <c r="X325" s="13">
        <v>-4.9413417426843464E-3</v>
      </c>
      <c r="Y325" s="13">
        <v>-2.4381645161967391E-2</v>
      </c>
      <c r="Z325" s="13">
        <v>-5.6773894602701769E-2</v>
      </c>
      <c r="AA325" s="13">
        <v>5.827691355338338E-3</v>
      </c>
      <c r="AB325" s="147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276</v>
      </c>
      <c r="C326" s="47"/>
      <c r="D326" s="45">
        <v>1.51</v>
      </c>
      <c r="E326" s="45">
        <v>0.23</v>
      </c>
      <c r="F326" s="45">
        <v>0.03</v>
      </c>
      <c r="G326" s="45">
        <v>1.78</v>
      </c>
      <c r="H326" s="45">
        <v>0.24</v>
      </c>
      <c r="I326" s="45">
        <v>0.37</v>
      </c>
      <c r="J326" s="45">
        <v>0.57999999999999996</v>
      </c>
      <c r="K326" s="45">
        <v>0.32</v>
      </c>
      <c r="L326" s="45">
        <v>0.16</v>
      </c>
      <c r="M326" s="45">
        <v>0.77</v>
      </c>
      <c r="N326" s="45">
        <v>1.49</v>
      </c>
      <c r="O326" s="45">
        <v>3.58</v>
      </c>
      <c r="P326" s="45">
        <v>0.03</v>
      </c>
      <c r="Q326" s="45">
        <v>1.68</v>
      </c>
      <c r="R326" s="45">
        <v>2.62</v>
      </c>
      <c r="S326" s="45">
        <v>0.12</v>
      </c>
      <c r="T326" s="45">
        <v>1.31</v>
      </c>
      <c r="U326" s="45">
        <v>1.55</v>
      </c>
      <c r="V326" s="45">
        <v>0.51</v>
      </c>
      <c r="W326" s="45">
        <v>1.64</v>
      </c>
      <c r="X326" s="45">
        <v>0.13</v>
      </c>
      <c r="Y326" s="45">
        <v>1.01</v>
      </c>
      <c r="Z326" s="45">
        <v>2.4700000000000002</v>
      </c>
      <c r="AA326" s="45">
        <v>0.35</v>
      </c>
      <c r="AB326" s="147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BM327" s="55"/>
    </row>
    <row r="328" spans="1:65" ht="15">
      <c r="B328" s="8" t="s">
        <v>535</v>
      </c>
      <c r="BM328" s="28" t="s">
        <v>66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235</v>
      </c>
      <c r="E329" s="17" t="s">
        <v>235</v>
      </c>
      <c r="F329" s="17" t="s">
        <v>235</v>
      </c>
      <c r="G329" s="17" t="s">
        <v>235</v>
      </c>
      <c r="H329" s="17" t="s">
        <v>235</v>
      </c>
      <c r="I329" s="17" t="s">
        <v>235</v>
      </c>
      <c r="J329" s="17" t="s">
        <v>235</v>
      </c>
      <c r="K329" s="17" t="s">
        <v>235</v>
      </c>
      <c r="L329" s="17" t="s">
        <v>235</v>
      </c>
      <c r="M329" s="17" t="s">
        <v>235</v>
      </c>
      <c r="N329" s="17" t="s">
        <v>235</v>
      </c>
      <c r="O329" s="17" t="s">
        <v>235</v>
      </c>
      <c r="P329" s="17" t="s">
        <v>235</v>
      </c>
      <c r="Q329" s="17" t="s">
        <v>235</v>
      </c>
      <c r="R329" s="17" t="s">
        <v>235</v>
      </c>
      <c r="S329" s="17" t="s">
        <v>235</v>
      </c>
      <c r="T329" s="17" t="s">
        <v>235</v>
      </c>
      <c r="U329" s="17" t="s">
        <v>235</v>
      </c>
      <c r="V329" s="17" t="s">
        <v>235</v>
      </c>
      <c r="W329" s="17" t="s">
        <v>235</v>
      </c>
      <c r="X329" s="17" t="s">
        <v>235</v>
      </c>
      <c r="Y329" s="17" t="s">
        <v>235</v>
      </c>
      <c r="Z329" s="17" t="s">
        <v>235</v>
      </c>
      <c r="AA329" s="147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236</v>
      </c>
      <c r="C330" s="9" t="s">
        <v>236</v>
      </c>
      <c r="D330" s="145" t="s">
        <v>238</v>
      </c>
      <c r="E330" s="146" t="s">
        <v>239</v>
      </c>
      <c r="F330" s="146" t="s">
        <v>240</v>
      </c>
      <c r="G330" s="146" t="s">
        <v>241</v>
      </c>
      <c r="H330" s="146" t="s">
        <v>242</v>
      </c>
      <c r="I330" s="146" t="s">
        <v>243</v>
      </c>
      <c r="J330" s="146" t="s">
        <v>244</v>
      </c>
      <c r="K330" s="146" t="s">
        <v>245</v>
      </c>
      <c r="L330" s="146" t="s">
        <v>246</v>
      </c>
      <c r="M330" s="146" t="s">
        <v>247</v>
      </c>
      <c r="N330" s="146" t="s">
        <v>248</v>
      </c>
      <c r="O330" s="146" t="s">
        <v>249</v>
      </c>
      <c r="P330" s="146" t="s">
        <v>250</v>
      </c>
      <c r="Q330" s="146" t="s">
        <v>251</v>
      </c>
      <c r="R330" s="146" t="s">
        <v>252</v>
      </c>
      <c r="S330" s="146" t="s">
        <v>253</v>
      </c>
      <c r="T330" s="146" t="s">
        <v>254</v>
      </c>
      <c r="U330" s="146" t="s">
        <v>255</v>
      </c>
      <c r="V330" s="146" t="s">
        <v>256</v>
      </c>
      <c r="W330" s="146" t="s">
        <v>257</v>
      </c>
      <c r="X330" s="146" t="s">
        <v>258</v>
      </c>
      <c r="Y330" s="146" t="s">
        <v>259</v>
      </c>
      <c r="Z330" s="146" t="s">
        <v>265</v>
      </c>
      <c r="AA330" s="14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318</v>
      </c>
      <c r="E331" s="11" t="s">
        <v>318</v>
      </c>
      <c r="F331" s="11" t="s">
        <v>319</v>
      </c>
      <c r="G331" s="11" t="s">
        <v>115</v>
      </c>
      <c r="H331" s="11" t="s">
        <v>319</v>
      </c>
      <c r="I331" s="11" t="s">
        <v>319</v>
      </c>
      <c r="J331" s="11" t="s">
        <v>319</v>
      </c>
      <c r="K331" s="11" t="s">
        <v>318</v>
      </c>
      <c r="L331" s="11" t="s">
        <v>319</v>
      </c>
      <c r="M331" s="11" t="s">
        <v>318</v>
      </c>
      <c r="N331" s="11" t="s">
        <v>318</v>
      </c>
      <c r="O331" s="11" t="s">
        <v>319</v>
      </c>
      <c r="P331" s="11" t="s">
        <v>319</v>
      </c>
      <c r="Q331" s="11" t="s">
        <v>319</v>
      </c>
      <c r="R331" s="11" t="s">
        <v>318</v>
      </c>
      <c r="S331" s="11" t="s">
        <v>318</v>
      </c>
      <c r="T331" s="11" t="s">
        <v>319</v>
      </c>
      <c r="U331" s="11" t="s">
        <v>318</v>
      </c>
      <c r="V331" s="11" t="s">
        <v>318</v>
      </c>
      <c r="W331" s="11" t="s">
        <v>319</v>
      </c>
      <c r="X331" s="11" t="s">
        <v>318</v>
      </c>
      <c r="Y331" s="11" t="s">
        <v>319</v>
      </c>
      <c r="Z331" s="11" t="s">
        <v>318</v>
      </c>
      <c r="AA331" s="14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14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13">
        <v>15.400000000000002</v>
      </c>
      <c r="E333" s="213">
        <v>14.35</v>
      </c>
      <c r="F333" s="213">
        <v>15.2</v>
      </c>
      <c r="G333" s="212">
        <v>16.707539145816991</v>
      </c>
      <c r="H333" s="213">
        <v>14.95</v>
      </c>
      <c r="I333" s="213">
        <v>15.22</v>
      </c>
      <c r="J333" s="213">
        <v>15.7</v>
      </c>
      <c r="K333" s="213">
        <v>14.15</v>
      </c>
      <c r="L333" s="213">
        <v>15.19</v>
      </c>
      <c r="M333" s="213">
        <v>14.4</v>
      </c>
      <c r="N333" s="213">
        <v>15.25</v>
      </c>
      <c r="O333" s="213">
        <v>14.58</v>
      </c>
      <c r="P333" s="213">
        <v>14.95</v>
      </c>
      <c r="Q333" s="223">
        <v>15.88</v>
      </c>
      <c r="R333" s="213">
        <v>15.400000000000002</v>
      </c>
      <c r="S333" s="213">
        <v>15.7</v>
      </c>
      <c r="T333" s="213">
        <v>14.291875000000001</v>
      </c>
      <c r="U333" s="212">
        <v>13.53</v>
      </c>
      <c r="V333" s="213">
        <v>16.3</v>
      </c>
      <c r="W333" s="213">
        <v>15.400000000000002</v>
      </c>
      <c r="X333" s="212">
        <v>15</v>
      </c>
      <c r="Y333" s="213">
        <v>15.442348058522459</v>
      </c>
      <c r="Z333" s="213">
        <v>15.540000000000001</v>
      </c>
      <c r="AA333" s="214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15"/>
      <c r="BB333" s="215"/>
      <c r="BC333" s="215"/>
      <c r="BD333" s="215"/>
      <c r="BE333" s="215"/>
      <c r="BF333" s="215"/>
      <c r="BG333" s="215"/>
      <c r="BH333" s="215"/>
      <c r="BI333" s="215"/>
      <c r="BJ333" s="215"/>
      <c r="BK333" s="215"/>
      <c r="BL333" s="215"/>
      <c r="BM333" s="216">
        <v>1</v>
      </c>
    </row>
    <row r="334" spans="1:65">
      <c r="A334" s="30"/>
      <c r="B334" s="19">
        <v>1</v>
      </c>
      <c r="C334" s="9">
        <v>2</v>
      </c>
      <c r="D334" s="219">
        <v>15.8</v>
      </c>
      <c r="E334" s="219">
        <v>14.95</v>
      </c>
      <c r="F334" s="219">
        <v>15.2</v>
      </c>
      <c r="G334" s="217">
        <v>15.853794481016998</v>
      </c>
      <c r="H334" s="219">
        <v>14.78</v>
      </c>
      <c r="I334" s="219">
        <v>15.04</v>
      </c>
      <c r="J334" s="219">
        <v>15.8</v>
      </c>
      <c r="K334" s="219">
        <v>13.95</v>
      </c>
      <c r="L334" s="219">
        <v>15.289999999999997</v>
      </c>
      <c r="M334" s="219">
        <v>14.95</v>
      </c>
      <c r="N334" s="219">
        <v>15.2</v>
      </c>
      <c r="O334" s="219">
        <v>14.78</v>
      </c>
      <c r="P334" s="219">
        <v>14.94</v>
      </c>
      <c r="Q334" s="219">
        <v>15.05</v>
      </c>
      <c r="R334" s="219">
        <v>15.9</v>
      </c>
      <c r="S334" s="219">
        <v>15.9</v>
      </c>
      <c r="T334" s="219">
        <v>14.226834999999999</v>
      </c>
      <c r="U334" s="217">
        <v>13.4</v>
      </c>
      <c r="V334" s="219">
        <v>16.25</v>
      </c>
      <c r="W334" s="219">
        <v>15.7</v>
      </c>
      <c r="X334" s="217">
        <v>15</v>
      </c>
      <c r="Y334" s="219">
        <v>15.520559046421416</v>
      </c>
      <c r="Z334" s="219">
        <v>15.41</v>
      </c>
      <c r="AA334" s="214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  <c r="BI334" s="215"/>
      <c r="BJ334" s="215"/>
      <c r="BK334" s="215"/>
      <c r="BL334" s="215"/>
      <c r="BM334" s="216">
        <v>33</v>
      </c>
    </row>
    <row r="335" spans="1:65">
      <c r="A335" s="30"/>
      <c r="B335" s="19">
        <v>1</v>
      </c>
      <c r="C335" s="9">
        <v>3</v>
      </c>
      <c r="D335" s="219">
        <v>15</v>
      </c>
      <c r="E335" s="219">
        <v>15.45</v>
      </c>
      <c r="F335" s="219">
        <v>15</v>
      </c>
      <c r="G335" s="217">
        <v>16.474882111416992</v>
      </c>
      <c r="H335" s="219">
        <v>14.78</v>
      </c>
      <c r="I335" s="219">
        <v>14.74</v>
      </c>
      <c r="J335" s="219">
        <v>15.400000000000002</v>
      </c>
      <c r="K335" s="219">
        <v>14.1</v>
      </c>
      <c r="L335" s="219">
        <v>14.96</v>
      </c>
      <c r="M335" s="219">
        <v>14.65</v>
      </c>
      <c r="N335" s="219">
        <v>14.7</v>
      </c>
      <c r="O335" s="219">
        <v>14.49</v>
      </c>
      <c r="P335" s="219">
        <v>14.39</v>
      </c>
      <c r="Q335" s="219">
        <v>14.79</v>
      </c>
      <c r="R335" s="219">
        <v>15.299999999999999</v>
      </c>
      <c r="S335" s="219">
        <v>15.299999999999999</v>
      </c>
      <c r="T335" s="219">
        <v>14.894035000000001</v>
      </c>
      <c r="U335" s="217">
        <v>13.59</v>
      </c>
      <c r="V335" s="219">
        <v>16</v>
      </c>
      <c r="W335" s="219">
        <v>15.400000000000002</v>
      </c>
      <c r="X335" s="217">
        <v>16</v>
      </c>
      <c r="Y335" s="219">
        <v>15.661148101349474</v>
      </c>
      <c r="Z335" s="219">
        <v>15.16</v>
      </c>
      <c r="AA335" s="214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  <c r="BI335" s="215"/>
      <c r="BJ335" s="215"/>
      <c r="BK335" s="215"/>
      <c r="BL335" s="215"/>
      <c r="BM335" s="216">
        <v>16</v>
      </c>
    </row>
    <row r="336" spans="1:65">
      <c r="A336" s="30"/>
      <c r="B336" s="19">
        <v>1</v>
      </c>
      <c r="C336" s="9">
        <v>4</v>
      </c>
      <c r="D336" s="219">
        <v>14.9</v>
      </c>
      <c r="E336" s="219">
        <v>14.55</v>
      </c>
      <c r="F336" s="219">
        <v>15</v>
      </c>
      <c r="G336" s="217">
        <v>16.562768612616992</v>
      </c>
      <c r="H336" s="219">
        <v>14.76</v>
      </c>
      <c r="I336" s="219">
        <v>14.79</v>
      </c>
      <c r="J336" s="219">
        <v>15.299999999999999</v>
      </c>
      <c r="K336" s="219">
        <v>14.2</v>
      </c>
      <c r="L336" s="219">
        <v>15.21</v>
      </c>
      <c r="M336" s="219">
        <v>14.55</v>
      </c>
      <c r="N336" s="219">
        <v>15.25</v>
      </c>
      <c r="O336" s="219">
        <v>14.75</v>
      </c>
      <c r="P336" s="219">
        <v>14.91</v>
      </c>
      <c r="Q336" s="219">
        <v>15.17</v>
      </c>
      <c r="R336" s="219">
        <v>15.2</v>
      </c>
      <c r="S336" s="219">
        <v>14.7</v>
      </c>
      <c r="T336" s="219">
        <v>14.673275</v>
      </c>
      <c r="U336" s="217">
        <v>13.79</v>
      </c>
      <c r="V336" s="219">
        <v>16</v>
      </c>
      <c r="W336" s="219">
        <v>15.299999999999999</v>
      </c>
      <c r="X336" s="217">
        <v>15</v>
      </c>
      <c r="Y336" s="219">
        <v>15.22091562399314</v>
      </c>
      <c r="Z336" s="219">
        <v>15.48</v>
      </c>
      <c r="AA336" s="214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15"/>
      <c r="BB336" s="215"/>
      <c r="BC336" s="215"/>
      <c r="BD336" s="215"/>
      <c r="BE336" s="215"/>
      <c r="BF336" s="215"/>
      <c r="BG336" s="215"/>
      <c r="BH336" s="215"/>
      <c r="BI336" s="215"/>
      <c r="BJ336" s="215"/>
      <c r="BK336" s="215"/>
      <c r="BL336" s="215"/>
      <c r="BM336" s="216">
        <v>15.050925927359426</v>
      </c>
    </row>
    <row r="337" spans="1:65">
      <c r="A337" s="30"/>
      <c r="B337" s="19">
        <v>1</v>
      </c>
      <c r="C337" s="9">
        <v>5</v>
      </c>
      <c r="D337" s="219">
        <v>15</v>
      </c>
      <c r="E337" s="219">
        <v>14.35</v>
      </c>
      <c r="F337" s="219">
        <v>14.8</v>
      </c>
      <c r="G337" s="217">
        <v>16.432142763816994</v>
      </c>
      <c r="H337" s="219">
        <v>14.38</v>
      </c>
      <c r="I337" s="219">
        <v>14.62</v>
      </c>
      <c r="J337" s="219">
        <v>15.7</v>
      </c>
      <c r="K337" s="219">
        <v>14.25</v>
      </c>
      <c r="L337" s="219">
        <v>14.91</v>
      </c>
      <c r="M337" s="219">
        <v>14.2</v>
      </c>
      <c r="N337" s="219">
        <v>15</v>
      </c>
      <c r="O337" s="219">
        <v>14.94</v>
      </c>
      <c r="P337" s="219">
        <v>14.63</v>
      </c>
      <c r="Q337" s="219">
        <v>15.289999999999997</v>
      </c>
      <c r="R337" s="219">
        <v>15.1</v>
      </c>
      <c r="S337" s="219">
        <v>15.7</v>
      </c>
      <c r="T337" s="219">
        <v>14.329295</v>
      </c>
      <c r="U337" s="217">
        <v>13.13</v>
      </c>
      <c r="V337" s="219">
        <v>15.9</v>
      </c>
      <c r="W337" s="219">
        <v>15.6</v>
      </c>
      <c r="X337" s="217">
        <v>15</v>
      </c>
      <c r="Y337" s="219">
        <v>15.112089067881847</v>
      </c>
      <c r="Z337" s="219">
        <v>15.17</v>
      </c>
      <c r="AA337" s="214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  <c r="BI337" s="215"/>
      <c r="BJ337" s="215"/>
      <c r="BK337" s="215"/>
      <c r="BL337" s="215"/>
      <c r="BM337" s="216">
        <v>32</v>
      </c>
    </row>
    <row r="338" spans="1:65">
      <c r="A338" s="30"/>
      <c r="B338" s="19">
        <v>1</v>
      </c>
      <c r="C338" s="9">
        <v>6</v>
      </c>
      <c r="D338" s="219">
        <v>15.400000000000002</v>
      </c>
      <c r="E338" s="219">
        <v>15.550000000000002</v>
      </c>
      <c r="F338" s="219">
        <v>15</v>
      </c>
      <c r="G338" s="217">
        <v>15.94431012261699</v>
      </c>
      <c r="H338" s="219">
        <v>14.76</v>
      </c>
      <c r="I338" s="219">
        <v>14.76</v>
      </c>
      <c r="J338" s="219">
        <v>15.5</v>
      </c>
      <c r="K338" s="219">
        <v>14.15</v>
      </c>
      <c r="L338" s="219">
        <v>14.96</v>
      </c>
      <c r="M338" s="219">
        <v>14.25</v>
      </c>
      <c r="N338" s="219">
        <v>14.75</v>
      </c>
      <c r="O338" s="219">
        <v>14.94</v>
      </c>
      <c r="P338" s="219">
        <v>14.69</v>
      </c>
      <c r="Q338" s="219">
        <v>15.07</v>
      </c>
      <c r="R338" s="219">
        <v>15</v>
      </c>
      <c r="S338" s="219">
        <v>15.6</v>
      </c>
      <c r="T338" s="219">
        <v>14.580954999999999</v>
      </c>
      <c r="U338" s="217">
        <v>13.19</v>
      </c>
      <c r="V338" s="219">
        <v>16.2</v>
      </c>
      <c r="W338" s="219">
        <v>15.1</v>
      </c>
      <c r="X338" s="217">
        <v>15</v>
      </c>
      <c r="Y338" s="219">
        <v>14.653781384963089</v>
      </c>
      <c r="Z338" s="219">
        <v>15.01</v>
      </c>
      <c r="AA338" s="214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  <c r="AL338" s="215"/>
      <c r="AM338" s="215"/>
      <c r="AN338" s="215"/>
      <c r="AO338" s="215"/>
      <c r="AP338" s="215"/>
      <c r="AQ338" s="215"/>
      <c r="AR338" s="215"/>
      <c r="AS338" s="215"/>
      <c r="AT338" s="215"/>
      <c r="AU338" s="215"/>
      <c r="AV338" s="215"/>
      <c r="AW338" s="215"/>
      <c r="AX338" s="215"/>
      <c r="AY338" s="215"/>
      <c r="AZ338" s="215"/>
      <c r="BA338" s="215"/>
      <c r="BB338" s="215"/>
      <c r="BC338" s="215"/>
      <c r="BD338" s="215"/>
      <c r="BE338" s="215"/>
      <c r="BF338" s="215"/>
      <c r="BG338" s="215"/>
      <c r="BH338" s="215"/>
      <c r="BI338" s="215"/>
      <c r="BJ338" s="215"/>
      <c r="BK338" s="215"/>
      <c r="BL338" s="215"/>
      <c r="BM338" s="220"/>
    </row>
    <row r="339" spans="1:65">
      <c r="A339" s="30"/>
      <c r="B339" s="20" t="s">
        <v>272</v>
      </c>
      <c r="C339" s="12"/>
      <c r="D339" s="221">
        <v>15.25</v>
      </c>
      <c r="E339" s="221">
        <v>14.866666666666665</v>
      </c>
      <c r="F339" s="221">
        <v>15.033333333333333</v>
      </c>
      <c r="G339" s="221">
        <v>16.329239539550326</v>
      </c>
      <c r="H339" s="221">
        <v>14.734999999999999</v>
      </c>
      <c r="I339" s="221">
        <v>14.861666666666666</v>
      </c>
      <c r="J339" s="221">
        <v>15.566666666666668</v>
      </c>
      <c r="K339" s="221">
        <v>14.133333333333335</v>
      </c>
      <c r="L339" s="221">
        <v>15.086666666666668</v>
      </c>
      <c r="M339" s="221">
        <v>14.5</v>
      </c>
      <c r="N339" s="221">
        <v>15.025</v>
      </c>
      <c r="O339" s="221">
        <v>14.746666666666668</v>
      </c>
      <c r="P339" s="221">
        <v>14.751666666666665</v>
      </c>
      <c r="Q339" s="221">
        <v>15.208333333333334</v>
      </c>
      <c r="R339" s="221">
        <v>15.316666666666665</v>
      </c>
      <c r="S339" s="221">
        <v>15.483333333333333</v>
      </c>
      <c r="T339" s="221">
        <v>14.499378333333334</v>
      </c>
      <c r="U339" s="221">
        <v>13.438333333333333</v>
      </c>
      <c r="V339" s="221">
        <v>16.108333333333334</v>
      </c>
      <c r="W339" s="221">
        <v>15.416666666666664</v>
      </c>
      <c r="X339" s="221">
        <v>15.166666666666666</v>
      </c>
      <c r="Y339" s="221">
        <v>15.268473547188568</v>
      </c>
      <c r="Z339" s="221">
        <v>15.295000000000002</v>
      </c>
      <c r="AA339" s="214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  <c r="BI339" s="215"/>
      <c r="BJ339" s="215"/>
      <c r="BK339" s="215"/>
      <c r="BL339" s="215"/>
      <c r="BM339" s="220"/>
    </row>
    <row r="340" spans="1:65">
      <c r="A340" s="30"/>
      <c r="B340" s="3" t="s">
        <v>273</v>
      </c>
      <c r="C340" s="29"/>
      <c r="D340" s="219">
        <v>15.200000000000001</v>
      </c>
      <c r="E340" s="219">
        <v>14.75</v>
      </c>
      <c r="F340" s="219">
        <v>15</v>
      </c>
      <c r="G340" s="219">
        <v>16.453512437616993</v>
      </c>
      <c r="H340" s="219">
        <v>14.77</v>
      </c>
      <c r="I340" s="219">
        <v>14.774999999999999</v>
      </c>
      <c r="J340" s="219">
        <v>15.6</v>
      </c>
      <c r="K340" s="219">
        <v>14.15</v>
      </c>
      <c r="L340" s="219">
        <v>15.074999999999999</v>
      </c>
      <c r="M340" s="219">
        <v>14.475000000000001</v>
      </c>
      <c r="N340" s="219">
        <v>15.1</v>
      </c>
      <c r="O340" s="219">
        <v>14.765000000000001</v>
      </c>
      <c r="P340" s="219">
        <v>14.8</v>
      </c>
      <c r="Q340" s="219">
        <v>15.120000000000001</v>
      </c>
      <c r="R340" s="219">
        <v>15.25</v>
      </c>
      <c r="S340" s="219">
        <v>15.649999999999999</v>
      </c>
      <c r="T340" s="219">
        <v>14.455124999999999</v>
      </c>
      <c r="U340" s="219">
        <v>13.465</v>
      </c>
      <c r="V340" s="219">
        <v>16.100000000000001</v>
      </c>
      <c r="W340" s="219">
        <v>15.400000000000002</v>
      </c>
      <c r="X340" s="219">
        <v>15</v>
      </c>
      <c r="Y340" s="219">
        <v>15.331631841257799</v>
      </c>
      <c r="Z340" s="219">
        <v>15.29</v>
      </c>
      <c r="AA340" s="214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  <c r="BI340" s="215"/>
      <c r="BJ340" s="215"/>
      <c r="BK340" s="215"/>
      <c r="BL340" s="215"/>
      <c r="BM340" s="220"/>
    </row>
    <row r="341" spans="1:65">
      <c r="A341" s="30"/>
      <c r="B341" s="3" t="s">
        <v>274</v>
      </c>
      <c r="C341" s="29"/>
      <c r="D341" s="24">
        <v>0.34496376621320735</v>
      </c>
      <c r="E341" s="24">
        <v>0.53820689949745826</v>
      </c>
      <c r="F341" s="24">
        <v>0.15055453054181567</v>
      </c>
      <c r="G341" s="24">
        <v>0.34746680764576671</v>
      </c>
      <c r="H341" s="24">
        <v>0.18844097219023204</v>
      </c>
      <c r="I341" s="24">
        <v>0.22310685033558875</v>
      </c>
      <c r="J341" s="24">
        <v>0.1966384160500349</v>
      </c>
      <c r="K341" s="24">
        <v>0.10327955589886466</v>
      </c>
      <c r="L341" s="24">
        <v>0.16157557571200662</v>
      </c>
      <c r="M341" s="24">
        <v>0.27928480087537877</v>
      </c>
      <c r="N341" s="24">
        <v>0.25049950099750706</v>
      </c>
      <c r="O341" s="24">
        <v>0.18413762968678224</v>
      </c>
      <c r="P341" s="24">
        <v>0.22328606464951295</v>
      </c>
      <c r="Q341" s="24">
        <v>0.36837028472267802</v>
      </c>
      <c r="R341" s="24">
        <v>0.31885210782848356</v>
      </c>
      <c r="S341" s="24">
        <v>0.43089055068157028</v>
      </c>
      <c r="T341" s="24">
        <v>0.26035150467524998</v>
      </c>
      <c r="U341" s="24">
        <v>0.25031313722349147</v>
      </c>
      <c r="V341" s="24">
        <v>0.16253204812179864</v>
      </c>
      <c r="W341" s="24">
        <v>0.21369760566432797</v>
      </c>
      <c r="X341" s="24">
        <v>0.40824829046386302</v>
      </c>
      <c r="Y341" s="24">
        <v>0.36125809771648593</v>
      </c>
      <c r="Z341" s="24">
        <v>0.21097393203900844</v>
      </c>
      <c r="AA341" s="147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86</v>
      </c>
      <c r="C342" s="29"/>
      <c r="D342" s="13">
        <v>2.2620574833652939E-2</v>
      </c>
      <c r="E342" s="13">
        <v>3.6202257813730376E-2</v>
      </c>
      <c r="F342" s="13">
        <v>1.0014713783269335E-2</v>
      </c>
      <c r="G342" s="13">
        <v>2.1278811349676314E-2</v>
      </c>
      <c r="H342" s="13">
        <v>1.27886645531206E-2</v>
      </c>
      <c r="I342" s="13">
        <v>1.501223620066763E-2</v>
      </c>
      <c r="J342" s="13">
        <v>1.2632018161672476E-2</v>
      </c>
      <c r="K342" s="13">
        <v>7.3075157475611776E-3</v>
      </c>
      <c r="L342" s="13">
        <v>1.0709826052497123E-2</v>
      </c>
      <c r="M342" s="13">
        <v>1.9261020750026121E-2</v>
      </c>
      <c r="N342" s="13">
        <v>1.6672179766888989E-2</v>
      </c>
      <c r="O342" s="13">
        <v>1.2486728957060277E-2</v>
      </c>
      <c r="P342" s="13">
        <v>1.513632796177921E-2</v>
      </c>
      <c r="Q342" s="13">
        <v>2.4221607762587048E-2</v>
      </c>
      <c r="R342" s="13">
        <v>2.0817330217311227E-2</v>
      </c>
      <c r="S342" s="13">
        <v>2.7829314360488931E-2</v>
      </c>
      <c r="T342" s="13">
        <v>1.7956046024174367E-2</v>
      </c>
      <c r="U342" s="13">
        <v>1.8626799247686333E-2</v>
      </c>
      <c r="V342" s="13">
        <v>1.0089935734410676E-2</v>
      </c>
      <c r="W342" s="13">
        <v>1.3861466313361817E-2</v>
      </c>
      <c r="X342" s="13">
        <v>2.6917469700914045E-2</v>
      </c>
      <c r="Y342" s="13">
        <v>2.3660393856660644E-2</v>
      </c>
      <c r="Z342" s="13">
        <v>1.3793653614842001E-2</v>
      </c>
      <c r="AA342" s="147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275</v>
      </c>
      <c r="C343" s="29"/>
      <c r="D343" s="13">
        <v>1.3226699380580964E-2</v>
      </c>
      <c r="E343" s="13">
        <v>-1.2242387051936476E-2</v>
      </c>
      <c r="F343" s="13">
        <v>-1.1688712117114974E-3</v>
      </c>
      <c r="G343" s="13">
        <v>8.4932556200226328E-2</v>
      </c>
      <c r="H343" s="13">
        <v>-2.0990464565714184E-2</v>
      </c>
      <c r="I343" s="13">
        <v>-1.2574592527143214E-2</v>
      </c>
      <c r="J343" s="13">
        <v>3.4266379477008391E-2</v>
      </c>
      <c r="K343" s="13">
        <v>-6.0965856748926073E-2</v>
      </c>
      <c r="L343" s="13">
        <v>2.3746538571605136E-3</v>
      </c>
      <c r="M343" s="13">
        <v>-3.6604121900431275E-2</v>
      </c>
      <c r="N343" s="13">
        <v>-1.722547003722763E-3</v>
      </c>
      <c r="O343" s="13">
        <v>-2.0215318456898279E-2</v>
      </c>
      <c r="P343" s="13">
        <v>-1.9883112981691764E-2</v>
      </c>
      <c r="Q343" s="13">
        <v>1.0458320420524636E-2</v>
      </c>
      <c r="R343" s="13">
        <v>1.7656105716670645E-2</v>
      </c>
      <c r="S343" s="13">
        <v>2.8729621556895735E-2</v>
      </c>
      <c r="T343" s="13">
        <v>-3.6645426114515267E-2</v>
      </c>
      <c r="U343" s="13">
        <v>-0.10714241780266409</v>
      </c>
      <c r="V343" s="13">
        <v>7.0255305957739322E-2</v>
      </c>
      <c r="W343" s="13">
        <v>2.430021522080561E-2</v>
      </c>
      <c r="X343" s="13">
        <v>7.6899414604683081E-3</v>
      </c>
      <c r="Y343" s="13">
        <v>1.4454102085087461E-2</v>
      </c>
      <c r="Z343" s="13">
        <v>1.6216548657441709E-2</v>
      </c>
      <c r="AA343" s="147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276</v>
      </c>
      <c r="C344" s="47"/>
      <c r="D344" s="45">
        <v>0.41</v>
      </c>
      <c r="E344" s="45">
        <v>0.42</v>
      </c>
      <c r="F344" s="45">
        <v>0.06</v>
      </c>
      <c r="G344" s="45">
        <v>2.75</v>
      </c>
      <c r="H344" s="45">
        <v>0.71</v>
      </c>
      <c r="I344" s="45">
        <v>0.43</v>
      </c>
      <c r="J344" s="45">
        <v>1.1000000000000001</v>
      </c>
      <c r="K344" s="45">
        <v>2.0099999999999998</v>
      </c>
      <c r="L344" s="45">
        <v>0.06</v>
      </c>
      <c r="M344" s="45">
        <v>1.21</v>
      </c>
      <c r="N344" s="45">
        <v>0.08</v>
      </c>
      <c r="O344" s="45">
        <v>0.68</v>
      </c>
      <c r="P344" s="45">
        <v>0.67</v>
      </c>
      <c r="Q344" s="45">
        <v>0.32</v>
      </c>
      <c r="R344" s="45">
        <v>0.56000000000000005</v>
      </c>
      <c r="S344" s="45">
        <v>0.92</v>
      </c>
      <c r="T344" s="45">
        <v>1.22</v>
      </c>
      <c r="U344" s="45">
        <v>3.52</v>
      </c>
      <c r="V344" s="45">
        <v>2.27</v>
      </c>
      <c r="W344" s="45">
        <v>0.77</v>
      </c>
      <c r="X344" s="45" t="s">
        <v>277</v>
      </c>
      <c r="Y344" s="45">
        <v>0.45</v>
      </c>
      <c r="Z344" s="45">
        <v>0.51</v>
      </c>
      <c r="AA344" s="147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323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5"/>
    </row>
    <row r="346" spans="1:65">
      <c r="BM346" s="55"/>
    </row>
    <row r="347" spans="1:65" ht="15">
      <c r="B347" s="8" t="s">
        <v>536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235</v>
      </c>
      <c r="E348" s="17" t="s">
        <v>235</v>
      </c>
      <c r="F348" s="17" t="s">
        <v>235</v>
      </c>
      <c r="G348" s="17" t="s">
        <v>235</v>
      </c>
      <c r="H348" s="17" t="s">
        <v>235</v>
      </c>
      <c r="I348" s="17" t="s">
        <v>235</v>
      </c>
      <c r="J348" s="17" t="s">
        <v>235</v>
      </c>
      <c r="K348" s="17" t="s">
        <v>235</v>
      </c>
      <c r="L348" s="17" t="s">
        <v>235</v>
      </c>
      <c r="M348" s="17" t="s">
        <v>235</v>
      </c>
      <c r="N348" s="14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236</v>
      </c>
      <c r="C349" s="9" t="s">
        <v>236</v>
      </c>
      <c r="D349" s="145" t="s">
        <v>242</v>
      </c>
      <c r="E349" s="146" t="s">
        <v>244</v>
      </c>
      <c r="F349" s="146" t="s">
        <v>249</v>
      </c>
      <c r="G349" s="146" t="s">
        <v>250</v>
      </c>
      <c r="H349" s="146" t="s">
        <v>251</v>
      </c>
      <c r="I349" s="146" t="s">
        <v>253</v>
      </c>
      <c r="J349" s="146" t="s">
        <v>254</v>
      </c>
      <c r="K349" s="146" t="s">
        <v>255</v>
      </c>
      <c r="L349" s="146" t="s">
        <v>257</v>
      </c>
      <c r="M349" s="146" t="s">
        <v>259</v>
      </c>
      <c r="N349" s="147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319</v>
      </c>
      <c r="E350" s="11" t="s">
        <v>319</v>
      </c>
      <c r="F350" s="11" t="s">
        <v>319</v>
      </c>
      <c r="G350" s="11" t="s">
        <v>319</v>
      </c>
      <c r="H350" s="11" t="s">
        <v>319</v>
      </c>
      <c r="I350" s="11" t="s">
        <v>318</v>
      </c>
      <c r="J350" s="11" t="s">
        <v>319</v>
      </c>
      <c r="K350" s="11" t="s">
        <v>318</v>
      </c>
      <c r="L350" s="11" t="s">
        <v>319</v>
      </c>
      <c r="M350" s="11" t="s">
        <v>319</v>
      </c>
      <c r="N350" s="14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14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3.11</v>
      </c>
      <c r="E352" s="22">
        <v>3.38</v>
      </c>
      <c r="F352" s="22">
        <v>3</v>
      </c>
      <c r="G352" s="22">
        <v>3.3</v>
      </c>
      <c r="H352" s="22">
        <v>3.19</v>
      </c>
      <c r="I352" s="22">
        <v>3.12</v>
      </c>
      <c r="J352" s="141">
        <v>2.4060250000000001</v>
      </c>
      <c r="K352" s="22">
        <v>3.29</v>
      </c>
      <c r="L352" s="22">
        <v>2.8</v>
      </c>
      <c r="M352" s="22">
        <v>2.9597645945334001</v>
      </c>
      <c r="N352" s="14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3.23</v>
      </c>
      <c r="E353" s="11">
        <v>3.29</v>
      </c>
      <c r="F353" s="11">
        <v>3.1</v>
      </c>
      <c r="G353" s="11">
        <v>3.1</v>
      </c>
      <c r="H353" s="11">
        <v>3.19</v>
      </c>
      <c r="I353" s="11">
        <v>3.2</v>
      </c>
      <c r="J353" s="142">
        <v>2.3508750000000003</v>
      </c>
      <c r="K353" s="11">
        <v>3.35</v>
      </c>
      <c r="L353" s="11">
        <v>2.9</v>
      </c>
      <c r="M353" s="11">
        <v>2.9798565031614257</v>
      </c>
      <c r="N353" s="14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34</v>
      </c>
    </row>
    <row r="354" spans="1:65">
      <c r="A354" s="30"/>
      <c r="B354" s="19">
        <v>1</v>
      </c>
      <c r="C354" s="9">
        <v>3</v>
      </c>
      <c r="D354" s="11">
        <v>3.05</v>
      </c>
      <c r="E354" s="11">
        <v>3.51</v>
      </c>
      <c r="F354" s="11">
        <v>3.1</v>
      </c>
      <c r="G354" s="11">
        <v>3</v>
      </c>
      <c r="H354" s="11">
        <v>3.2</v>
      </c>
      <c r="I354" s="11">
        <v>3.31</v>
      </c>
      <c r="J354" s="142">
        <v>2.3589250000000002</v>
      </c>
      <c r="K354" s="11">
        <v>3.43</v>
      </c>
      <c r="L354" s="11">
        <v>2.8</v>
      </c>
      <c r="M354" s="11">
        <v>3.0390443104794729</v>
      </c>
      <c r="N354" s="14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3.11</v>
      </c>
      <c r="E355" s="11">
        <v>3.44</v>
      </c>
      <c r="F355" s="11">
        <v>3</v>
      </c>
      <c r="G355" s="11">
        <v>3.2</v>
      </c>
      <c r="H355" s="11">
        <v>3.27</v>
      </c>
      <c r="I355" s="11">
        <v>3.15</v>
      </c>
      <c r="J355" s="142">
        <v>2.4155250000000001</v>
      </c>
      <c r="K355" s="11">
        <v>3.27</v>
      </c>
      <c r="L355" s="11">
        <v>2.8</v>
      </c>
      <c r="M355" s="11">
        <v>3.0272372370969398</v>
      </c>
      <c r="N355" s="14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3.1315243351291522</v>
      </c>
    </row>
    <row r="356" spans="1:65">
      <c r="A356" s="30"/>
      <c r="B356" s="19">
        <v>1</v>
      </c>
      <c r="C356" s="9">
        <v>5</v>
      </c>
      <c r="D356" s="11">
        <v>3</v>
      </c>
      <c r="E356" s="143">
        <v>3.8599999999999994</v>
      </c>
      <c r="F356" s="11">
        <v>3</v>
      </c>
      <c r="G356" s="11">
        <v>2.9</v>
      </c>
      <c r="H356" s="11">
        <v>3.18</v>
      </c>
      <c r="I356" s="11">
        <v>3.36</v>
      </c>
      <c r="J356" s="142">
        <v>2.4004750000000001</v>
      </c>
      <c r="K356" s="11">
        <v>3.33</v>
      </c>
      <c r="L356" s="11">
        <v>2.9</v>
      </c>
      <c r="M356" s="11">
        <v>3.0695288268724781</v>
      </c>
      <c r="N356" s="14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33</v>
      </c>
    </row>
    <row r="357" spans="1:65">
      <c r="A357" s="30"/>
      <c r="B357" s="19">
        <v>1</v>
      </c>
      <c r="C357" s="9">
        <v>6</v>
      </c>
      <c r="D357" s="11">
        <v>3.08</v>
      </c>
      <c r="E357" s="11">
        <v>3.21</v>
      </c>
      <c r="F357" s="11">
        <v>3</v>
      </c>
      <c r="G357" s="11">
        <v>3</v>
      </c>
      <c r="H357" s="11">
        <v>3.09</v>
      </c>
      <c r="I357" s="11">
        <v>3.37</v>
      </c>
      <c r="J357" s="142">
        <v>2.4257499999999999</v>
      </c>
      <c r="K357" s="11">
        <v>3.31</v>
      </c>
      <c r="L357" s="11">
        <v>2.8</v>
      </c>
      <c r="M357" s="11">
        <v>2.9408826248304991</v>
      </c>
      <c r="N357" s="14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272</v>
      </c>
      <c r="C358" s="12"/>
      <c r="D358" s="23">
        <v>3.0966666666666662</v>
      </c>
      <c r="E358" s="23">
        <v>3.4483333333333328</v>
      </c>
      <c r="F358" s="23">
        <v>3.0333333333333332</v>
      </c>
      <c r="G358" s="23">
        <v>3.0833333333333335</v>
      </c>
      <c r="H358" s="23">
        <v>3.186666666666667</v>
      </c>
      <c r="I358" s="23">
        <v>3.2516666666666669</v>
      </c>
      <c r="J358" s="23">
        <v>2.3929291666666668</v>
      </c>
      <c r="K358" s="23">
        <v>3.33</v>
      </c>
      <c r="L358" s="23">
        <v>2.8333333333333335</v>
      </c>
      <c r="M358" s="23">
        <v>3.0027190161623696</v>
      </c>
      <c r="N358" s="14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273</v>
      </c>
      <c r="C359" s="29"/>
      <c r="D359" s="11">
        <v>3.0949999999999998</v>
      </c>
      <c r="E359" s="11">
        <v>3.41</v>
      </c>
      <c r="F359" s="11">
        <v>3</v>
      </c>
      <c r="G359" s="11">
        <v>3.05</v>
      </c>
      <c r="H359" s="11">
        <v>3.19</v>
      </c>
      <c r="I359" s="11">
        <v>3.2549999999999999</v>
      </c>
      <c r="J359" s="11">
        <v>2.4032499999999999</v>
      </c>
      <c r="K359" s="11">
        <v>3.3200000000000003</v>
      </c>
      <c r="L359" s="11">
        <v>2.8</v>
      </c>
      <c r="M359" s="11">
        <v>3.003546870129183</v>
      </c>
      <c r="N359" s="14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24">
        <v>7.7373552759755493E-2</v>
      </c>
      <c r="E360" s="24">
        <v>0.2279839175614512</v>
      </c>
      <c r="F360" s="24">
        <v>5.1639777949432267E-2</v>
      </c>
      <c r="G360" s="24">
        <v>0.14719601443879746</v>
      </c>
      <c r="H360" s="24">
        <v>5.7503623074260921E-2</v>
      </c>
      <c r="I360" s="24">
        <v>0.10907184176801391</v>
      </c>
      <c r="J360" s="24">
        <v>3.0793036618148917E-2</v>
      </c>
      <c r="K360" s="24">
        <v>5.6568542494923851E-2</v>
      </c>
      <c r="L360" s="24">
        <v>5.1639777949432274E-2</v>
      </c>
      <c r="M360" s="24">
        <v>5.01512454546982E-2</v>
      </c>
      <c r="N360" s="197"/>
      <c r="O360" s="198"/>
      <c r="P360" s="198"/>
      <c r="Q360" s="198"/>
      <c r="R360" s="198"/>
      <c r="S360" s="198"/>
      <c r="T360" s="198"/>
      <c r="U360" s="198"/>
      <c r="V360" s="198"/>
      <c r="W360" s="198"/>
      <c r="X360" s="198"/>
      <c r="Y360" s="198"/>
      <c r="Z360" s="198"/>
      <c r="AA360" s="198"/>
      <c r="AB360" s="198"/>
      <c r="AC360" s="198"/>
      <c r="AD360" s="198"/>
      <c r="AE360" s="198"/>
      <c r="AF360" s="198"/>
      <c r="AG360" s="198"/>
      <c r="AH360" s="198"/>
      <c r="AI360" s="198"/>
      <c r="AJ360" s="198"/>
      <c r="AK360" s="198"/>
      <c r="AL360" s="198"/>
      <c r="AM360" s="198"/>
      <c r="AN360" s="198"/>
      <c r="AO360" s="198"/>
      <c r="AP360" s="198"/>
      <c r="AQ360" s="198"/>
      <c r="AR360" s="198"/>
      <c r="AS360" s="198"/>
      <c r="AT360" s="198"/>
      <c r="AU360" s="198"/>
      <c r="AV360" s="198"/>
      <c r="AW360" s="198"/>
      <c r="AX360" s="198"/>
      <c r="AY360" s="198"/>
      <c r="AZ360" s="198"/>
      <c r="BA360" s="198"/>
      <c r="BB360" s="198"/>
      <c r="BC360" s="198"/>
      <c r="BD360" s="198"/>
      <c r="BE360" s="198"/>
      <c r="BF360" s="198"/>
      <c r="BG360" s="198"/>
      <c r="BH360" s="198"/>
      <c r="BI360" s="198"/>
      <c r="BJ360" s="198"/>
      <c r="BK360" s="198"/>
      <c r="BL360" s="198"/>
      <c r="BM360" s="56"/>
    </row>
    <row r="361" spans="1:65">
      <c r="A361" s="30"/>
      <c r="B361" s="3" t="s">
        <v>86</v>
      </c>
      <c r="C361" s="29"/>
      <c r="D361" s="13">
        <v>2.4986077317466795E-2</v>
      </c>
      <c r="E361" s="13">
        <v>6.6114234188917709E-2</v>
      </c>
      <c r="F361" s="13">
        <v>1.7024102620691955E-2</v>
      </c>
      <c r="G361" s="13">
        <v>4.7739247926096469E-2</v>
      </c>
      <c r="H361" s="13">
        <v>1.8045070002383132E-2</v>
      </c>
      <c r="I361" s="13">
        <v>3.3543364972223648E-2</v>
      </c>
      <c r="J361" s="13">
        <v>1.2868344390253472E-2</v>
      </c>
      <c r="K361" s="13">
        <v>1.6987550298775932E-2</v>
      </c>
      <c r="L361" s="13">
        <v>1.8225803982152566E-2</v>
      </c>
      <c r="M361" s="13">
        <v>1.6701944199492263E-2</v>
      </c>
      <c r="N361" s="147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-1.1131214300797776E-2</v>
      </c>
      <c r="E362" s="13">
        <v>0.10116766286956369</v>
      </c>
      <c r="F362" s="13">
        <v>-3.1355656634796447E-2</v>
      </c>
      <c r="G362" s="13">
        <v>-1.5388991634270988E-2</v>
      </c>
      <c r="H362" s="13">
        <v>1.7608782700148096E-2</v>
      </c>
      <c r="I362" s="13">
        <v>3.8365447200831015E-2</v>
      </c>
      <c r="J362" s="13">
        <v>-0.2358580325169416</v>
      </c>
      <c r="K362" s="13">
        <v>6.3379889034987258E-2</v>
      </c>
      <c r="L362" s="13">
        <v>-9.522231663689773E-2</v>
      </c>
      <c r="M362" s="13">
        <v>-4.1131827564568568E-2</v>
      </c>
      <c r="N362" s="147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>
        <v>0.03</v>
      </c>
      <c r="E363" s="45">
        <v>1.87</v>
      </c>
      <c r="F363" s="45">
        <v>0.3</v>
      </c>
      <c r="G363" s="45">
        <v>0.03</v>
      </c>
      <c r="H363" s="45">
        <v>0.5</v>
      </c>
      <c r="I363" s="45">
        <v>0.84</v>
      </c>
      <c r="J363" s="45">
        <v>3.64</v>
      </c>
      <c r="K363" s="45">
        <v>1.25</v>
      </c>
      <c r="L363" s="45">
        <v>1.34</v>
      </c>
      <c r="M363" s="45">
        <v>0.46</v>
      </c>
      <c r="N363" s="14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BM364" s="55"/>
    </row>
    <row r="365" spans="1:65" ht="15">
      <c r="B365" s="8" t="s">
        <v>537</v>
      </c>
      <c r="BM365" s="28" t="s">
        <v>317</v>
      </c>
    </row>
    <row r="366" spans="1:65" ht="15">
      <c r="A366" s="25" t="s">
        <v>81</v>
      </c>
      <c r="B366" s="18" t="s">
        <v>110</v>
      </c>
      <c r="C366" s="15" t="s">
        <v>111</v>
      </c>
      <c r="D366" s="16" t="s">
        <v>235</v>
      </c>
      <c r="E366" s="17" t="s">
        <v>235</v>
      </c>
      <c r="F366" s="17" t="s">
        <v>235</v>
      </c>
      <c r="G366" s="17" t="s">
        <v>235</v>
      </c>
      <c r="H366" s="17" t="s">
        <v>235</v>
      </c>
      <c r="I366" s="17" t="s">
        <v>235</v>
      </c>
      <c r="J366" s="17" t="s">
        <v>235</v>
      </c>
      <c r="K366" s="17" t="s">
        <v>235</v>
      </c>
      <c r="L366" s="17" t="s">
        <v>235</v>
      </c>
      <c r="M366" s="17" t="s">
        <v>235</v>
      </c>
      <c r="N366" s="17" t="s">
        <v>235</v>
      </c>
      <c r="O366" s="17" t="s">
        <v>235</v>
      </c>
      <c r="P366" s="17" t="s">
        <v>235</v>
      </c>
      <c r="Q366" s="17" t="s">
        <v>235</v>
      </c>
      <c r="R366" s="17" t="s">
        <v>235</v>
      </c>
      <c r="S366" s="17" t="s">
        <v>235</v>
      </c>
      <c r="T366" s="17" t="s">
        <v>235</v>
      </c>
      <c r="U366" s="17" t="s">
        <v>235</v>
      </c>
      <c r="V366" s="17" t="s">
        <v>235</v>
      </c>
      <c r="W366" s="147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236</v>
      </c>
      <c r="C367" s="9" t="s">
        <v>236</v>
      </c>
      <c r="D367" s="145" t="s">
        <v>238</v>
      </c>
      <c r="E367" s="146" t="s">
        <v>239</v>
      </c>
      <c r="F367" s="146" t="s">
        <v>240</v>
      </c>
      <c r="G367" s="146" t="s">
        <v>241</v>
      </c>
      <c r="H367" s="146" t="s">
        <v>242</v>
      </c>
      <c r="I367" s="146" t="s">
        <v>244</v>
      </c>
      <c r="J367" s="146" t="s">
        <v>245</v>
      </c>
      <c r="K367" s="146" t="s">
        <v>246</v>
      </c>
      <c r="L367" s="146" t="s">
        <v>247</v>
      </c>
      <c r="M367" s="146" t="s">
        <v>248</v>
      </c>
      <c r="N367" s="146" t="s">
        <v>250</v>
      </c>
      <c r="O367" s="146" t="s">
        <v>251</v>
      </c>
      <c r="P367" s="146" t="s">
        <v>252</v>
      </c>
      <c r="Q367" s="146" t="s">
        <v>253</v>
      </c>
      <c r="R367" s="146" t="s">
        <v>255</v>
      </c>
      <c r="S367" s="146" t="s">
        <v>256</v>
      </c>
      <c r="T367" s="146" t="s">
        <v>258</v>
      </c>
      <c r="U367" s="146" t="s">
        <v>259</v>
      </c>
      <c r="V367" s="146" t="s">
        <v>265</v>
      </c>
      <c r="W367" s="147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318</v>
      </c>
      <c r="E368" s="11" t="s">
        <v>318</v>
      </c>
      <c r="F368" s="11" t="s">
        <v>319</v>
      </c>
      <c r="G368" s="11" t="s">
        <v>115</v>
      </c>
      <c r="H368" s="11" t="s">
        <v>319</v>
      </c>
      <c r="I368" s="11" t="s">
        <v>319</v>
      </c>
      <c r="J368" s="11" t="s">
        <v>318</v>
      </c>
      <c r="K368" s="11" t="s">
        <v>319</v>
      </c>
      <c r="L368" s="11" t="s">
        <v>318</v>
      </c>
      <c r="M368" s="11" t="s">
        <v>318</v>
      </c>
      <c r="N368" s="11" t="s">
        <v>319</v>
      </c>
      <c r="O368" s="11" t="s">
        <v>319</v>
      </c>
      <c r="P368" s="11" t="s">
        <v>318</v>
      </c>
      <c r="Q368" s="11" t="s">
        <v>318</v>
      </c>
      <c r="R368" s="11" t="s">
        <v>318</v>
      </c>
      <c r="S368" s="11" t="s">
        <v>318</v>
      </c>
      <c r="T368" s="11" t="s">
        <v>318</v>
      </c>
      <c r="U368" s="11" t="s">
        <v>319</v>
      </c>
      <c r="V368" s="11" t="s">
        <v>318</v>
      </c>
      <c r="W368" s="147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147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1" t="s">
        <v>104</v>
      </c>
      <c r="E370" s="22">
        <v>0.08</v>
      </c>
      <c r="F370" s="141">
        <v>1.2</v>
      </c>
      <c r="G370" s="22">
        <v>0.53085975334249436</v>
      </c>
      <c r="H370" s="141">
        <v>1.4</v>
      </c>
      <c r="I370" s="22">
        <v>0.15</v>
      </c>
      <c r="J370" s="22">
        <v>0.06</v>
      </c>
      <c r="K370" s="141">
        <v>1.4</v>
      </c>
      <c r="L370" s="22">
        <v>0.08</v>
      </c>
      <c r="M370" s="22">
        <v>0.11</v>
      </c>
      <c r="N370" s="22">
        <v>0.22</v>
      </c>
      <c r="O370" s="22">
        <v>0.18</v>
      </c>
      <c r="P370" s="22">
        <v>0.3</v>
      </c>
      <c r="Q370" s="22">
        <v>0.38</v>
      </c>
      <c r="R370" s="22">
        <v>0.04</v>
      </c>
      <c r="S370" s="22">
        <v>0.11</v>
      </c>
      <c r="T370" s="141">
        <v>3.2</v>
      </c>
      <c r="U370" s="141" t="s">
        <v>96</v>
      </c>
      <c r="V370" s="141" t="s">
        <v>218</v>
      </c>
      <c r="W370" s="147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42" t="s">
        <v>104</v>
      </c>
      <c r="E371" s="11">
        <v>0.08</v>
      </c>
      <c r="F371" s="142">
        <v>1.2</v>
      </c>
      <c r="G371" s="11">
        <v>0.44246946494249428</v>
      </c>
      <c r="H371" s="142">
        <v>1.5</v>
      </c>
      <c r="I371" s="11">
        <v>0.15</v>
      </c>
      <c r="J371" s="11">
        <v>0.05</v>
      </c>
      <c r="K371" s="142">
        <v>1.3</v>
      </c>
      <c r="L371" s="11">
        <v>0.09</v>
      </c>
      <c r="M371" s="11">
        <v>0.1</v>
      </c>
      <c r="N371" s="11">
        <v>0.23</v>
      </c>
      <c r="O371" s="11">
        <v>0.18</v>
      </c>
      <c r="P371" s="11">
        <v>0.2</v>
      </c>
      <c r="Q371" s="11">
        <v>0.05</v>
      </c>
      <c r="R371" s="11">
        <v>0.04</v>
      </c>
      <c r="S371" s="11">
        <v>0.08</v>
      </c>
      <c r="T371" s="142">
        <v>3.5</v>
      </c>
      <c r="U371" s="142" t="s">
        <v>96</v>
      </c>
      <c r="V371" s="142" t="s">
        <v>218</v>
      </c>
      <c r="W371" s="147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35</v>
      </c>
    </row>
    <row r="372" spans="1:65">
      <c r="A372" s="30"/>
      <c r="B372" s="19">
        <v>1</v>
      </c>
      <c r="C372" s="9">
        <v>3</v>
      </c>
      <c r="D372" s="142" t="s">
        <v>104</v>
      </c>
      <c r="E372" s="11">
        <v>0.08</v>
      </c>
      <c r="F372" s="142">
        <v>1.2</v>
      </c>
      <c r="G372" s="11">
        <v>0.50199822934249427</v>
      </c>
      <c r="H372" s="142">
        <v>1.7</v>
      </c>
      <c r="I372" s="11">
        <v>0.16</v>
      </c>
      <c r="J372" s="11">
        <v>0.05</v>
      </c>
      <c r="K372" s="142">
        <v>1.3</v>
      </c>
      <c r="L372" s="11">
        <v>0.09</v>
      </c>
      <c r="M372" s="11">
        <v>0.1</v>
      </c>
      <c r="N372" s="11">
        <v>0.24</v>
      </c>
      <c r="O372" s="11">
        <v>0.2</v>
      </c>
      <c r="P372" s="11">
        <v>0.3</v>
      </c>
      <c r="Q372" s="11">
        <v>0.06</v>
      </c>
      <c r="R372" s="11">
        <v>0.04</v>
      </c>
      <c r="S372" s="11">
        <v>0.09</v>
      </c>
      <c r="T372" s="142">
        <v>3.4</v>
      </c>
      <c r="U372" s="142" t="s">
        <v>96</v>
      </c>
      <c r="V372" s="142" t="s">
        <v>218</v>
      </c>
      <c r="W372" s="147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42" t="s">
        <v>104</v>
      </c>
      <c r="E373" s="11">
        <v>0.08</v>
      </c>
      <c r="F373" s="142">
        <v>1.2</v>
      </c>
      <c r="G373" s="11">
        <v>0.40808204264249448</v>
      </c>
      <c r="H373" s="142">
        <v>1.6</v>
      </c>
      <c r="I373" s="11">
        <v>0.17</v>
      </c>
      <c r="J373" s="142" t="s">
        <v>218</v>
      </c>
      <c r="K373" s="142">
        <v>1.3</v>
      </c>
      <c r="L373" s="11">
        <v>0.09</v>
      </c>
      <c r="M373" s="11">
        <v>0.08</v>
      </c>
      <c r="N373" s="11">
        <v>0.25</v>
      </c>
      <c r="O373" s="11">
        <v>0.2</v>
      </c>
      <c r="P373" s="11">
        <v>0.3</v>
      </c>
      <c r="Q373" s="11">
        <v>7.0000000000000007E-2</v>
      </c>
      <c r="R373" s="11">
        <v>0.04</v>
      </c>
      <c r="S373" s="11">
        <v>0.08</v>
      </c>
      <c r="T373" s="142">
        <v>3.3</v>
      </c>
      <c r="U373" s="142" t="s">
        <v>96</v>
      </c>
      <c r="V373" s="142" t="s">
        <v>218</v>
      </c>
      <c r="W373" s="14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0.16439875986354099</v>
      </c>
    </row>
    <row r="374" spans="1:65">
      <c r="A374" s="30"/>
      <c r="B374" s="19">
        <v>1</v>
      </c>
      <c r="C374" s="9">
        <v>5</v>
      </c>
      <c r="D374" s="142" t="s">
        <v>104</v>
      </c>
      <c r="E374" s="11">
        <v>7.0000000000000007E-2</v>
      </c>
      <c r="F374" s="142">
        <v>1.2</v>
      </c>
      <c r="G374" s="11">
        <v>0.48051610154249458</v>
      </c>
      <c r="H374" s="142">
        <v>1.4</v>
      </c>
      <c r="I374" s="11">
        <v>0.15</v>
      </c>
      <c r="J374" s="142" t="s">
        <v>218</v>
      </c>
      <c r="K374" s="142">
        <v>1.3</v>
      </c>
      <c r="L374" s="11">
        <v>0.1</v>
      </c>
      <c r="M374" s="11">
        <v>0.09</v>
      </c>
      <c r="N374" s="11">
        <v>0.27</v>
      </c>
      <c r="O374" s="11">
        <v>0.2</v>
      </c>
      <c r="P374" s="11">
        <v>0.3</v>
      </c>
      <c r="Q374" s="11">
        <v>0.36</v>
      </c>
      <c r="R374" s="11">
        <v>0.04</v>
      </c>
      <c r="S374" s="11">
        <v>0.08</v>
      </c>
      <c r="T374" s="142">
        <v>3.2</v>
      </c>
      <c r="U374" s="142" t="s">
        <v>96</v>
      </c>
      <c r="V374" s="142" t="s">
        <v>218</v>
      </c>
      <c r="W374" s="147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</v>
      </c>
    </row>
    <row r="375" spans="1:65">
      <c r="A375" s="30"/>
      <c r="B375" s="19">
        <v>1</v>
      </c>
      <c r="C375" s="9">
        <v>6</v>
      </c>
      <c r="D375" s="142" t="s">
        <v>104</v>
      </c>
      <c r="E375" s="11">
        <v>0.08</v>
      </c>
      <c r="F375" s="142">
        <v>1.2</v>
      </c>
      <c r="G375" s="143">
        <v>0.56076291084249452</v>
      </c>
      <c r="H375" s="142">
        <v>1.6</v>
      </c>
      <c r="I375" s="11">
        <v>0.18</v>
      </c>
      <c r="J375" s="11">
        <v>0.06</v>
      </c>
      <c r="K375" s="142">
        <v>1.3</v>
      </c>
      <c r="L375" s="11">
        <v>0.08</v>
      </c>
      <c r="M375" s="11">
        <v>0.09</v>
      </c>
      <c r="N375" s="11">
        <v>0.19</v>
      </c>
      <c r="O375" s="11">
        <v>0.18</v>
      </c>
      <c r="P375" s="11">
        <v>0.3</v>
      </c>
      <c r="Q375" s="11">
        <v>0.21</v>
      </c>
      <c r="R375" s="11">
        <v>0.04</v>
      </c>
      <c r="S375" s="11">
        <v>0.09</v>
      </c>
      <c r="T375" s="142">
        <v>3.3</v>
      </c>
      <c r="U375" s="142" t="s">
        <v>96</v>
      </c>
      <c r="V375" s="142" t="s">
        <v>218</v>
      </c>
      <c r="W375" s="14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272</v>
      </c>
      <c r="C376" s="12"/>
      <c r="D376" s="23" t="s">
        <v>745</v>
      </c>
      <c r="E376" s="23">
        <v>7.8333333333333338E-2</v>
      </c>
      <c r="F376" s="23">
        <v>1.2</v>
      </c>
      <c r="G376" s="23">
        <v>0.48744808377582771</v>
      </c>
      <c r="H376" s="23">
        <v>1.5333333333333332</v>
      </c>
      <c r="I376" s="23">
        <v>0.16</v>
      </c>
      <c r="J376" s="23">
        <v>5.5E-2</v>
      </c>
      <c r="K376" s="23">
        <v>1.3166666666666667</v>
      </c>
      <c r="L376" s="23">
        <v>8.8333333333333319E-2</v>
      </c>
      <c r="M376" s="23">
        <v>9.5000000000000015E-2</v>
      </c>
      <c r="N376" s="23">
        <v>0.23333333333333331</v>
      </c>
      <c r="O376" s="23">
        <v>0.18999999999999997</v>
      </c>
      <c r="P376" s="23">
        <v>0.28333333333333338</v>
      </c>
      <c r="Q376" s="23">
        <v>0.18833333333333335</v>
      </c>
      <c r="R376" s="23">
        <v>0.04</v>
      </c>
      <c r="S376" s="23">
        <v>8.8333333333333333E-2</v>
      </c>
      <c r="T376" s="23">
        <v>3.3166666666666664</v>
      </c>
      <c r="U376" s="23" t="s">
        <v>745</v>
      </c>
      <c r="V376" s="23" t="s">
        <v>745</v>
      </c>
      <c r="W376" s="14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273</v>
      </c>
      <c r="C377" s="29"/>
      <c r="D377" s="11" t="s">
        <v>745</v>
      </c>
      <c r="E377" s="11">
        <v>0.08</v>
      </c>
      <c r="F377" s="11">
        <v>1.2</v>
      </c>
      <c r="G377" s="11">
        <v>0.49125716544249443</v>
      </c>
      <c r="H377" s="11">
        <v>1.55</v>
      </c>
      <c r="I377" s="11">
        <v>0.155</v>
      </c>
      <c r="J377" s="11">
        <v>5.5E-2</v>
      </c>
      <c r="K377" s="11">
        <v>1.3</v>
      </c>
      <c r="L377" s="11">
        <v>0.09</v>
      </c>
      <c r="M377" s="11">
        <v>9.5000000000000001E-2</v>
      </c>
      <c r="N377" s="11">
        <v>0.23499999999999999</v>
      </c>
      <c r="O377" s="11">
        <v>0.19</v>
      </c>
      <c r="P377" s="11">
        <v>0.3</v>
      </c>
      <c r="Q377" s="11">
        <v>0.14000000000000001</v>
      </c>
      <c r="R377" s="11">
        <v>0.04</v>
      </c>
      <c r="S377" s="11">
        <v>8.4999999999999992E-2</v>
      </c>
      <c r="T377" s="11">
        <v>3.3</v>
      </c>
      <c r="U377" s="11" t="s">
        <v>745</v>
      </c>
      <c r="V377" s="11" t="s">
        <v>745</v>
      </c>
      <c r="W377" s="14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274</v>
      </c>
      <c r="C378" s="29"/>
      <c r="D378" s="24" t="s">
        <v>745</v>
      </c>
      <c r="E378" s="24">
        <v>4.082482904638628E-3</v>
      </c>
      <c r="F378" s="24">
        <v>0</v>
      </c>
      <c r="G378" s="24">
        <v>5.6287548664704763E-2</v>
      </c>
      <c r="H378" s="24">
        <v>0.12110601416389971</v>
      </c>
      <c r="I378" s="24">
        <v>1.2649110640673519E-2</v>
      </c>
      <c r="J378" s="24">
        <v>5.7735026918962545E-3</v>
      </c>
      <c r="K378" s="24">
        <v>4.0824829046386249E-2</v>
      </c>
      <c r="L378" s="24">
        <v>7.5277265270908104E-3</v>
      </c>
      <c r="M378" s="24">
        <v>1.0488088481701401E-2</v>
      </c>
      <c r="N378" s="24">
        <v>2.7325202042559251E-2</v>
      </c>
      <c r="O378" s="24">
        <v>1.0954451150103331E-2</v>
      </c>
      <c r="P378" s="24">
        <v>4.0824829046386096E-2</v>
      </c>
      <c r="Q378" s="24">
        <v>0.15250136611409959</v>
      </c>
      <c r="R378" s="24">
        <v>0</v>
      </c>
      <c r="S378" s="24">
        <v>1.1690451944500071E-2</v>
      </c>
      <c r="T378" s="24">
        <v>0.11690451944500115</v>
      </c>
      <c r="U378" s="24" t="s">
        <v>745</v>
      </c>
      <c r="V378" s="24" t="s">
        <v>745</v>
      </c>
      <c r="W378" s="147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 t="s">
        <v>745</v>
      </c>
      <c r="E379" s="13">
        <v>5.2116803037939932E-2</v>
      </c>
      <c r="F379" s="13">
        <v>0</v>
      </c>
      <c r="G379" s="13">
        <v>0.1154739356624301</v>
      </c>
      <c r="H379" s="13">
        <v>7.8982183150369381E-2</v>
      </c>
      <c r="I379" s="13">
        <v>7.9056941504209499E-2</v>
      </c>
      <c r="J379" s="13">
        <v>0.10497277621629554</v>
      </c>
      <c r="K379" s="13">
        <v>3.1006199275736394E-2</v>
      </c>
      <c r="L379" s="13">
        <v>8.5219545589707305E-2</v>
      </c>
      <c r="M379" s="13">
        <v>0.11040093138633052</v>
      </c>
      <c r="N379" s="13">
        <v>0.11710800875382538</v>
      </c>
      <c r="O379" s="13">
        <v>5.7655006053175438E-2</v>
      </c>
      <c r="P379" s="13">
        <v>0.1440876319284215</v>
      </c>
      <c r="Q379" s="13">
        <v>0.80974176697751987</v>
      </c>
      <c r="R379" s="13">
        <v>0</v>
      </c>
      <c r="S379" s="13">
        <v>0.13234473899434043</v>
      </c>
      <c r="T379" s="13">
        <v>3.5247593802512911E-2</v>
      </c>
      <c r="U379" s="13" t="s">
        <v>745</v>
      </c>
      <c r="V379" s="13" t="s">
        <v>745</v>
      </c>
      <c r="W379" s="147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275</v>
      </c>
      <c r="C380" s="29"/>
      <c r="D380" s="13" t="s">
        <v>745</v>
      </c>
      <c r="E380" s="13">
        <v>-0.52351627592352989</v>
      </c>
      <c r="F380" s="13">
        <v>6.2993251347884778</v>
      </c>
      <c r="G380" s="13">
        <v>1.9650350415078157</v>
      </c>
      <c r="H380" s="13">
        <v>8.3269154500074993</v>
      </c>
      <c r="I380" s="13">
        <v>-2.67566486948696E-2</v>
      </c>
      <c r="J380" s="13">
        <v>-0.66544759798886144</v>
      </c>
      <c r="K380" s="13">
        <v>7.0089817451151362</v>
      </c>
      <c r="L380" s="13">
        <v>-0.46268856646695933</v>
      </c>
      <c r="M380" s="13">
        <v>-0.42213676016257873</v>
      </c>
      <c r="N380" s="13">
        <v>0.419313220653315</v>
      </c>
      <c r="O380" s="13">
        <v>0.1557264796748421</v>
      </c>
      <c r="P380" s="13">
        <v>0.72345176793616872</v>
      </c>
      <c r="Q380" s="13">
        <v>0.14558852809874745</v>
      </c>
      <c r="R380" s="13">
        <v>-0.7566891621737174</v>
      </c>
      <c r="S380" s="13">
        <v>-0.46268856646695922</v>
      </c>
      <c r="T380" s="13">
        <v>19.174523636429264</v>
      </c>
      <c r="U380" s="13" t="s">
        <v>745</v>
      </c>
      <c r="V380" s="13" t="s">
        <v>745</v>
      </c>
      <c r="W380" s="147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276</v>
      </c>
      <c r="C381" s="47"/>
      <c r="D381" s="45">
        <v>0.67</v>
      </c>
      <c r="E381" s="45">
        <v>0.5</v>
      </c>
      <c r="F381" s="45">
        <v>6.38</v>
      </c>
      <c r="G381" s="45">
        <v>2.0099999999999998</v>
      </c>
      <c r="H381" s="45">
        <v>8.42</v>
      </c>
      <c r="I381" s="45">
        <v>0</v>
      </c>
      <c r="J381" s="45">
        <v>0.7</v>
      </c>
      <c r="K381" s="45">
        <v>7.09</v>
      </c>
      <c r="L381" s="45">
        <v>0.44</v>
      </c>
      <c r="M381" s="45">
        <v>0.4</v>
      </c>
      <c r="N381" s="45">
        <v>0.45</v>
      </c>
      <c r="O381" s="45">
        <v>0.18</v>
      </c>
      <c r="P381" s="45">
        <v>0.76</v>
      </c>
      <c r="Q381" s="45">
        <v>0.17</v>
      </c>
      <c r="R381" s="45">
        <v>0.74</v>
      </c>
      <c r="S381" s="45">
        <v>0.44</v>
      </c>
      <c r="T381" s="45">
        <v>19.350000000000001</v>
      </c>
      <c r="U381" s="45">
        <v>0.37</v>
      </c>
      <c r="V381" s="45">
        <v>0.83</v>
      </c>
      <c r="W381" s="147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BM382" s="55"/>
    </row>
    <row r="383" spans="1:65" ht="15">
      <c r="B383" s="8" t="s">
        <v>538</v>
      </c>
      <c r="BM383" s="28" t="s">
        <v>66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235</v>
      </c>
      <c r="E384" s="17" t="s">
        <v>235</v>
      </c>
      <c r="F384" s="17" t="s">
        <v>235</v>
      </c>
      <c r="G384" s="17" t="s">
        <v>235</v>
      </c>
      <c r="H384" s="17" t="s">
        <v>235</v>
      </c>
      <c r="I384" s="17" t="s">
        <v>235</v>
      </c>
      <c r="J384" s="17" t="s">
        <v>235</v>
      </c>
      <c r="K384" s="17" t="s">
        <v>235</v>
      </c>
      <c r="L384" s="17" t="s">
        <v>235</v>
      </c>
      <c r="M384" s="17" t="s">
        <v>235</v>
      </c>
      <c r="N384" s="17" t="s">
        <v>235</v>
      </c>
      <c r="O384" s="17" t="s">
        <v>235</v>
      </c>
      <c r="P384" s="17" t="s">
        <v>235</v>
      </c>
      <c r="Q384" s="17" t="s">
        <v>235</v>
      </c>
      <c r="R384" s="17" t="s">
        <v>235</v>
      </c>
      <c r="S384" s="17" t="s">
        <v>235</v>
      </c>
      <c r="T384" s="17" t="s">
        <v>235</v>
      </c>
      <c r="U384" s="17" t="s">
        <v>235</v>
      </c>
      <c r="V384" s="17" t="s">
        <v>235</v>
      </c>
      <c r="W384" s="17" t="s">
        <v>235</v>
      </c>
      <c r="X384" s="17" t="s">
        <v>235</v>
      </c>
      <c r="Y384" s="17" t="s">
        <v>235</v>
      </c>
      <c r="Z384" s="147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236</v>
      </c>
      <c r="C385" s="9" t="s">
        <v>236</v>
      </c>
      <c r="D385" s="145" t="s">
        <v>238</v>
      </c>
      <c r="E385" s="146" t="s">
        <v>239</v>
      </c>
      <c r="F385" s="146" t="s">
        <v>240</v>
      </c>
      <c r="G385" s="146" t="s">
        <v>241</v>
      </c>
      <c r="H385" s="146" t="s">
        <v>242</v>
      </c>
      <c r="I385" s="146" t="s">
        <v>243</v>
      </c>
      <c r="J385" s="146" t="s">
        <v>244</v>
      </c>
      <c r="K385" s="146" t="s">
        <v>245</v>
      </c>
      <c r="L385" s="146" t="s">
        <v>246</v>
      </c>
      <c r="M385" s="146" t="s">
        <v>247</v>
      </c>
      <c r="N385" s="146" t="s">
        <v>248</v>
      </c>
      <c r="O385" s="146" t="s">
        <v>249</v>
      </c>
      <c r="P385" s="146" t="s">
        <v>250</v>
      </c>
      <c r="Q385" s="146" t="s">
        <v>251</v>
      </c>
      <c r="R385" s="146" t="s">
        <v>252</v>
      </c>
      <c r="S385" s="146" t="s">
        <v>253</v>
      </c>
      <c r="T385" s="146" t="s">
        <v>255</v>
      </c>
      <c r="U385" s="146" t="s">
        <v>256</v>
      </c>
      <c r="V385" s="146" t="s">
        <v>257</v>
      </c>
      <c r="W385" s="146" t="s">
        <v>258</v>
      </c>
      <c r="X385" s="146" t="s">
        <v>259</v>
      </c>
      <c r="Y385" s="146" t="s">
        <v>265</v>
      </c>
      <c r="Z385" s="147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318</v>
      </c>
      <c r="E386" s="11" t="s">
        <v>318</v>
      </c>
      <c r="F386" s="11" t="s">
        <v>319</v>
      </c>
      <c r="G386" s="11" t="s">
        <v>115</v>
      </c>
      <c r="H386" s="11" t="s">
        <v>319</v>
      </c>
      <c r="I386" s="11" t="s">
        <v>319</v>
      </c>
      <c r="J386" s="11" t="s">
        <v>319</v>
      </c>
      <c r="K386" s="11" t="s">
        <v>318</v>
      </c>
      <c r="L386" s="11" t="s">
        <v>319</v>
      </c>
      <c r="M386" s="11" t="s">
        <v>318</v>
      </c>
      <c r="N386" s="11" t="s">
        <v>318</v>
      </c>
      <c r="O386" s="11" t="s">
        <v>319</v>
      </c>
      <c r="P386" s="11" t="s">
        <v>319</v>
      </c>
      <c r="Q386" s="11" t="s">
        <v>319</v>
      </c>
      <c r="R386" s="11" t="s">
        <v>318</v>
      </c>
      <c r="S386" s="11" t="s">
        <v>318</v>
      </c>
      <c r="T386" s="11" t="s">
        <v>318</v>
      </c>
      <c r="U386" s="11" t="s">
        <v>318</v>
      </c>
      <c r="V386" s="11" t="s">
        <v>319</v>
      </c>
      <c r="W386" s="11" t="s">
        <v>318</v>
      </c>
      <c r="X386" s="11" t="s">
        <v>319</v>
      </c>
      <c r="Y386" s="11" t="s">
        <v>318</v>
      </c>
      <c r="Z386" s="147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147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1.87</v>
      </c>
      <c r="E388" s="22">
        <v>1.7</v>
      </c>
      <c r="F388" s="22">
        <v>1.9</v>
      </c>
      <c r="G388" s="22">
        <v>1.9225371915520941</v>
      </c>
      <c r="H388" s="22">
        <v>2</v>
      </c>
      <c r="I388" s="22">
        <v>1.9299999999999997</v>
      </c>
      <c r="J388" s="141">
        <v>2.2000000000000002</v>
      </c>
      <c r="K388" s="22">
        <v>1.7</v>
      </c>
      <c r="L388" s="22">
        <v>1.91</v>
      </c>
      <c r="M388" s="22">
        <v>1.8</v>
      </c>
      <c r="N388" s="22">
        <v>1.8</v>
      </c>
      <c r="O388" s="22">
        <v>1.72</v>
      </c>
      <c r="P388" s="22">
        <v>2.06</v>
      </c>
      <c r="Q388" s="22">
        <v>1.9</v>
      </c>
      <c r="R388" s="141">
        <v>2.52</v>
      </c>
      <c r="S388" s="22">
        <v>2.2000000000000002</v>
      </c>
      <c r="T388" s="22">
        <v>1.79</v>
      </c>
      <c r="U388" s="22">
        <v>2</v>
      </c>
      <c r="V388" s="22">
        <v>1.9</v>
      </c>
      <c r="W388" s="22">
        <v>1.8</v>
      </c>
      <c r="X388" s="22">
        <v>1.9853251065453559</v>
      </c>
      <c r="Y388" s="22">
        <v>2</v>
      </c>
      <c r="Z388" s="147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1.9699999999999998</v>
      </c>
      <c r="E389" s="11">
        <v>1.7</v>
      </c>
      <c r="F389" s="11">
        <v>1.8</v>
      </c>
      <c r="G389" s="11">
        <v>1.9700695248020941</v>
      </c>
      <c r="H389" s="11">
        <v>1.85</v>
      </c>
      <c r="I389" s="11">
        <v>2.0099999999999998</v>
      </c>
      <c r="J389" s="142">
        <v>2.2999999999999998</v>
      </c>
      <c r="K389" s="11">
        <v>1.6</v>
      </c>
      <c r="L389" s="11">
        <v>1.95</v>
      </c>
      <c r="M389" s="11">
        <v>1.8</v>
      </c>
      <c r="N389" s="11">
        <v>1.8</v>
      </c>
      <c r="O389" s="11">
        <v>1.8</v>
      </c>
      <c r="P389" s="11">
        <v>1.9800000000000002</v>
      </c>
      <c r="Q389" s="11">
        <v>2</v>
      </c>
      <c r="R389" s="142">
        <v>2.54</v>
      </c>
      <c r="S389" s="11">
        <v>2.1</v>
      </c>
      <c r="T389" s="11">
        <v>1.8</v>
      </c>
      <c r="U389" s="11">
        <v>2</v>
      </c>
      <c r="V389" s="11">
        <v>2</v>
      </c>
      <c r="W389" s="11">
        <v>1.8</v>
      </c>
      <c r="X389" s="11">
        <v>2.0022743383114574</v>
      </c>
      <c r="Y389" s="11">
        <v>2</v>
      </c>
      <c r="Z389" s="147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19</v>
      </c>
    </row>
    <row r="390" spans="1:65">
      <c r="A390" s="30"/>
      <c r="B390" s="19">
        <v>1</v>
      </c>
      <c r="C390" s="9">
        <v>3</v>
      </c>
      <c r="D390" s="11">
        <v>1.84</v>
      </c>
      <c r="E390" s="11">
        <v>1.7</v>
      </c>
      <c r="F390" s="11">
        <v>1.8</v>
      </c>
      <c r="G390" s="11">
        <v>1.9721501790209</v>
      </c>
      <c r="H390" s="11">
        <v>1.9800000000000002</v>
      </c>
      <c r="I390" s="11">
        <v>1.71</v>
      </c>
      <c r="J390" s="142">
        <v>2.6</v>
      </c>
      <c r="K390" s="11">
        <v>1.7</v>
      </c>
      <c r="L390" s="11">
        <v>1.84</v>
      </c>
      <c r="M390" s="11">
        <v>1.7</v>
      </c>
      <c r="N390" s="11">
        <v>1.8</v>
      </c>
      <c r="O390" s="11">
        <v>1.74</v>
      </c>
      <c r="P390" s="11">
        <v>1.9299999999999997</v>
      </c>
      <c r="Q390" s="11">
        <v>1.9</v>
      </c>
      <c r="R390" s="142">
        <v>2.83</v>
      </c>
      <c r="S390" s="11">
        <v>1.9</v>
      </c>
      <c r="T390" s="11">
        <v>1.85</v>
      </c>
      <c r="U390" s="11">
        <v>2</v>
      </c>
      <c r="V390" s="11">
        <v>1.9</v>
      </c>
      <c r="W390" s="11">
        <v>1.7</v>
      </c>
      <c r="X390" s="11">
        <v>2.0676991099875779</v>
      </c>
      <c r="Y390" s="11">
        <v>1.9</v>
      </c>
      <c r="Z390" s="147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1.9400000000000002</v>
      </c>
      <c r="E391" s="11">
        <v>1.7</v>
      </c>
      <c r="F391" s="11">
        <v>1.8</v>
      </c>
      <c r="G391" s="11">
        <v>1.8420110229520938</v>
      </c>
      <c r="H391" s="11">
        <v>1.88</v>
      </c>
      <c r="I391" s="11">
        <v>1.89</v>
      </c>
      <c r="J391" s="142">
        <v>2.8</v>
      </c>
      <c r="K391" s="11">
        <v>1.7</v>
      </c>
      <c r="L391" s="11">
        <v>1.85</v>
      </c>
      <c r="M391" s="11">
        <v>1.8</v>
      </c>
      <c r="N391" s="11">
        <v>1.8</v>
      </c>
      <c r="O391" s="11">
        <v>1.75</v>
      </c>
      <c r="P391" s="11">
        <v>1.9699999999999998</v>
      </c>
      <c r="Q391" s="11">
        <v>2</v>
      </c>
      <c r="R391" s="142">
        <v>2.66</v>
      </c>
      <c r="S391" s="11">
        <v>1.8</v>
      </c>
      <c r="T391" s="11">
        <v>1.78</v>
      </c>
      <c r="U391" s="11">
        <v>2</v>
      </c>
      <c r="V391" s="11">
        <v>1.9</v>
      </c>
      <c r="W391" s="11">
        <v>1.9</v>
      </c>
      <c r="X391" s="11">
        <v>2.0940035244232709</v>
      </c>
      <c r="Y391" s="11">
        <v>2</v>
      </c>
      <c r="Z391" s="147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1.8692635654248093</v>
      </c>
    </row>
    <row r="392" spans="1:65">
      <c r="A392" s="30"/>
      <c r="B392" s="19">
        <v>1</v>
      </c>
      <c r="C392" s="9">
        <v>5</v>
      </c>
      <c r="D392" s="11">
        <v>1.9400000000000002</v>
      </c>
      <c r="E392" s="11">
        <v>1.6</v>
      </c>
      <c r="F392" s="11">
        <v>1.8</v>
      </c>
      <c r="G392" s="11">
        <v>1.80343279680209</v>
      </c>
      <c r="H392" s="11">
        <v>1.76</v>
      </c>
      <c r="I392" s="11">
        <v>1.9299999999999997</v>
      </c>
      <c r="J392" s="142">
        <v>2</v>
      </c>
      <c r="K392" s="11">
        <v>1.7</v>
      </c>
      <c r="L392" s="11">
        <v>1.86</v>
      </c>
      <c r="M392" s="11">
        <v>1.7</v>
      </c>
      <c r="N392" s="11">
        <v>1.9</v>
      </c>
      <c r="O392" s="11">
        <v>1.71</v>
      </c>
      <c r="P392" s="11">
        <v>1.78</v>
      </c>
      <c r="Q392" s="11">
        <v>2.1</v>
      </c>
      <c r="R392" s="142">
        <v>2.75</v>
      </c>
      <c r="S392" s="11">
        <v>1.7</v>
      </c>
      <c r="T392" s="11">
        <v>1.81</v>
      </c>
      <c r="U392" s="11">
        <v>2</v>
      </c>
      <c r="V392" s="11">
        <v>2</v>
      </c>
      <c r="W392" s="11">
        <v>1.9</v>
      </c>
      <c r="X392" s="11">
        <v>2.0855393957155401</v>
      </c>
      <c r="Y392" s="11">
        <v>2</v>
      </c>
      <c r="Z392" s="147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34</v>
      </c>
    </row>
    <row r="393" spans="1:65">
      <c r="A393" s="30"/>
      <c r="B393" s="19">
        <v>1</v>
      </c>
      <c r="C393" s="9">
        <v>6</v>
      </c>
      <c r="D393" s="11">
        <v>1.89</v>
      </c>
      <c r="E393" s="11">
        <v>1.7</v>
      </c>
      <c r="F393" s="11">
        <v>1.8</v>
      </c>
      <c r="G393" s="11">
        <v>1.8479627938520937</v>
      </c>
      <c r="H393" s="11">
        <v>1.85</v>
      </c>
      <c r="I393" s="11">
        <v>1.87</v>
      </c>
      <c r="J393" s="142">
        <v>2.5</v>
      </c>
      <c r="K393" s="11">
        <v>1.7</v>
      </c>
      <c r="L393" s="11">
        <v>1.86</v>
      </c>
      <c r="M393" s="11">
        <v>1.7</v>
      </c>
      <c r="N393" s="11">
        <v>1.8</v>
      </c>
      <c r="O393" s="11">
        <v>1.78</v>
      </c>
      <c r="P393" s="11">
        <v>1.87</v>
      </c>
      <c r="Q393" s="11">
        <v>1.9</v>
      </c>
      <c r="R393" s="142">
        <v>2.64</v>
      </c>
      <c r="S393" s="11">
        <v>1.9</v>
      </c>
      <c r="T393" s="11">
        <v>1.75</v>
      </c>
      <c r="U393" s="11">
        <v>2.1</v>
      </c>
      <c r="V393" s="11">
        <v>1.9</v>
      </c>
      <c r="W393" s="11">
        <v>1.9</v>
      </c>
      <c r="X393" s="11">
        <v>1.9686228670126018</v>
      </c>
      <c r="Y393" s="11">
        <v>2</v>
      </c>
      <c r="Z393" s="147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272</v>
      </c>
      <c r="C394" s="12"/>
      <c r="D394" s="23">
        <v>1.9083333333333334</v>
      </c>
      <c r="E394" s="23">
        <v>1.6833333333333333</v>
      </c>
      <c r="F394" s="23">
        <v>1.8166666666666667</v>
      </c>
      <c r="G394" s="23">
        <v>1.8930272514968944</v>
      </c>
      <c r="H394" s="23">
        <v>1.8866666666666667</v>
      </c>
      <c r="I394" s="23">
        <v>1.89</v>
      </c>
      <c r="J394" s="23">
        <v>2.4</v>
      </c>
      <c r="K394" s="23">
        <v>1.6833333333333333</v>
      </c>
      <c r="L394" s="23">
        <v>1.8783333333333332</v>
      </c>
      <c r="M394" s="23">
        <v>1.7499999999999998</v>
      </c>
      <c r="N394" s="23">
        <v>1.8166666666666667</v>
      </c>
      <c r="O394" s="23">
        <v>1.7499999999999998</v>
      </c>
      <c r="P394" s="23">
        <v>1.9316666666666666</v>
      </c>
      <c r="Q394" s="23">
        <v>1.9666666666666668</v>
      </c>
      <c r="R394" s="23">
        <v>2.6566666666666667</v>
      </c>
      <c r="S394" s="23">
        <v>1.9333333333333336</v>
      </c>
      <c r="T394" s="23">
        <v>1.7966666666666666</v>
      </c>
      <c r="U394" s="23">
        <v>2.0166666666666666</v>
      </c>
      <c r="V394" s="23">
        <v>1.9333333333333333</v>
      </c>
      <c r="W394" s="23">
        <v>1.8333333333333333</v>
      </c>
      <c r="X394" s="23">
        <v>2.0339107236659673</v>
      </c>
      <c r="Y394" s="23">
        <v>1.9833333333333334</v>
      </c>
      <c r="Z394" s="147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273</v>
      </c>
      <c r="C395" s="29"/>
      <c r="D395" s="11">
        <v>1.915</v>
      </c>
      <c r="E395" s="11">
        <v>1.7</v>
      </c>
      <c r="F395" s="11">
        <v>1.8</v>
      </c>
      <c r="G395" s="11">
        <v>1.8852499927020938</v>
      </c>
      <c r="H395" s="11">
        <v>1.865</v>
      </c>
      <c r="I395" s="11">
        <v>1.9099999999999997</v>
      </c>
      <c r="J395" s="11">
        <v>2.4</v>
      </c>
      <c r="K395" s="11">
        <v>1.7</v>
      </c>
      <c r="L395" s="11">
        <v>1.86</v>
      </c>
      <c r="M395" s="11">
        <v>1.75</v>
      </c>
      <c r="N395" s="11">
        <v>1.8</v>
      </c>
      <c r="O395" s="11">
        <v>1.7450000000000001</v>
      </c>
      <c r="P395" s="11">
        <v>1.9499999999999997</v>
      </c>
      <c r="Q395" s="11">
        <v>1.95</v>
      </c>
      <c r="R395" s="11">
        <v>2.6500000000000004</v>
      </c>
      <c r="S395" s="11">
        <v>1.9</v>
      </c>
      <c r="T395" s="11">
        <v>1.7949999999999999</v>
      </c>
      <c r="U395" s="11">
        <v>2</v>
      </c>
      <c r="V395" s="11">
        <v>1.9</v>
      </c>
      <c r="W395" s="11">
        <v>1.85</v>
      </c>
      <c r="X395" s="11">
        <v>2.0349867241495176</v>
      </c>
      <c r="Y395" s="11">
        <v>2</v>
      </c>
      <c r="Z395" s="147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274</v>
      </c>
      <c r="C396" s="29"/>
      <c r="D396" s="24">
        <v>4.9564772436344967E-2</v>
      </c>
      <c r="E396" s="24">
        <v>4.0824829046386249E-2</v>
      </c>
      <c r="F396" s="24">
        <v>4.0824829046386249E-2</v>
      </c>
      <c r="G396" s="24">
        <v>7.1732019806887232E-2</v>
      </c>
      <c r="H396" s="24">
        <v>8.9814623902049889E-2</v>
      </c>
      <c r="I396" s="24">
        <v>0.10039920318408897</v>
      </c>
      <c r="J396" s="24">
        <v>0.28982753492379182</v>
      </c>
      <c r="K396" s="24">
        <v>4.0824829046386249E-2</v>
      </c>
      <c r="L396" s="24">
        <v>4.2622372841814672E-2</v>
      </c>
      <c r="M396" s="24">
        <v>5.4772255750516655E-2</v>
      </c>
      <c r="N396" s="24">
        <v>4.0824829046386249E-2</v>
      </c>
      <c r="O396" s="24">
        <v>3.4641016151377574E-2</v>
      </c>
      <c r="P396" s="24">
        <v>9.7039510853397556E-2</v>
      </c>
      <c r="Q396" s="24">
        <v>8.1649658092772678E-2</v>
      </c>
      <c r="R396" s="24">
        <v>0.11944315244779279</v>
      </c>
      <c r="S396" s="24">
        <v>0.18618986725025261</v>
      </c>
      <c r="T396" s="24">
        <v>3.3266599866332423E-2</v>
      </c>
      <c r="U396" s="24">
        <v>4.0824829046386339E-2</v>
      </c>
      <c r="V396" s="24">
        <v>5.1639777949432274E-2</v>
      </c>
      <c r="W396" s="24">
        <v>8.1649658092772567E-2</v>
      </c>
      <c r="X396" s="24">
        <v>5.4849333316564254E-2</v>
      </c>
      <c r="Y396" s="24">
        <v>4.0824829046386339E-2</v>
      </c>
      <c r="Z396" s="197"/>
      <c r="AA396" s="198"/>
      <c r="AB396" s="198"/>
      <c r="AC396" s="198"/>
      <c r="AD396" s="198"/>
      <c r="AE396" s="198"/>
      <c r="AF396" s="198"/>
      <c r="AG396" s="198"/>
      <c r="AH396" s="198"/>
      <c r="AI396" s="198"/>
      <c r="AJ396" s="198"/>
      <c r="AK396" s="198"/>
      <c r="AL396" s="198"/>
      <c r="AM396" s="198"/>
      <c r="AN396" s="198"/>
      <c r="AO396" s="198"/>
      <c r="AP396" s="198"/>
      <c r="AQ396" s="198"/>
      <c r="AR396" s="198"/>
      <c r="AS396" s="198"/>
      <c r="AT396" s="198"/>
      <c r="AU396" s="198"/>
      <c r="AV396" s="198"/>
      <c r="AW396" s="198"/>
      <c r="AX396" s="198"/>
      <c r="AY396" s="198"/>
      <c r="AZ396" s="198"/>
      <c r="BA396" s="198"/>
      <c r="BB396" s="198"/>
      <c r="BC396" s="198"/>
      <c r="BD396" s="198"/>
      <c r="BE396" s="198"/>
      <c r="BF396" s="198"/>
      <c r="BG396" s="198"/>
      <c r="BH396" s="198"/>
      <c r="BI396" s="198"/>
      <c r="BJ396" s="198"/>
      <c r="BK396" s="198"/>
      <c r="BL396" s="198"/>
      <c r="BM396" s="56"/>
    </row>
    <row r="397" spans="1:65">
      <c r="A397" s="30"/>
      <c r="B397" s="3" t="s">
        <v>86</v>
      </c>
      <c r="C397" s="29"/>
      <c r="D397" s="13">
        <v>2.5972806516861992E-2</v>
      </c>
      <c r="E397" s="13">
        <v>2.4252373690922525E-2</v>
      </c>
      <c r="F397" s="13">
        <v>2.2472382961313531E-2</v>
      </c>
      <c r="G397" s="13">
        <v>3.7892756034106627E-2</v>
      </c>
      <c r="H397" s="13">
        <v>4.760492432970842E-2</v>
      </c>
      <c r="I397" s="13">
        <v>5.3121271525973006E-2</v>
      </c>
      <c r="J397" s="13">
        <v>0.12076147288491326</v>
      </c>
      <c r="K397" s="13">
        <v>2.4252373690922525E-2</v>
      </c>
      <c r="L397" s="13">
        <v>2.2691591575056614E-2</v>
      </c>
      <c r="M397" s="13">
        <v>3.1298431857438094E-2</v>
      </c>
      <c r="N397" s="13">
        <v>2.2472382961313531E-2</v>
      </c>
      <c r="O397" s="13">
        <v>1.9794866372215759E-2</v>
      </c>
      <c r="P397" s="13">
        <v>5.0236157473717458E-2</v>
      </c>
      <c r="Q397" s="13">
        <v>4.1516775301409833E-2</v>
      </c>
      <c r="R397" s="13">
        <v>4.4959781347977207E-2</v>
      </c>
      <c r="S397" s="13">
        <v>9.6305103750130641E-2</v>
      </c>
      <c r="T397" s="13">
        <v>1.8515732764192445E-2</v>
      </c>
      <c r="U397" s="13">
        <v>2.0243716882505623E-2</v>
      </c>
      <c r="V397" s="13">
        <v>2.6710229973844278E-2</v>
      </c>
      <c r="W397" s="13">
        <v>4.4536177141512312E-2</v>
      </c>
      <c r="X397" s="13">
        <v>2.6967424222879635E-2</v>
      </c>
      <c r="Y397" s="13">
        <v>2.0583947418346054E-2</v>
      </c>
      <c r="Z397" s="147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275</v>
      </c>
      <c r="C398" s="29"/>
      <c r="D398" s="13">
        <v>2.0901155209562594E-2</v>
      </c>
      <c r="E398" s="13">
        <v>-9.946710326492747E-2</v>
      </c>
      <c r="F398" s="13">
        <v>-2.8137764909674234E-2</v>
      </c>
      <c r="G398" s="13">
        <v>1.2712860033028406E-2</v>
      </c>
      <c r="H398" s="13">
        <v>9.310137726833867E-3</v>
      </c>
      <c r="I398" s="13">
        <v>1.1093371185715073E-2</v>
      </c>
      <c r="J398" s="13">
        <v>0.28392809039455891</v>
      </c>
      <c r="K398" s="13">
        <v>-9.946710326492747E-2</v>
      </c>
      <c r="L398" s="13">
        <v>4.8520540796304079E-3</v>
      </c>
      <c r="M398" s="13">
        <v>-6.3802434087300908E-2</v>
      </c>
      <c r="N398" s="13">
        <v>-2.8137764909674234E-2</v>
      </c>
      <c r="O398" s="13">
        <v>-6.3802434087300908E-2</v>
      </c>
      <c r="P398" s="13">
        <v>3.3383789421731702E-2</v>
      </c>
      <c r="Q398" s="13">
        <v>5.2107740739985919E-2</v>
      </c>
      <c r="R398" s="13">
        <v>0.42123706672842154</v>
      </c>
      <c r="S398" s="13">
        <v>3.4275406151172527E-2</v>
      </c>
      <c r="T398" s="13">
        <v>-3.8837165662962136E-2</v>
      </c>
      <c r="U398" s="13">
        <v>7.8856242623205786E-2</v>
      </c>
      <c r="V398" s="13">
        <v>3.4275406151172527E-2</v>
      </c>
      <c r="W398" s="13">
        <v>-1.9221597615267538E-2</v>
      </c>
      <c r="X398" s="13">
        <v>8.8081296445608581E-2</v>
      </c>
      <c r="Y398" s="13">
        <v>6.1023908034392393E-2</v>
      </c>
      <c r="Z398" s="147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276</v>
      </c>
      <c r="C399" s="47"/>
      <c r="D399" s="45">
        <v>0.15</v>
      </c>
      <c r="E399" s="45">
        <v>1.87</v>
      </c>
      <c r="F399" s="45">
        <v>0.67</v>
      </c>
      <c r="G399" s="45">
        <v>0.01</v>
      </c>
      <c r="H399" s="45">
        <v>0.04</v>
      </c>
      <c r="I399" s="45">
        <v>0.01</v>
      </c>
      <c r="J399" s="45">
        <v>4.57</v>
      </c>
      <c r="K399" s="45">
        <v>1.87</v>
      </c>
      <c r="L399" s="45">
        <v>0.12</v>
      </c>
      <c r="M399" s="45">
        <v>1.27</v>
      </c>
      <c r="N399" s="45">
        <v>0.67</v>
      </c>
      <c r="O399" s="45">
        <v>1.27</v>
      </c>
      <c r="P399" s="45">
        <v>0.36</v>
      </c>
      <c r="Q399" s="45">
        <v>0.68</v>
      </c>
      <c r="R399" s="45">
        <v>6.88</v>
      </c>
      <c r="S399" s="45">
        <v>0.38</v>
      </c>
      <c r="T399" s="45">
        <v>0.85</v>
      </c>
      <c r="U399" s="45">
        <v>1.1299999999999999</v>
      </c>
      <c r="V399" s="45">
        <v>0.38</v>
      </c>
      <c r="W399" s="45">
        <v>0.52</v>
      </c>
      <c r="X399" s="45">
        <v>1.28</v>
      </c>
      <c r="Y399" s="45">
        <v>0.83</v>
      </c>
      <c r="Z399" s="147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BM400" s="55"/>
    </row>
    <row r="401" spans="1:65" ht="15">
      <c r="B401" s="8" t="s">
        <v>539</v>
      </c>
      <c r="BM401" s="28" t="s">
        <v>317</v>
      </c>
    </row>
    <row r="402" spans="1:65" ht="15">
      <c r="A402" s="25" t="s">
        <v>53</v>
      </c>
      <c r="B402" s="18" t="s">
        <v>110</v>
      </c>
      <c r="C402" s="15" t="s">
        <v>111</v>
      </c>
      <c r="D402" s="16" t="s">
        <v>235</v>
      </c>
      <c r="E402" s="17" t="s">
        <v>235</v>
      </c>
      <c r="F402" s="14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236</v>
      </c>
      <c r="C403" s="9" t="s">
        <v>236</v>
      </c>
      <c r="D403" s="145" t="s">
        <v>255</v>
      </c>
      <c r="E403" s="146" t="s">
        <v>259</v>
      </c>
      <c r="F403" s="14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318</v>
      </c>
      <c r="E404" s="11" t="s">
        <v>319</v>
      </c>
      <c r="F404" s="14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/>
      <c r="C405" s="9"/>
      <c r="D405" s="26"/>
      <c r="E405" s="26"/>
      <c r="F405" s="14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199">
        <v>0.05</v>
      </c>
      <c r="E406" s="224" t="s">
        <v>101</v>
      </c>
      <c r="F406" s="197"/>
      <c r="G406" s="198"/>
      <c r="H406" s="198"/>
      <c r="I406" s="198"/>
      <c r="J406" s="198"/>
      <c r="K406" s="198"/>
      <c r="L406" s="198"/>
      <c r="M406" s="198"/>
      <c r="N406" s="198"/>
      <c r="O406" s="198"/>
      <c r="P406" s="198"/>
      <c r="Q406" s="198"/>
      <c r="R406" s="198"/>
      <c r="S406" s="198"/>
      <c r="T406" s="198"/>
      <c r="U406" s="198"/>
      <c r="V406" s="198"/>
      <c r="W406" s="198"/>
      <c r="X406" s="198"/>
      <c r="Y406" s="198"/>
      <c r="Z406" s="198"/>
      <c r="AA406" s="198"/>
      <c r="AB406" s="198"/>
      <c r="AC406" s="198"/>
      <c r="AD406" s="198"/>
      <c r="AE406" s="198"/>
      <c r="AF406" s="198"/>
      <c r="AG406" s="198"/>
      <c r="AH406" s="198"/>
      <c r="AI406" s="198"/>
      <c r="AJ406" s="198"/>
      <c r="AK406" s="198"/>
      <c r="AL406" s="198"/>
      <c r="AM406" s="198"/>
      <c r="AN406" s="198"/>
      <c r="AO406" s="198"/>
      <c r="AP406" s="198"/>
      <c r="AQ406" s="198"/>
      <c r="AR406" s="198"/>
      <c r="AS406" s="198"/>
      <c r="AT406" s="198"/>
      <c r="AU406" s="198"/>
      <c r="AV406" s="198"/>
      <c r="AW406" s="198"/>
      <c r="AX406" s="198"/>
      <c r="AY406" s="198"/>
      <c r="AZ406" s="198"/>
      <c r="BA406" s="198"/>
      <c r="BB406" s="198"/>
      <c r="BC406" s="198"/>
      <c r="BD406" s="198"/>
      <c r="BE406" s="198"/>
      <c r="BF406" s="198"/>
      <c r="BG406" s="198"/>
      <c r="BH406" s="198"/>
      <c r="BI406" s="198"/>
      <c r="BJ406" s="198"/>
      <c r="BK406" s="198"/>
      <c r="BL406" s="198"/>
      <c r="BM406" s="200">
        <v>1</v>
      </c>
    </row>
    <row r="407" spans="1:65">
      <c r="A407" s="30"/>
      <c r="B407" s="19">
        <v>1</v>
      </c>
      <c r="C407" s="9">
        <v>2</v>
      </c>
      <c r="D407" s="24">
        <v>0.05</v>
      </c>
      <c r="E407" s="225" t="s">
        <v>101</v>
      </c>
      <c r="F407" s="197"/>
      <c r="G407" s="198"/>
      <c r="H407" s="198"/>
      <c r="I407" s="198"/>
      <c r="J407" s="198"/>
      <c r="K407" s="198"/>
      <c r="L407" s="198"/>
      <c r="M407" s="198"/>
      <c r="N407" s="198"/>
      <c r="O407" s="198"/>
      <c r="P407" s="198"/>
      <c r="Q407" s="198"/>
      <c r="R407" s="198"/>
      <c r="S407" s="198"/>
      <c r="T407" s="198"/>
      <c r="U407" s="198"/>
      <c r="V407" s="198"/>
      <c r="W407" s="198"/>
      <c r="X407" s="198"/>
      <c r="Y407" s="198"/>
      <c r="Z407" s="198"/>
      <c r="AA407" s="198"/>
      <c r="AB407" s="198"/>
      <c r="AC407" s="198"/>
      <c r="AD407" s="198"/>
      <c r="AE407" s="198"/>
      <c r="AF407" s="198"/>
      <c r="AG407" s="198"/>
      <c r="AH407" s="198"/>
      <c r="AI407" s="198"/>
      <c r="AJ407" s="198"/>
      <c r="AK407" s="198"/>
      <c r="AL407" s="198"/>
      <c r="AM407" s="198"/>
      <c r="AN407" s="198"/>
      <c r="AO407" s="198"/>
      <c r="AP407" s="198"/>
      <c r="AQ407" s="198"/>
      <c r="AR407" s="198"/>
      <c r="AS407" s="198"/>
      <c r="AT407" s="198"/>
      <c r="AU407" s="198"/>
      <c r="AV407" s="198"/>
      <c r="AW407" s="198"/>
      <c r="AX407" s="198"/>
      <c r="AY407" s="198"/>
      <c r="AZ407" s="198"/>
      <c r="BA407" s="198"/>
      <c r="BB407" s="198"/>
      <c r="BC407" s="198"/>
      <c r="BD407" s="198"/>
      <c r="BE407" s="198"/>
      <c r="BF407" s="198"/>
      <c r="BG407" s="198"/>
      <c r="BH407" s="198"/>
      <c r="BI407" s="198"/>
      <c r="BJ407" s="198"/>
      <c r="BK407" s="198"/>
      <c r="BL407" s="198"/>
      <c r="BM407" s="200">
        <v>38</v>
      </c>
    </row>
    <row r="408" spans="1:65">
      <c r="A408" s="30"/>
      <c r="B408" s="19">
        <v>1</v>
      </c>
      <c r="C408" s="9">
        <v>3</v>
      </c>
      <c r="D408" s="24">
        <v>0.05</v>
      </c>
      <c r="E408" s="225" t="s">
        <v>101</v>
      </c>
      <c r="F408" s="197"/>
      <c r="G408" s="198"/>
      <c r="H408" s="198"/>
      <c r="I408" s="198"/>
      <c r="J408" s="198"/>
      <c r="K408" s="198"/>
      <c r="L408" s="198"/>
      <c r="M408" s="198"/>
      <c r="N408" s="198"/>
      <c r="O408" s="198"/>
      <c r="P408" s="198"/>
      <c r="Q408" s="198"/>
      <c r="R408" s="198"/>
      <c r="S408" s="198"/>
      <c r="T408" s="198"/>
      <c r="U408" s="198"/>
      <c r="V408" s="198"/>
      <c r="W408" s="198"/>
      <c r="X408" s="198"/>
      <c r="Y408" s="198"/>
      <c r="Z408" s="198"/>
      <c r="AA408" s="198"/>
      <c r="AB408" s="198"/>
      <c r="AC408" s="198"/>
      <c r="AD408" s="198"/>
      <c r="AE408" s="198"/>
      <c r="AF408" s="198"/>
      <c r="AG408" s="198"/>
      <c r="AH408" s="198"/>
      <c r="AI408" s="198"/>
      <c r="AJ408" s="198"/>
      <c r="AK408" s="198"/>
      <c r="AL408" s="198"/>
      <c r="AM408" s="198"/>
      <c r="AN408" s="198"/>
      <c r="AO408" s="198"/>
      <c r="AP408" s="198"/>
      <c r="AQ408" s="198"/>
      <c r="AR408" s="198"/>
      <c r="AS408" s="198"/>
      <c r="AT408" s="198"/>
      <c r="AU408" s="198"/>
      <c r="AV408" s="198"/>
      <c r="AW408" s="198"/>
      <c r="AX408" s="198"/>
      <c r="AY408" s="198"/>
      <c r="AZ408" s="198"/>
      <c r="BA408" s="198"/>
      <c r="BB408" s="198"/>
      <c r="BC408" s="198"/>
      <c r="BD408" s="198"/>
      <c r="BE408" s="198"/>
      <c r="BF408" s="198"/>
      <c r="BG408" s="198"/>
      <c r="BH408" s="198"/>
      <c r="BI408" s="198"/>
      <c r="BJ408" s="198"/>
      <c r="BK408" s="198"/>
      <c r="BL408" s="198"/>
      <c r="BM408" s="200">
        <v>16</v>
      </c>
    </row>
    <row r="409" spans="1:65">
      <c r="A409" s="30"/>
      <c r="B409" s="19">
        <v>1</v>
      </c>
      <c r="C409" s="9">
        <v>4</v>
      </c>
      <c r="D409" s="24">
        <v>0.05</v>
      </c>
      <c r="E409" s="225" t="s">
        <v>101</v>
      </c>
      <c r="F409" s="197"/>
      <c r="G409" s="198"/>
      <c r="H409" s="198"/>
      <c r="I409" s="198"/>
      <c r="J409" s="198"/>
      <c r="K409" s="198"/>
      <c r="L409" s="198"/>
      <c r="M409" s="198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8"/>
      <c r="Y409" s="198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198"/>
      <c r="AW409" s="198"/>
      <c r="AX409" s="198"/>
      <c r="AY409" s="198"/>
      <c r="AZ409" s="198"/>
      <c r="BA409" s="198"/>
      <c r="BB409" s="198"/>
      <c r="BC409" s="198"/>
      <c r="BD409" s="198"/>
      <c r="BE409" s="198"/>
      <c r="BF409" s="198"/>
      <c r="BG409" s="198"/>
      <c r="BH409" s="198"/>
      <c r="BI409" s="198"/>
      <c r="BJ409" s="198"/>
      <c r="BK409" s="198"/>
      <c r="BL409" s="198"/>
      <c r="BM409" s="200">
        <v>0.05</v>
      </c>
    </row>
    <row r="410" spans="1:65">
      <c r="A410" s="30"/>
      <c r="B410" s="19">
        <v>1</v>
      </c>
      <c r="C410" s="9">
        <v>5</v>
      </c>
      <c r="D410" s="24">
        <v>0.05</v>
      </c>
      <c r="E410" s="225" t="s">
        <v>101</v>
      </c>
      <c r="F410" s="197"/>
      <c r="G410" s="198"/>
      <c r="H410" s="198"/>
      <c r="I410" s="198"/>
      <c r="J410" s="198"/>
      <c r="K410" s="198"/>
      <c r="L410" s="198"/>
      <c r="M410" s="198"/>
      <c r="N410" s="198"/>
      <c r="O410" s="198"/>
      <c r="P410" s="198"/>
      <c r="Q410" s="198"/>
      <c r="R410" s="198"/>
      <c r="S410" s="198"/>
      <c r="T410" s="198"/>
      <c r="U410" s="198"/>
      <c r="V410" s="198"/>
      <c r="W410" s="198"/>
      <c r="X410" s="198"/>
      <c r="Y410" s="198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198"/>
      <c r="AW410" s="198"/>
      <c r="AX410" s="198"/>
      <c r="AY410" s="198"/>
      <c r="AZ410" s="198"/>
      <c r="BA410" s="198"/>
      <c r="BB410" s="198"/>
      <c r="BC410" s="198"/>
      <c r="BD410" s="198"/>
      <c r="BE410" s="198"/>
      <c r="BF410" s="198"/>
      <c r="BG410" s="198"/>
      <c r="BH410" s="198"/>
      <c r="BI410" s="198"/>
      <c r="BJ410" s="198"/>
      <c r="BK410" s="198"/>
      <c r="BL410" s="198"/>
      <c r="BM410" s="200">
        <v>9</v>
      </c>
    </row>
    <row r="411" spans="1:65">
      <c r="A411" s="30"/>
      <c r="B411" s="19">
        <v>1</v>
      </c>
      <c r="C411" s="9">
        <v>6</v>
      </c>
      <c r="D411" s="24">
        <v>0.05</v>
      </c>
      <c r="E411" s="225" t="s">
        <v>101</v>
      </c>
      <c r="F411" s="197"/>
      <c r="G411" s="198"/>
      <c r="H411" s="198"/>
      <c r="I411" s="198"/>
      <c r="J411" s="198"/>
      <c r="K411" s="198"/>
      <c r="L411" s="198"/>
      <c r="M411" s="198"/>
      <c r="N411" s="198"/>
      <c r="O411" s="198"/>
      <c r="P411" s="198"/>
      <c r="Q411" s="198"/>
      <c r="R411" s="198"/>
      <c r="S411" s="198"/>
      <c r="T411" s="198"/>
      <c r="U411" s="198"/>
      <c r="V411" s="198"/>
      <c r="W411" s="198"/>
      <c r="X411" s="198"/>
      <c r="Y411" s="198"/>
      <c r="Z411" s="198"/>
      <c r="AA411" s="198"/>
      <c r="AB411" s="198"/>
      <c r="AC411" s="198"/>
      <c r="AD411" s="198"/>
      <c r="AE411" s="198"/>
      <c r="AF411" s="198"/>
      <c r="AG411" s="198"/>
      <c r="AH411" s="198"/>
      <c r="AI411" s="198"/>
      <c r="AJ411" s="198"/>
      <c r="AK411" s="198"/>
      <c r="AL411" s="198"/>
      <c r="AM411" s="198"/>
      <c r="AN411" s="198"/>
      <c r="AO411" s="198"/>
      <c r="AP411" s="198"/>
      <c r="AQ411" s="198"/>
      <c r="AR411" s="198"/>
      <c r="AS411" s="198"/>
      <c r="AT411" s="198"/>
      <c r="AU411" s="198"/>
      <c r="AV411" s="198"/>
      <c r="AW411" s="198"/>
      <c r="AX411" s="198"/>
      <c r="AY411" s="198"/>
      <c r="AZ411" s="198"/>
      <c r="BA411" s="198"/>
      <c r="BB411" s="198"/>
      <c r="BC411" s="198"/>
      <c r="BD411" s="198"/>
      <c r="BE411" s="198"/>
      <c r="BF411" s="198"/>
      <c r="BG411" s="198"/>
      <c r="BH411" s="198"/>
      <c r="BI411" s="198"/>
      <c r="BJ411" s="198"/>
      <c r="BK411" s="198"/>
      <c r="BL411" s="198"/>
      <c r="BM411" s="56"/>
    </row>
    <row r="412" spans="1:65">
      <c r="A412" s="30"/>
      <c r="B412" s="20" t="s">
        <v>272</v>
      </c>
      <c r="C412" s="12"/>
      <c r="D412" s="201">
        <v>4.9999999999999996E-2</v>
      </c>
      <c r="E412" s="201" t="s">
        <v>745</v>
      </c>
      <c r="F412" s="197"/>
      <c r="G412" s="198"/>
      <c r="H412" s="198"/>
      <c r="I412" s="198"/>
      <c r="J412" s="198"/>
      <c r="K412" s="198"/>
      <c r="L412" s="198"/>
      <c r="M412" s="198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8"/>
      <c r="Y412" s="198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  <c r="BI412" s="198"/>
      <c r="BJ412" s="198"/>
      <c r="BK412" s="198"/>
      <c r="BL412" s="198"/>
      <c r="BM412" s="56"/>
    </row>
    <row r="413" spans="1:65">
      <c r="A413" s="30"/>
      <c r="B413" s="3" t="s">
        <v>273</v>
      </c>
      <c r="C413" s="29"/>
      <c r="D413" s="24">
        <v>0.05</v>
      </c>
      <c r="E413" s="24" t="s">
        <v>745</v>
      </c>
      <c r="F413" s="197"/>
      <c r="G413" s="198"/>
      <c r="H413" s="198"/>
      <c r="I413" s="198"/>
      <c r="J413" s="198"/>
      <c r="K413" s="198"/>
      <c r="L413" s="198"/>
      <c r="M413" s="198"/>
      <c r="N413" s="198"/>
      <c r="O413" s="198"/>
      <c r="P413" s="198"/>
      <c r="Q413" s="198"/>
      <c r="R413" s="198"/>
      <c r="S413" s="198"/>
      <c r="T413" s="198"/>
      <c r="U413" s="198"/>
      <c r="V413" s="198"/>
      <c r="W413" s="198"/>
      <c r="X413" s="198"/>
      <c r="Y413" s="198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  <c r="BI413" s="198"/>
      <c r="BJ413" s="198"/>
      <c r="BK413" s="198"/>
      <c r="BL413" s="198"/>
      <c r="BM413" s="56"/>
    </row>
    <row r="414" spans="1:65">
      <c r="A414" s="30"/>
      <c r="B414" s="3" t="s">
        <v>274</v>
      </c>
      <c r="C414" s="29"/>
      <c r="D414" s="24">
        <v>7.6011774306101464E-18</v>
      </c>
      <c r="E414" s="24" t="s">
        <v>745</v>
      </c>
      <c r="F414" s="197"/>
      <c r="G414" s="198"/>
      <c r="H414" s="198"/>
      <c r="I414" s="198"/>
      <c r="J414" s="198"/>
      <c r="K414" s="198"/>
      <c r="L414" s="198"/>
      <c r="M414" s="198"/>
      <c r="N414" s="198"/>
      <c r="O414" s="198"/>
      <c r="P414" s="198"/>
      <c r="Q414" s="198"/>
      <c r="R414" s="198"/>
      <c r="S414" s="198"/>
      <c r="T414" s="198"/>
      <c r="U414" s="198"/>
      <c r="V414" s="198"/>
      <c r="W414" s="198"/>
      <c r="X414" s="198"/>
      <c r="Y414" s="198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  <c r="BI414" s="198"/>
      <c r="BJ414" s="198"/>
      <c r="BK414" s="198"/>
      <c r="BL414" s="198"/>
      <c r="BM414" s="56"/>
    </row>
    <row r="415" spans="1:65">
      <c r="A415" s="30"/>
      <c r="B415" s="3" t="s">
        <v>86</v>
      </c>
      <c r="C415" s="29"/>
      <c r="D415" s="13">
        <v>1.5202354861220294E-16</v>
      </c>
      <c r="E415" s="13" t="s">
        <v>745</v>
      </c>
      <c r="F415" s="14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275</v>
      </c>
      <c r="C416" s="29"/>
      <c r="D416" s="13">
        <v>-1.1102230246251565E-16</v>
      </c>
      <c r="E416" s="13" t="s">
        <v>745</v>
      </c>
      <c r="F416" s="14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276</v>
      </c>
      <c r="C417" s="47"/>
      <c r="D417" s="45">
        <v>0.67</v>
      </c>
      <c r="E417" s="45">
        <v>0.67</v>
      </c>
      <c r="F417" s="14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BM418" s="55"/>
    </row>
    <row r="419" spans="1:65" ht="15">
      <c r="B419" s="8" t="s">
        <v>540</v>
      </c>
      <c r="BM419" s="28" t="s">
        <v>66</v>
      </c>
    </row>
    <row r="420" spans="1:65" ht="15">
      <c r="A420" s="25" t="s">
        <v>11</v>
      </c>
      <c r="B420" s="18" t="s">
        <v>110</v>
      </c>
      <c r="C420" s="15" t="s">
        <v>111</v>
      </c>
      <c r="D420" s="16" t="s">
        <v>235</v>
      </c>
      <c r="E420" s="17" t="s">
        <v>235</v>
      </c>
      <c r="F420" s="17" t="s">
        <v>235</v>
      </c>
      <c r="G420" s="17" t="s">
        <v>235</v>
      </c>
      <c r="H420" s="17" t="s">
        <v>235</v>
      </c>
      <c r="I420" s="17" t="s">
        <v>235</v>
      </c>
      <c r="J420" s="17" t="s">
        <v>235</v>
      </c>
      <c r="K420" s="17" t="s">
        <v>235</v>
      </c>
      <c r="L420" s="17" t="s">
        <v>235</v>
      </c>
      <c r="M420" s="14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236</v>
      </c>
      <c r="C421" s="9" t="s">
        <v>236</v>
      </c>
      <c r="D421" s="145" t="s">
        <v>242</v>
      </c>
      <c r="E421" s="146" t="s">
        <v>244</v>
      </c>
      <c r="F421" s="146" t="s">
        <v>249</v>
      </c>
      <c r="G421" s="146" t="s">
        <v>250</v>
      </c>
      <c r="H421" s="146" t="s">
        <v>251</v>
      </c>
      <c r="I421" s="146" t="s">
        <v>253</v>
      </c>
      <c r="J421" s="146" t="s">
        <v>255</v>
      </c>
      <c r="K421" s="146" t="s">
        <v>257</v>
      </c>
      <c r="L421" s="146" t="s">
        <v>259</v>
      </c>
      <c r="M421" s="14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319</v>
      </c>
      <c r="E422" s="11" t="s">
        <v>319</v>
      </c>
      <c r="F422" s="11" t="s">
        <v>319</v>
      </c>
      <c r="G422" s="11" t="s">
        <v>319</v>
      </c>
      <c r="H422" s="11" t="s">
        <v>319</v>
      </c>
      <c r="I422" s="11" t="s">
        <v>318</v>
      </c>
      <c r="J422" s="11" t="s">
        <v>318</v>
      </c>
      <c r="K422" s="11" t="s">
        <v>319</v>
      </c>
      <c r="L422" s="11" t="s">
        <v>319</v>
      </c>
      <c r="M422" s="14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/>
      <c r="E423" s="26"/>
      <c r="F423" s="26"/>
      <c r="G423" s="26"/>
      <c r="H423" s="26"/>
      <c r="I423" s="26"/>
      <c r="J423" s="26"/>
      <c r="K423" s="26"/>
      <c r="L423" s="26"/>
      <c r="M423" s="14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2">
        <v>0.71</v>
      </c>
      <c r="E424" s="22">
        <v>0.71</v>
      </c>
      <c r="F424" s="141">
        <v>0.7</v>
      </c>
      <c r="G424" s="141">
        <v>0.6</v>
      </c>
      <c r="H424" s="22">
        <v>0.71</v>
      </c>
      <c r="I424" s="22">
        <v>0.81</v>
      </c>
      <c r="J424" s="22">
        <v>0.74</v>
      </c>
      <c r="K424" s="22">
        <v>0.76</v>
      </c>
      <c r="L424" s="22">
        <v>0.68742370135494557</v>
      </c>
      <c r="M424" s="14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0.71</v>
      </c>
      <c r="E425" s="11">
        <v>0.67</v>
      </c>
      <c r="F425" s="142">
        <v>0.7</v>
      </c>
      <c r="G425" s="142">
        <v>0.6</v>
      </c>
      <c r="H425" s="11">
        <v>0.73</v>
      </c>
      <c r="I425" s="11">
        <v>0.69</v>
      </c>
      <c r="J425" s="11">
        <v>0.75</v>
      </c>
      <c r="K425" s="11">
        <v>0.77</v>
      </c>
      <c r="L425" s="11">
        <v>0.69808369286624883</v>
      </c>
      <c r="M425" s="14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20</v>
      </c>
    </row>
    <row r="426" spans="1:65">
      <c r="A426" s="30"/>
      <c r="B426" s="19">
        <v>1</v>
      </c>
      <c r="C426" s="9">
        <v>3</v>
      </c>
      <c r="D426" s="11">
        <v>0.71</v>
      </c>
      <c r="E426" s="11">
        <v>0.72</v>
      </c>
      <c r="F426" s="142">
        <v>0.7</v>
      </c>
      <c r="G426" s="142">
        <v>0.6</v>
      </c>
      <c r="H426" s="11">
        <v>0.73</v>
      </c>
      <c r="I426" s="11">
        <v>0.73</v>
      </c>
      <c r="J426" s="11">
        <v>0.76</v>
      </c>
      <c r="K426" s="11">
        <v>0.75</v>
      </c>
      <c r="L426" s="11">
        <v>0.72796564175298695</v>
      </c>
      <c r="M426" s="14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0.71</v>
      </c>
      <c r="E427" s="11">
        <v>0.77</v>
      </c>
      <c r="F427" s="142">
        <v>0.7</v>
      </c>
      <c r="G427" s="142">
        <v>0.5</v>
      </c>
      <c r="H427" s="11">
        <v>0.74</v>
      </c>
      <c r="I427" s="11">
        <v>0.7</v>
      </c>
      <c r="J427" s="11">
        <v>0.74</v>
      </c>
      <c r="K427" s="11">
        <v>0.74</v>
      </c>
      <c r="L427" s="11">
        <v>0.71533976972877866</v>
      </c>
      <c r="M427" s="14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0.72760968473844456</v>
      </c>
    </row>
    <row r="428" spans="1:65">
      <c r="A428" s="30"/>
      <c r="B428" s="19">
        <v>1</v>
      </c>
      <c r="C428" s="9">
        <v>5</v>
      </c>
      <c r="D428" s="11">
        <v>0.72</v>
      </c>
      <c r="E428" s="11">
        <v>0.74</v>
      </c>
      <c r="F428" s="142">
        <v>0.7</v>
      </c>
      <c r="G428" s="142">
        <v>0.6</v>
      </c>
      <c r="H428" s="11">
        <v>0.72</v>
      </c>
      <c r="I428" s="11">
        <v>0.74</v>
      </c>
      <c r="J428" s="11">
        <v>0.75</v>
      </c>
      <c r="K428" s="11">
        <v>0.76</v>
      </c>
      <c r="L428" s="11">
        <v>0.7069736311662338</v>
      </c>
      <c r="M428" s="14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35</v>
      </c>
    </row>
    <row r="429" spans="1:65">
      <c r="A429" s="30"/>
      <c r="B429" s="19">
        <v>1</v>
      </c>
      <c r="C429" s="9">
        <v>6</v>
      </c>
      <c r="D429" s="11">
        <v>0.73</v>
      </c>
      <c r="E429" s="11">
        <v>0.68</v>
      </c>
      <c r="F429" s="142">
        <v>0.7</v>
      </c>
      <c r="G429" s="142">
        <v>0.6</v>
      </c>
      <c r="H429" s="11">
        <v>0.71</v>
      </c>
      <c r="I429" s="11">
        <v>0.75</v>
      </c>
      <c r="J429" s="11">
        <v>0.74</v>
      </c>
      <c r="K429" s="11">
        <v>0.73</v>
      </c>
      <c r="L429" s="11">
        <v>0.69382032214548017</v>
      </c>
      <c r="M429" s="14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272</v>
      </c>
      <c r="C430" s="12"/>
      <c r="D430" s="23">
        <v>0.71499999999999986</v>
      </c>
      <c r="E430" s="23">
        <v>0.71499999999999986</v>
      </c>
      <c r="F430" s="23">
        <v>0.70000000000000007</v>
      </c>
      <c r="G430" s="23">
        <v>0.58333333333333337</v>
      </c>
      <c r="H430" s="23">
        <v>0.72333333333333327</v>
      </c>
      <c r="I430" s="23">
        <v>0.73666666666666669</v>
      </c>
      <c r="J430" s="23">
        <v>0.7466666666666667</v>
      </c>
      <c r="K430" s="23">
        <v>0.75166666666666659</v>
      </c>
      <c r="L430" s="23">
        <v>0.70493445983577896</v>
      </c>
      <c r="M430" s="14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273</v>
      </c>
      <c r="C431" s="29"/>
      <c r="D431" s="11">
        <v>0.71</v>
      </c>
      <c r="E431" s="11">
        <v>0.71499999999999997</v>
      </c>
      <c r="F431" s="11">
        <v>0.7</v>
      </c>
      <c r="G431" s="11">
        <v>0.6</v>
      </c>
      <c r="H431" s="11">
        <v>0.72499999999999998</v>
      </c>
      <c r="I431" s="11">
        <v>0.73499999999999999</v>
      </c>
      <c r="J431" s="11">
        <v>0.745</v>
      </c>
      <c r="K431" s="11">
        <v>0.755</v>
      </c>
      <c r="L431" s="11">
        <v>0.70252866201624131</v>
      </c>
      <c r="M431" s="14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24">
        <v>8.3666002653407616E-3</v>
      </c>
      <c r="E432" s="24">
        <v>3.7282703764614483E-2</v>
      </c>
      <c r="F432" s="24">
        <v>1.2161883888976234E-16</v>
      </c>
      <c r="G432" s="24">
        <v>4.0824829046386291E-2</v>
      </c>
      <c r="H432" s="24">
        <v>1.2110601416389978E-2</v>
      </c>
      <c r="I432" s="24">
        <v>4.2739521132865652E-2</v>
      </c>
      <c r="J432" s="24">
        <v>8.1649658092772665E-3</v>
      </c>
      <c r="K432" s="24">
        <v>1.4719601443879758E-2</v>
      </c>
      <c r="L432" s="24">
        <v>1.4966280509409399E-2</v>
      </c>
      <c r="M432" s="197"/>
      <c r="N432" s="198"/>
      <c r="O432" s="198"/>
      <c r="P432" s="198"/>
      <c r="Q432" s="198"/>
      <c r="R432" s="198"/>
      <c r="S432" s="198"/>
      <c r="T432" s="198"/>
      <c r="U432" s="198"/>
      <c r="V432" s="198"/>
      <c r="W432" s="198"/>
      <c r="X432" s="198"/>
      <c r="Y432" s="198"/>
      <c r="Z432" s="198"/>
      <c r="AA432" s="198"/>
      <c r="AB432" s="198"/>
      <c r="AC432" s="198"/>
      <c r="AD432" s="198"/>
      <c r="AE432" s="198"/>
      <c r="AF432" s="198"/>
      <c r="AG432" s="198"/>
      <c r="AH432" s="198"/>
      <c r="AI432" s="198"/>
      <c r="AJ432" s="198"/>
      <c r="AK432" s="198"/>
      <c r="AL432" s="198"/>
      <c r="AM432" s="198"/>
      <c r="AN432" s="198"/>
      <c r="AO432" s="198"/>
      <c r="AP432" s="198"/>
      <c r="AQ432" s="198"/>
      <c r="AR432" s="198"/>
      <c r="AS432" s="198"/>
      <c r="AT432" s="198"/>
      <c r="AU432" s="198"/>
      <c r="AV432" s="198"/>
      <c r="AW432" s="198"/>
      <c r="AX432" s="198"/>
      <c r="AY432" s="198"/>
      <c r="AZ432" s="198"/>
      <c r="BA432" s="198"/>
      <c r="BB432" s="198"/>
      <c r="BC432" s="198"/>
      <c r="BD432" s="198"/>
      <c r="BE432" s="198"/>
      <c r="BF432" s="198"/>
      <c r="BG432" s="198"/>
      <c r="BH432" s="198"/>
      <c r="BI432" s="198"/>
      <c r="BJ432" s="198"/>
      <c r="BK432" s="198"/>
      <c r="BL432" s="198"/>
      <c r="BM432" s="56"/>
    </row>
    <row r="433" spans="1:65">
      <c r="A433" s="30"/>
      <c r="B433" s="3" t="s">
        <v>86</v>
      </c>
      <c r="C433" s="29"/>
      <c r="D433" s="13">
        <v>1.1701538832644425E-2</v>
      </c>
      <c r="E433" s="13">
        <v>5.2143641628831457E-2</v>
      </c>
      <c r="F433" s="13">
        <v>1.7374119841394619E-16</v>
      </c>
      <c r="G433" s="13">
        <v>6.9985421222376498E-2</v>
      </c>
      <c r="H433" s="13">
        <v>1.6742766935101353E-2</v>
      </c>
      <c r="I433" s="13">
        <v>5.8017449501627578E-2</v>
      </c>
      <c r="J433" s="13">
        <v>1.0935222065996338E-2</v>
      </c>
      <c r="K433" s="13">
        <v>1.9582618328886598E-2</v>
      </c>
      <c r="L433" s="13">
        <v>2.1230740390951994E-2</v>
      </c>
      <c r="M433" s="14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275</v>
      </c>
      <c r="C434" s="29"/>
      <c r="D434" s="13">
        <v>-1.7330287107128806E-2</v>
      </c>
      <c r="E434" s="13">
        <v>-1.7330287107128806E-2</v>
      </c>
      <c r="F434" s="13">
        <v>-3.7945735629356547E-2</v>
      </c>
      <c r="G434" s="13">
        <v>-0.19828811302446381</v>
      </c>
      <c r="H434" s="13">
        <v>-5.877260150335295E-3</v>
      </c>
      <c r="I434" s="13">
        <v>1.2447582980534166E-2</v>
      </c>
      <c r="J434" s="13">
        <v>2.619121532868629E-2</v>
      </c>
      <c r="K434" s="13">
        <v>3.3063031502762241E-2</v>
      </c>
      <c r="L434" s="13">
        <v>-3.1163995447389792E-2</v>
      </c>
      <c r="M434" s="14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276</v>
      </c>
      <c r="C435" s="47"/>
      <c r="D435" s="45">
        <v>0.42</v>
      </c>
      <c r="E435" s="45">
        <v>0.42</v>
      </c>
      <c r="F435" s="45" t="s">
        <v>277</v>
      </c>
      <c r="G435" s="45" t="s">
        <v>277</v>
      </c>
      <c r="H435" s="45">
        <v>0</v>
      </c>
      <c r="I435" s="45">
        <v>0.67</v>
      </c>
      <c r="J435" s="45">
        <v>1.18</v>
      </c>
      <c r="K435" s="45">
        <v>1.43</v>
      </c>
      <c r="L435" s="45">
        <v>0.93</v>
      </c>
      <c r="M435" s="14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 t="s">
        <v>324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BM436" s="55"/>
    </row>
    <row r="437" spans="1:65">
      <c r="BM437" s="55"/>
    </row>
    <row r="438" spans="1:65" ht="15">
      <c r="B438" s="8" t="s">
        <v>541</v>
      </c>
      <c r="BM438" s="28" t="s">
        <v>66</v>
      </c>
    </row>
    <row r="439" spans="1:65" ht="15">
      <c r="A439" s="25" t="s">
        <v>14</v>
      </c>
      <c r="B439" s="18" t="s">
        <v>110</v>
      </c>
      <c r="C439" s="15" t="s">
        <v>111</v>
      </c>
      <c r="D439" s="16" t="s">
        <v>235</v>
      </c>
      <c r="E439" s="17" t="s">
        <v>235</v>
      </c>
      <c r="F439" s="17" t="s">
        <v>235</v>
      </c>
      <c r="G439" s="17" t="s">
        <v>235</v>
      </c>
      <c r="H439" s="17" t="s">
        <v>235</v>
      </c>
      <c r="I439" s="17" t="s">
        <v>235</v>
      </c>
      <c r="J439" s="17" t="s">
        <v>235</v>
      </c>
      <c r="K439" s="17" t="s">
        <v>235</v>
      </c>
      <c r="L439" s="17" t="s">
        <v>235</v>
      </c>
      <c r="M439" s="17" t="s">
        <v>235</v>
      </c>
      <c r="N439" s="17" t="s">
        <v>235</v>
      </c>
      <c r="O439" s="17" t="s">
        <v>235</v>
      </c>
      <c r="P439" s="17" t="s">
        <v>235</v>
      </c>
      <c r="Q439" s="17" t="s">
        <v>235</v>
      </c>
      <c r="R439" s="17" t="s">
        <v>235</v>
      </c>
      <c r="S439" s="17" t="s">
        <v>235</v>
      </c>
      <c r="T439" s="17" t="s">
        <v>235</v>
      </c>
      <c r="U439" s="17" t="s">
        <v>235</v>
      </c>
      <c r="V439" s="17" t="s">
        <v>235</v>
      </c>
      <c r="W439" s="17" t="s">
        <v>235</v>
      </c>
      <c r="X439" s="17" t="s">
        <v>235</v>
      </c>
      <c r="Y439" s="147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236</v>
      </c>
      <c r="C440" s="9" t="s">
        <v>236</v>
      </c>
      <c r="D440" s="145" t="s">
        <v>238</v>
      </c>
      <c r="E440" s="146" t="s">
        <v>239</v>
      </c>
      <c r="F440" s="146" t="s">
        <v>240</v>
      </c>
      <c r="G440" s="146" t="s">
        <v>241</v>
      </c>
      <c r="H440" s="146" t="s">
        <v>242</v>
      </c>
      <c r="I440" s="146" t="s">
        <v>243</v>
      </c>
      <c r="J440" s="146" t="s">
        <v>244</v>
      </c>
      <c r="K440" s="146" t="s">
        <v>245</v>
      </c>
      <c r="L440" s="146" t="s">
        <v>246</v>
      </c>
      <c r="M440" s="146" t="s">
        <v>247</v>
      </c>
      <c r="N440" s="146" t="s">
        <v>248</v>
      </c>
      <c r="O440" s="146" t="s">
        <v>249</v>
      </c>
      <c r="P440" s="146" t="s">
        <v>250</v>
      </c>
      <c r="Q440" s="146" t="s">
        <v>251</v>
      </c>
      <c r="R440" s="146" t="s">
        <v>252</v>
      </c>
      <c r="S440" s="146" t="s">
        <v>253</v>
      </c>
      <c r="T440" s="146" t="s">
        <v>255</v>
      </c>
      <c r="U440" s="146" t="s">
        <v>256</v>
      </c>
      <c r="V440" s="146" t="s">
        <v>258</v>
      </c>
      <c r="W440" s="146" t="s">
        <v>259</v>
      </c>
      <c r="X440" s="146" t="s">
        <v>265</v>
      </c>
      <c r="Y440" s="147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318</v>
      </c>
      <c r="E441" s="11" t="s">
        <v>318</v>
      </c>
      <c r="F441" s="11" t="s">
        <v>319</v>
      </c>
      <c r="G441" s="11" t="s">
        <v>115</v>
      </c>
      <c r="H441" s="11" t="s">
        <v>319</v>
      </c>
      <c r="I441" s="11" t="s">
        <v>319</v>
      </c>
      <c r="J441" s="11" t="s">
        <v>319</v>
      </c>
      <c r="K441" s="11" t="s">
        <v>318</v>
      </c>
      <c r="L441" s="11" t="s">
        <v>319</v>
      </c>
      <c r="M441" s="11" t="s">
        <v>318</v>
      </c>
      <c r="N441" s="11" t="s">
        <v>318</v>
      </c>
      <c r="O441" s="11" t="s">
        <v>319</v>
      </c>
      <c r="P441" s="11" t="s">
        <v>319</v>
      </c>
      <c r="Q441" s="11" t="s">
        <v>319</v>
      </c>
      <c r="R441" s="11" t="s">
        <v>318</v>
      </c>
      <c r="S441" s="11" t="s">
        <v>318</v>
      </c>
      <c r="T441" s="11" t="s">
        <v>318</v>
      </c>
      <c r="U441" s="11" t="s">
        <v>318</v>
      </c>
      <c r="V441" s="11" t="s">
        <v>318</v>
      </c>
      <c r="W441" s="11" t="s">
        <v>319</v>
      </c>
      <c r="X441" s="11" t="s">
        <v>318</v>
      </c>
      <c r="Y441" s="147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147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199">
        <v>0.09</v>
      </c>
      <c r="E443" s="199">
        <v>7.2999999999999995E-2</v>
      </c>
      <c r="F443" s="199">
        <v>0.08</v>
      </c>
      <c r="G443" s="199">
        <v>8.0545904479884703E-2</v>
      </c>
      <c r="H443" s="199">
        <v>0.09</v>
      </c>
      <c r="I443" s="199">
        <v>8.1000000000000003E-2</v>
      </c>
      <c r="J443" s="224">
        <v>7.0000000000000007E-2</v>
      </c>
      <c r="K443" s="199">
        <v>8.1000000000000003E-2</v>
      </c>
      <c r="L443" s="199">
        <v>0.09</v>
      </c>
      <c r="M443" s="199">
        <v>8.7999999999999995E-2</v>
      </c>
      <c r="N443" s="199">
        <v>7.8E-2</v>
      </c>
      <c r="O443" s="199">
        <v>0.08</v>
      </c>
      <c r="P443" s="199">
        <v>0.08</v>
      </c>
      <c r="Q443" s="199">
        <v>7.0999999999999994E-2</v>
      </c>
      <c r="R443" s="199">
        <v>0.08</v>
      </c>
      <c r="S443" s="226">
        <v>0.1</v>
      </c>
      <c r="T443" s="224">
        <v>8.3000000000000004E-2</v>
      </c>
      <c r="U443" s="199">
        <v>0.08</v>
      </c>
      <c r="V443" s="199">
        <v>0.08</v>
      </c>
      <c r="W443" s="224" t="s">
        <v>325</v>
      </c>
      <c r="X443" s="199">
        <v>7.8E-2</v>
      </c>
      <c r="Y443" s="197"/>
      <c r="Z443" s="198"/>
      <c r="AA443" s="198"/>
      <c r="AB443" s="198"/>
      <c r="AC443" s="198"/>
      <c r="AD443" s="198"/>
      <c r="AE443" s="198"/>
      <c r="AF443" s="198"/>
      <c r="AG443" s="198"/>
      <c r="AH443" s="198"/>
      <c r="AI443" s="198"/>
      <c r="AJ443" s="198"/>
      <c r="AK443" s="198"/>
      <c r="AL443" s="198"/>
      <c r="AM443" s="198"/>
      <c r="AN443" s="198"/>
      <c r="AO443" s="198"/>
      <c r="AP443" s="198"/>
      <c r="AQ443" s="198"/>
      <c r="AR443" s="198"/>
      <c r="AS443" s="198"/>
      <c r="AT443" s="198"/>
      <c r="AU443" s="198"/>
      <c r="AV443" s="198"/>
      <c r="AW443" s="198"/>
      <c r="AX443" s="198"/>
      <c r="AY443" s="198"/>
      <c r="AZ443" s="198"/>
      <c r="BA443" s="198"/>
      <c r="BB443" s="198"/>
      <c r="BC443" s="198"/>
      <c r="BD443" s="198"/>
      <c r="BE443" s="198"/>
      <c r="BF443" s="198"/>
      <c r="BG443" s="198"/>
      <c r="BH443" s="198"/>
      <c r="BI443" s="198"/>
      <c r="BJ443" s="198"/>
      <c r="BK443" s="198"/>
      <c r="BL443" s="198"/>
      <c r="BM443" s="200">
        <v>1</v>
      </c>
    </row>
    <row r="444" spans="1:65">
      <c r="A444" s="30"/>
      <c r="B444" s="19">
        <v>1</v>
      </c>
      <c r="C444" s="9">
        <v>2</v>
      </c>
      <c r="D444" s="24">
        <v>0.08</v>
      </c>
      <c r="E444" s="24">
        <v>7.5999999999999998E-2</v>
      </c>
      <c r="F444" s="24">
        <v>0.08</v>
      </c>
      <c r="G444" s="24">
        <v>6.5706121479884708E-2</v>
      </c>
      <c r="H444" s="24">
        <v>0.08</v>
      </c>
      <c r="I444" s="24">
        <v>8.2000000000000003E-2</v>
      </c>
      <c r="J444" s="225">
        <v>0.05</v>
      </c>
      <c r="K444" s="24">
        <v>7.8E-2</v>
      </c>
      <c r="L444" s="24">
        <v>0.08</v>
      </c>
      <c r="M444" s="24">
        <v>8.4000000000000005E-2</v>
      </c>
      <c r="N444" s="24">
        <v>8.5999999999999993E-2</v>
      </c>
      <c r="O444" s="24">
        <v>0.08</v>
      </c>
      <c r="P444" s="24">
        <v>0.09</v>
      </c>
      <c r="Q444" s="24">
        <v>8.1000000000000003E-2</v>
      </c>
      <c r="R444" s="24">
        <v>0.08</v>
      </c>
      <c r="S444" s="227">
        <v>0.05</v>
      </c>
      <c r="T444" s="225">
        <v>0.09</v>
      </c>
      <c r="U444" s="24">
        <v>8.4000000000000005E-2</v>
      </c>
      <c r="V444" s="24">
        <v>0.08</v>
      </c>
      <c r="W444" s="225" t="s">
        <v>325</v>
      </c>
      <c r="X444" s="24">
        <v>7.9000000000000001E-2</v>
      </c>
      <c r="Y444" s="197"/>
      <c r="Z444" s="198"/>
      <c r="AA444" s="198"/>
      <c r="AB444" s="198"/>
      <c r="AC444" s="198"/>
      <c r="AD444" s="198"/>
      <c r="AE444" s="198"/>
      <c r="AF444" s="198"/>
      <c r="AG444" s="198"/>
      <c r="AH444" s="198"/>
      <c r="AI444" s="198"/>
      <c r="AJ444" s="198"/>
      <c r="AK444" s="198"/>
      <c r="AL444" s="198"/>
      <c r="AM444" s="198"/>
      <c r="AN444" s="198"/>
      <c r="AO444" s="198"/>
      <c r="AP444" s="198"/>
      <c r="AQ444" s="198"/>
      <c r="AR444" s="198"/>
      <c r="AS444" s="198"/>
      <c r="AT444" s="198"/>
      <c r="AU444" s="198"/>
      <c r="AV444" s="198"/>
      <c r="AW444" s="198"/>
      <c r="AX444" s="198"/>
      <c r="AY444" s="198"/>
      <c r="AZ444" s="198"/>
      <c r="BA444" s="198"/>
      <c r="BB444" s="198"/>
      <c r="BC444" s="198"/>
      <c r="BD444" s="198"/>
      <c r="BE444" s="198"/>
      <c r="BF444" s="198"/>
      <c r="BG444" s="198"/>
      <c r="BH444" s="198"/>
      <c r="BI444" s="198"/>
      <c r="BJ444" s="198"/>
      <c r="BK444" s="198"/>
      <c r="BL444" s="198"/>
      <c r="BM444" s="200">
        <v>21</v>
      </c>
    </row>
    <row r="445" spans="1:65">
      <c r="A445" s="30"/>
      <c r="B445" s="19">
        <v>1</v>
      </c>
      <c r="C445" s="9">
        <v>3</v>
      </c>
      <c r="D445" s="24">
        <v>0.08</v>
      </c>
      <c r="E445" s="24">
        <v>7.9000000000000001E-2</v>
      </c>
      <c r="F445" s="24">
        <v>0.08</v>
      </c>
      <c r="G445" s="24">
        <v>9.2778416479884704E-2</v>
      </c>
      <c r="H445" s="24">
        <v>0.09</v>
      </c>
      <c r="I445" s="24">
        <v>7.6999999999999999E-2</v>
      </c>
      <c r="J445" s="225">
        <v>0.06</v>
      </c>
      <c r="K445" s="24">
        <v>8.1000000000000003E-2</v>
      </c>
      <c r="L445" s="24">
        <v>0.08</v>
      </c>
      <c r="M445" s="24">
        <v>8.7999999999999995E-2</v>
      </c>
      <c r="N445" s="24">
        <v>7.6999999999999999E-2</v>
      </c>
      <c r="O445" s="24">
        <v>0.08</v>
      </c>
      <c r="P445" s="24">
        <v>0.09</v>
      </c>
      <c r="Q445" s="24">
        <v>7.5999999999999998E-2</v>
      </c>
      <c r="R445" s="24">
        <v>0.08</v>
      </c>
      <c r="S445" s="24">
        <v>7.0000000000000007E-2</v>
      </c>
      <c r="T445" s="225">
        <v>8.7999999999999995E-2</v>
      </c>
      <c r="U445" s="24">
        <v>8.6999999999999994E-2</v>
      </c>
      <c r="V445" s="24">
        <v>0.08</v>
      </c>
      <c r="W445" s="225" t="s">
        <v>325</v>
      </c>
      <c r="X445" s="24">
        <v>7.8E-2</v>
      </c>
      <c r="Y445" s="197"/>
      <c r="Z445" s="198"/>
      <c r="AA445" s="198"/>
      <c r="AB445" s="198"/>
      <c r="AC445" s="198"/>
      <c r="AD445" s="198"/>
      <c r="AE445" s="198"/>
      <c r="AF445" s="198"/>
      <c r="AG445" s="198"/>
      <c r="AH445" s="198"/>
      <c r="AI445" s="198"/>
      <c r="AJ445" s="198"/>
      <c r="AK445" s="198"/>
      <c r="AL445" s="198"/>
      <c r="AM445" s="198"/>
      <c r="AN445" s="198"/>
      <c r="AO445" s="198"/>
      <c r="AP445" s="198"/>
      <c r="AQ445" s="198"/>
      <c r="AR445" s="198"/>
      <c r="AS445" s="198"/>
      <c r="AT445" s="198"/>
      <c r="AU445" s="198"/>
      <c r="AV445" s="198"/>
      <c r="AW445" s="198"/>
      <c r="AX445" s="198"/>
      <c r="AY445" s="198"/>
      <c r="AZ445" s="198"/>
      <c r="BA445" s="198"/>
      <c r="BB445" s="198"/>
      <c r="BC445" s="198"/>
      <c r="BD445" s="198"/>
      <c r="BE445" s="198"/>
      <c r="BF445" s="198"/>
      <c r="BG445" s="198"/>
      <c r="BH445" s="198"/>
      <c r="BI445" s="198"/>
      <c r="BJ445" s="198"/>
      <c r="BK445" s="198"/>
      <c r="BL445" s="198"/>
      <c r="BM445" s="200">
        <v>16</v>
      </c>
    </row>
    <row r="446" spans="1:65">
      <c r="A446" s="30"/>
      <c r="B446" s="19">
        <v>1</v>
      </c>
      <c r="C446" s="9">
        <v>4</v>
      </c>
      <c r="D446" s="24">
        <v>0.09</v>
      </c>
      <c r="E446" s="24">
        <v>7.8E-2</v>
      </c>
      <c r="F446" s="24">
        <v>0.08</v>
      </c>
      <c r="G446" s="24">
        <v>7.5415146479884704E-2</v>
      </c>
      <c r="H446" s="24">
        <v>0.08</v>
      </c>
      <c r="I446" s="24">
        <v>8.1000000000000003E-2</v>
      </c>
      <c r="J446" s="225">
        <v>0.08</v>
      </c>
      <c r="K446" s="24">
        <v>8.3000000000000004E-2</v>
      </c>
      <c r="L446" s="24">
        <v>0.08</v>
      </c>
      <c r="M446" s="24">
        <v>8.1000000000000003E-2</v>
      </c>
      <c r="N446" s="24">
        <v>7.8E-2</v>
      </c>
      <c r="O446" s="24">
        <v>0.08</v>
      </c>
      <c r="P446" s="24">
        <v>0.08</v>
      </c>
      <c r="Q446" s="24">
        <v>6.7000000000000004E-2</v>
      </c>
      <c r="R446" s="24">
        <v>0.08</v>
      </c>
      <c r="S446" s="24">
        <v>0.08</v>
      </c>
      <c r="T446" s="225">
        <v>8.5000000000000006E-2</v>
      </c>
      <c r="U446" s="24">
        <v>8.5000000000000006E-2</v>
      </c>
      <c r="V446" s="24">
        <v>0.08</v>
      </c>
      <c r="W446" s="225" t="s">
        <v>325</v>
      </c>
      <c r="X446" s="24">
        <v>0.08</v>
      </c>
      <c r="Y446" s="197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198"/>
      <c r="AW446" s="198"/>
      <c r="AX446" s="198"/>
      <c r="AY446" s="198"/>
      <c r="AZ446" s="198"/>
      <c r="BA446" s="198"/>
      <c r="BB446" s="198"/>
      <c r="BC446" s="198"/>
      <c r="BD446" s="198"/>
      <c r="BE446" s="198"/>
      <c r="BF446" s="198"/>
      <c r="BG446" s="198"/>
      <c r="BH446" s="198"/>
      <c r="BI446" s="198"/>
      <c r="BJ446" s="198"/>
      <c r="BK446" s="198"/>
      <c r="BL446" s="198"/>
      <c r="BM446" s="200">
        <v>8.0462972359993584E-2</v>
      </c>
    </row>
    <row r="447" spans="1:65">
      <c r="A447" s="30"/>
      <c r="B447" s="19">
        <v>1</v>
      </c>
      <c r="C447" s="9">
        <v>5</v>
      </c>
      <c r="D447" s="24">
        <v>0.09</v>
      </c>
      <c r="E447" s="24">
        <v>7.8E-2</v>
      </c>
      <c r="F447" s="24">
        <v>0.08</v>
      </c>
      <c r="G447" s="24">
        <v>8.6588556479884699E-2</v>
      </c>
      <c r="H447" s="24">
        <v>0.08</v>
      </c>
      <c r="I447" s="24">
        <v>7.5999999999999998E-2</v>
      </c>
      <c r="J447" s="225">
        <v>0.06</v>
      </c>
      <c r="K447" s="24">
        <v>0.08</v>
      </c>
      <c r="L447" s="24">
        <v>7.0000000000000007E-2</v>
      </c>
      <c r="M447" s="24">
        <v>8.3000000000000004E-2</v>
      </c>
      <c r="N447" s="24">
        <v>8.2000000000000003E-2</v>
      </c>
      <c r="O447" s="24">
        <v>0.08</v>
      </c>
      <c r="P447" s="24">
        <v>7.0000000000000007E-2</v>
      </c>
      <c r="Q447" s="24">
        <v>8.2000000000000003E-2</v>
      </c>
      <c r="R447" s="24">
        <v>0.08</v>
      </c>
      <c r="S447" s="227">
        <v>0.1</v>
      </c>
      <c r="T447" s="225">
        <v>8.5000000000000006E-2</v>
      </c>
      <c r="U447" s="24">
        <v>8.5000000000000006E-2</v>
      </c>
      <c r="V447" s="24">
        <v>0.08</v>
      </c>
      <c r="W447" s="225" t="s">
        <v>325</v>
      </c>
      <c r="X447" s="24">
        <v>7.6999999999999999E-2</v>
      </c>
      <c r="Y447" s="197"/>
      <c r="Z447" s="198"/>
      <c r="AA447" s="198"/>
      <c r="AB447" s="198"/>
      <c r="AC447" s="198"/>
      <c r="AD447" s="198"/>
      <c r="AE447" s="198"/>
      <c r="AF447" s="198"/>
      <c r="AG447" s="198"/>
      <c r="AH447" s="198"/>
      <c r="AI447" s="198"/>
      <c r="AJ447" s="198"/>
      <c r="AK447" s="198"/>
      <c r="AL447" s="198"/>
      <c r="AM447" s="198"/>
      <c r="AN447" s="198"/>
      <c r="AO447" s="198"/>
      <c r="AP447" s="198"/>
      <c r="AQ447" s="198"/>
      <c r="AR447" s="198"/>
      <c r="AS447" s="198"/>
      <c r="AT447" s="198"/>
      <c r="AU447" s="198"/>
      <c r="AV447" s="198"/>
      <c r="AW447" s="198"/>
      <c r="AX447" s="198"/>
      <c r="AY447" s="198"/>
      <c r="AZ447" s="198"/>
      <c r="BA447" s="198"/>
      <c r="BB447" s="198"/>
      <c r="BC447" s="198"/>
      <c r="BD447" s="198"/>
      <c r="BE447" s="198"/>
      <c r="BF447" s="198"/>
      <c r="BG447" s="198"/>
      <c r="BH447" s="198"/>
      <c r="BI447" s="198"/>
      <c r="BJ447" s="198"/>
      <c r="BK447" s="198"/>
      <c r="BL447" s="198"/>
      <c r="BM447" s="200">
        <v>36</v>
      </c>
    </row>
    <row r="448" spans="1:65">
      <c r="A448" s="30"/>
      <c r="B448" s="19">
        <v>1</v>
      </c>
      <c r="C448" s="9">
        <v>6</v>
      </c>
      <c r="D448" s="24">
        <v>0.08</v>
      </c>
      <c r="E448" s="24">
        <v>7.4999999999999997E-2</v>
      </c>
      <c r="F448" s="24">
        <v>0.08</v>
      </c>
      <c r="G448" s="24">
        <v>7.4966869479884707E-2</v>
      </c>
      <c r="H448" s="24">
        <v>0.08</v>
      </c>
      <c r="I448" s="24">
        <v>7.5999999999999998E-2</v>
      </c>
      <c r="J448" s="225">
        <v>0.05</v>
      </c>
      <c r="K448" s="24">
        <v>8.2000000000000003E-2</v>
      </c>
      <c r="L448" s="24">
        <v>0.08</v>
      </c>
      <c r="M448" s="24">
        <v>7.8E-2</v>
      </c>
      <c r="N448" s="24">
        <v>0.08</v>
      </c>
      <c r="O448" s="24">
        <v>0.08</v>
      </c>
      <c r="P448" s="24">
        <v>0.08</v>
      </c>
      <c r="Q448" s="24">
        <v>7.6999999999999999E-2</v>
      </c>
      <c r="R448" s="24">
        <v>0.08</v>
      </c>
      <c r="S448" s="24">
        <v>0.09</v>
      </c>
      <c r="T448" s="225">
        <v>8.6999999999999994E-2</v>
      </c>
      <c r="U448" s="24">
        <v>8.6999999999999994E-2</v>
      </c>
      <c r="V448" s="24">
        <v>0.08</v>
      </c>
      <c r="W448" s="225" t="s">
        <v>325</v>
      </c>
      <c r="X448" s="24">
        <v>0.08</v>
      </c>
      <c r="Y448" s="197"/>
      <c r="Z448" s="198"/>
      <c r="AA448" s="198"/>
      <c r="AB448" s="198"/>
      <c r="AC448" s="198"/>
      <c r="AD448" s="198"/>
      <c r="AE448" s="198"/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198"/>
      <c r="AW448" s="198"/>
      <c r="AX448" s="198"/>
      <c r="AY448" s="198"/>
      <c r="AZ448" s="198"/>
      <c r="BA448" s="198"/>
      <c r="BB448" s="198"/>
      <c r="BC448" s="198"/>
      <c r="BD448" s="198"/>
      <c r="BE448" s="198"/>
      <c r="BF448" s="198"/>
      <c r="BG448" s="198"/>
      <c r="BH448" s="198"/>
      <c r="BI448" s="198"/>
      <c r="BJ448" s="198"/>
      <c r="BK448" s="198"/>
      <c r="BL448" s="198"/>
      <c r="BM448" s="56"/>
    </row>
    <row r="449" spans="1:65">
      <c r="A449" s="30"/>
      <c r="B449" s="20" t="s">
        <v>272</v>
      </c>
      <c r="C449" s="12"/>
      <c r="D449" s="201">
        <v>8.4999999999999978E-2</v>
      </c>
      <c r="E449" s="201">
        <v>7.6499999999999999E-2</v>
      </c>
      <c r="F449" s="201">
        <v>0.08</v>
      </c>
      <c r="G449" s="201">
        <v>7.9333502479884702E-2</v>
      </c>
      <c r="H449" s="201">
        <v>8.3333333333333329E-2</v>
      </c>
      <c r="I449" s="201">
        <v>7.8833333333333339E-2</v>
      </c>
      <c r="J449" s="201">
        <v>6.1666666666666668E-2</v>
      </c>
      <c r="K449" s="201">
        <v>8.083333333333334E-2</v>
      </c>
      <c r="L449" s="201">
        <v>0.08</v>
      </c>
      <c r="M449" s="201">
        <v>8.3666666666666667E-2</v>
      </c>
      <c r="N449" s="201">
        <v>8.0166666666666678E-2</v>
      </c>
      <c r="O449" s="201">
        <v>0.08</v>
      </c>
      <c r="P449" s="201">
        <v>8.1666666666666679E-2</v>
      </c>
      <c r="Q449" s="201">
        <v>7.5666666666666674E-2</v>
      </c>
      <c r="R449" s="201">
        <v>0.08</v>
      </c>
      <c r="S449" s="201">
        <v>8.1666666666666665E-2</v>
      </c>
      <c r="T449" s="201">
        <v>8.6333333333333331E-2</v>
      </c>
      <c r="U449" s="201">
        <v>8.4666666666666668E-2</v>
      </c>
      <c r="V449" s="201">
        <v>0.08</v>
      </c>
      <c r="W449" s="201" t="s">
        <v>745</v>
      </c>
      <c r="X449" s="201">
        <v>7.8666666666666676E-2</v>
      </c>
      <c r="Y449" s="197"/>
      <c r="Z449" s="198"/>
      <c r="AA449" s="198"/>
      <c r="AB449" s="198"/>
      <c r="AC449" s="198"/>
      <c r="AD449" s="198"/>
      <c r="AE449" s="198"/>
      <c r="AF449" s="198"/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198"/>
      <c r="AW449" s="198"/>
      <c r="AX449" s="198"/>
      <c r="AY449" s="198"/>
      <c r="AZ449" s="198"/>
      <c r="BA449" s="198"/>
      <c r="BB449" s="198"/>
      <c r="BC449" s="198"/>
      <c r="BD449" s="198"/>
      <c r="BE449" s="198"/>
      <c r="BF449" s="198"/>
      <c r="BG449" s="198"/>
      <c r="BH449" s="198"/>
      <c r="BI449" s="198"/>
      <c r="BJ449" s="198"/>
      <c r="BK449" s="198"/>
      <c r="BL449" s="198"/>
      <c r="BM449" s="56"/>
    </row>
    <row r="450" spans="1:65">
      <c r="A450" s="30"/>
      <c r="B450" s="3" t="s">
        <v>273</v>
      </c>
      <c r="C450" s="29"/>
      <c r="D450" s="24">
        <v>8.4999999999999992E-2</v>
      </c>
      <c r="E450" s="24">
        <v>7.6999999999999999E-2</v>
      </c>
      <c r="F450" s="24">
        <v>0.08</v>
      </c>
      <c r="G450" s="24">
        <v>7.798052547988471E-2</v>
      </c>
      <c r="H450" s="24">
        <v>0.08</v>
      </c>
      <c r="I450" s="24">
        <v>7.9000000000000001E-2</v>
      </c>
      <c r="J450" s="24">
        <v>0.06</v>
      </c>
      <c r="K450" s="24">
        <v>8.1000000000000003E-2</v>
      </c>
      <c r="L450" s="24">
        <v>0.08</v>
      </c>
      <c r="M450" s="24">
        <v>8.3500000000000005E-2</v>
      </c>
      <c r="N450" s="24">
        <v>7.9000000000000001E-2</v>
      </c>
      <c r="O450" s="24">
        <v>0.08</v>
      </c>
      <c r="P450" s="24">
        <v>0.08</v>
      </c>
      <c r="Q450" s="24">
        <v>7.6499999999999999E-2</v>
      </c>
      <c r="R450" s="24">
        <v>0.08</v>
      </c>
      <c r="S450" s="24">
        <v>8.4999999999999992E-2</v>
      </c>
      <c r="T450" s="24">
        <v>8.5999999999999993E-2</v>
      </c>
      <c r="U450" s="24">
        <v>8.5000000000000006E-2</v>
      </c>
      <c r="V450" s="24">
        <v>0.08</v>
      </c>
      <c r="W450" s="24" t="s">
        <v>745</v>
      </c>
      <c r="X450" s="24">
        <v>7.85E-2</v>
      </c>
      <c r="Y450" s="197"/>
      <c r="Z450" s="198"/>
      <c r="AA450" s="198"/>
      <c r="AB450" s="198"/>
      <c r="AC450" s="198"/>
      <c r="AD450" s="198"/>
      <c r="AE450" s="198"/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198"/>
      <c r="AW450" s="198"/>
      <c r="AX450" s="198"/>
      <c r="AY450" s="198"/>
      <c r="AZ450" s="198"/>
      <c r="BA450" s="198"/>
      <c r="BB450" s="198"/>
      <c r="BC450" s="198"/>
      <c r="BD450" s="198"/>
      <c r="BE450" s="198"/>
      <c r="BF450" s="198"/>
      <c r="BG450" s="198"/>
      <c r="BH450" s="198"/>
      <c r="BI450" s="198"/>
      <c r="BJ450" s="198"/>
      <c r="BK450" s="198"/>
      <c r="BL450" s="198"/>
      <c r="BM450" s="56"/>
    </row>
    <row r="451" spans="1:65">
      <c r="A451" s="30"/>
      <c r="B451" s="3" t="s">
        <v>274</v>
      </c>
      <c r="C451" s="29"/>
      <c r="D451" s="24">
        <v>5.4772255750516587E-3</v>
      </c>
      <c r="E451" s="24">
        <v>2.2583179581272452E-3</v>
      </c>
      <c r="F451" s="24">
        <v>0</v>
      </c>
      <c r="G451" s="24">
        <v>9.5393705247096665E-3</v>
      </c>
      <c r="H451" s="24">
        <v>5.1639777949432199E-3</v>
      </c>
      <c r="I451" s="24">
        <v>2.7868739954771331E-3</v>
      </c>
      <c r="J451" s="24">
        <v>1.169045194450013E-2</v>
      </c>
      <c r="K451" s="24">
        <v>1.7224014243685099E-3</v>
      </c>
      <c r="L451" s="24">
        <v>6.3245553203367553E-3</v>
      </c>
      <c r="M451" s="24">
        <v>3.9327683210006971E-3</v>
      </c>
      <c r="N451" s="24">
        <v>3.3714487489307403E-3</v>
      </c>
      <c r="O451" s="24">
        <v>0</v>
      </c>
      <c r="P451" s="24">
        <v>7.527726527090807E-3</v>
      </c>
      <c r="Q451" s="24">
        <v>5.7850381733111043E-3</v>
      </c>
      <c r="R451" s="24">
        <v>0</v>
      </c>
      <c r="S451" s="24">
        <v>1.9407902170679555E-2</v>
      </c>
      <c r="T451" s="24">
        <v>2.5033311140691406E-3</v>
      </c>
      <c r="U451" s="24">
        <v>2.5819888974716087E-3</v>
      </c>
      <c r="V451" s="24">
        <v>0</v>
      </c>
      <c r="W451" s="24" t="s">
        <v>745</v>
      </c>
      <c r="X451" s="24">
        <v>1.2110601416389978E-3</v>
      </c>
      <c r="Y451" s="197"/>
      <c r="Z451" s="198"/>
      <c r="AA451" s="198"/>
      <c r="AB451" s="198"/>
      <c r="AC451" s="198"/>
      <c r="AD451" s="198"/>
      <c r="AE451" s="198"/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198"/>
      <c r="AW451" s="198"/>
      <c r="AX451" s="198"/>
      <c r="AY451" s="198"/>
      <c r="AZ451" s="198"/>
      <c r="BA451" s="198"/>
      <c r="BB451" s="198"/>
      <c r="BC451" s="198"/>
      <c r="BD451" s="198"/>
      <c r="BE451" s="198"/>
      <c r="BF451" s="198"/>
      <c r="BG451" s="198"/>
      <c r="BH451" s="198"/>
      <c r="BI451" s="198"/>
      <c r="BJ451" s="198"/>
      <c r="BK451" s="198"/>
      <c r="BL451" s="198"/>
      <c r="BM451" s="56"/>
    </row>
    <row r="452" spans="1:65">
      <c r="A452" s="30"/>
      <c r="B452" s="3" t="s">
        <v>86</v>
      </c>
      <c r="C452" s="29"/>
      <c r="D452" s="13">
        <v>6.4437947941784243E-2</v>
      </c>
      <c r="E452" s="13">
        <v>2.9520496184669873E-2</v>
      </c>
      <c r="F452" s="13">
        <v>0</v>
      </c>
      <c r="G452" s="13">
        <v>0.12024390990588633</v>
      </c>
      <c r="H452" s="13">
        <v>6.1967733539318642E-2</v>
      </c>
      <c r="I452" s="13">
        <v>3.5351467173071451E-2</v>
      </c>
      <c r="J452" s="13">
        <v>0.18957489639729941</v>
      </c>
      <c r="K452" s="13">
        <v>2.1308058858167129E-2</v>
      </c>
      <c r="L452" s="13">
        <v>7.9056941504209444E-2</v>
      </c>
      <c r="M452" s="13">
        <v>4.7005199055785221E-2</v>
      </c>
      <c r="N452" s="13">
        <v>4.2055493749655802E-2</v>
      </c>
      <c r="O452" s="13">
        <v>0</v>
      </c>
      <c r="P452" s="13">
        <v>9.217624318886701E-2</v>
      </c>
      <c r="Q452" s="13">
        <v>7.6454248986490364E-2</v>
      </c>
      <c r="R452" s="13">
        <v>0</v>
      </c>
      <c r="S452" s="13">
        <v>0.23764778168179049</v>
      </c>
      <c r="T452" s="13">
        <v>2.8996113290376147E-2</v>
      </c>
      <c r="U452" s="13">
        <v>3.0495931859900891E-2</v>
      </c>
      <c r="V452" s="13">
        <v>0</v>
      </c>
      <c r="W452" s="13" t="s">
        <v>745</v>
      </c>
      <c r="X452" s="13">
        <v>1.5394832308970308E-2</v>
      </c>
      <c r="Y452" s="147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275</v>
      </c>
      <c r="C453" s="29"/>
      <c r="D453" s="13">
        <v>5.6386527951112875E-2</v>
      </c>
      <c r="E453" s="13">
        <v>-4.9252124843998213E-2</v>
      </c>
      <c r="F453" s="13">
        <v>-5.7538560460111965E-3</v>
      </c>
      <c r="G453" s="13">
        <v>-1.4037138412630434E-2</v>
      </c>
      <c r="H453" s="13">
        <v>3.5673066618738147E-2</v>
      </c>
      <c r="I453" s="13">
        <v>-2.0253278978673461E-2</v>
      </c>
      <c r="J453" s="13">
        <v>-0.23360193070213364</v>
      </c>
      <c r="K453" s="13">
        <v>4.6028746201762782E-3</v>
      </c>
      <c r="L453" s="13">
        <v>-5.7538560460111965E-3</v>
      </c>
      <c r="M453" s="13">
        <v>3.981575888521327E-2</v>
      </c>
      <c r="N453" s="13">
        <v>-3.6825099127736349E-3</v>
      </c>
      <c r="O453" s="13">
        <v>-5.7538560460111965E-3</v>
      </c>
      <c r="P453" s="13">
        <v>1.4959605286363642E-2</v>
      </c>
      <c r="Q453" s="13">
        <v>-5.9608855510185577E-2</v>
      </c>
      <c r="R453" s="13">
        <v>-5.7538560460111965E-3</v>
      </c>
      <c r="S453" s="13">
        <v>1.495960528636342E-2</v>
      </c>
      <c r="T453" s="13">
        <v>7.2957297017012923E-2</v>
      </c>
      <c r="U453" s="13">
        <v>5.2243835684638196E-2</v>
      </c>
      <c r="V453" s="13">
        <v>-5.7538560460111965E-3</v>
      </c>
      <c r="W453" s="13" t="s">
        <v>745</v>
      </c>
      <c r="X453" s="13">
        <v>-2.2324625111910912E-2</v>
      </c>
      <c r="Y453" s="147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276</v>
      </c>
      <c r="C454" s="47"/>
      <c r="D454" s="45">
        <v>2.02</v>
      </c>
      <c r="E454" s="45">
        <v>1.42</v>
      </c>
      <c r="F454" s="45">
        <v>0</v>
      </c>
      <c r="G454" s="45">
        <v>0.27</v>
      </c>
      <c r="H454" s="45">
        <v>1.35</v>
      </c>
      <c r="I454" s="45">
        <v>0.47</v>
      </c>
      <c r="J454" s="45">
        <v>7.42</v>
      </c>
      <c r="K454" s="45">
        <v>0.34</v>
      </c>
      <c r="L454" s="45">
        <v>0</v>
      </c>
      <c r="M454" s="45">
        <v>1.48</v>
      </c>
      <c r="N454" s="45">
        <v>7.0000000000000007E-2</v>
      </c>
      <c r="O454" s="45">
        <v>0</v>
      </c>
      <c r="P454" s="45">
        <v>0.67</v>
      </c>
      <c r="Q454" s="45">
        <v>1.75</v>
      </c>
      <c r="R454" s="45">
        <v>0</v>
      </c>
      <c r="S454" s="45">
        <v>0.67</v>
      </c>
      <c r="T454" s="45">
        <v>2.56</v>
      </c>
      <c r="U454" s="45">
        <v>1.89</v>
      </c>
      <c r="V454" s="45">
        <v>0</v>
      </c>
      <c r="W454" s="45">
        <v>68.78</v>
      </c>
      <c r="X454" s="45">
        <v>0.54</v>
      </c>
      <c r="Y454" s="14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BM455" s="55"/>
    </row>
    <row r="456" spans="1:65" ht="15">
      <c r="B456" s="8" t="s">
        <v>542</v>
      </c>
      <c r="BM456" s="28" t="s">
        <v>66</v>
      </c>
    </row>
    <row r="457" spans="1:65" ht="15">
      <c r="A457" s="25" t="s">
        <v>54</v>
      </c>
      <c r="B457" s="18" t="s">
        <v>110</v>
      </c>
      <c r="C457" s="15" t="s">
        <v>111</v>
      </c>
      <c r="D457" s="16" t="s">
        <v>235</v>
      </c>
      <c r="E457" s="17" t="s">
        <v>235</v>
      </c>
      <c r="F457" s="17" t="s">
        <v>235</v>
      </c>
      <c r="G457" s="17" t="s">
        <v>235</v>
      </c>
      <c r="H457" s="17" t="s">
        <v>235</v>
      </c>
      <c r="I457" s="17" t="s">
        <v>235</v>
      </c>
      <c r="J457" s="17" t="s">
        <v>235</v>
      </c>
      <c r="K457" s="17" t="s">
        <v>235</v>
      </c>
      <c r="L457" s="17" t="s">
        <v>235</v>
      </c>
      <c r="M457" s="17" t="s">
        <v>235</v>
      </c>
      <c r="N457" s="17" t="s">
        <v>235</v>
      </c>
      <c r="O457" s="17" t="s">
        <v>235</v>
      </c>
      <c r="P457" s="17" t="s">
        <v>235</v>
      </c>
      <c r="Q457" s="17" t="s">
        <v>235</v>
      </c>
      <c r="R457" s="17" t="s">
        <v>235</v>
      </c>
      <c r="S457" s="17" t="s">
        <v>235</v>
      </c>
      <c r="T457" s="17" t="s">
        <v>235</v>
      </c>
      <c r="U457" s="17" t="s">
        <v>235</v>
      </c>
      <c r="V457" s="17" t="s">
        <v>235</v>
      </c>
      <c r="W457" s="17" t="s">
        <v>235</v>
      </c>
      <c r="X457" s="17" t="s">
        <v>235</v>
      </c>
      <c r="Y457" s="17" t="s">
        <v>235</v>
      </c>
      <c r="Z457" s="17" t="s">
        <v>235</v>
      </c>
      <c r="AA457" s="17" t="s">
        <v>235</v>
      </c>
      <c r="AB457" s="147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236</v>
      </c>
      <c r="C458" s="9" t="s">
        <v>236</v>
      </c>
      <c r="D458" s="145" t="s">
        <v>238</v>
      </c>
      <c r="E458" s="146" t="s">
        <v>239</v>
      </c>
      <c r="F458" s="146" t="s">
        <v>240</v>
      </c>
      <c r="G458" s="146" t="s">
        <v>241</v>
      </c>
      <c r="H458" s="146" t="s">
        <v>242</v>
      </c>
      <c r="I458" s="146" t="s">
        <v>243</v>
      </c>
      <c r="J458" s="146" t="s">
        <v>244</v>
      </c>
      <c r="K458" s="146" t="s">
        <v>245</v>
      </c>
      <c r="L458" s="146" t="s">
        <v>246</v>
      </c>
      <c r="M458" s="146" t="s">
        <v>247</v>
      </c>
      <c r="N458" s="146" t="s">
        <v>248</v>
      </c>
      <c r="O458" s="146" t="s">
        <v>249</v>
      </c>
      <c r="P458" s="146" t="s">
        <v>250</v>
      </c>
      <c r="Q458" s="146" t="s">
        <v>251</v>
      </c>
      <c r="R458" s="146" t="s">
        <v>252</v>
      </c>
      <c r="S458" s="146" t="s">
        <v>253</v>
      </c>
      <c r="T458" s="146" t="s">
        <v>254</v>
      </c>
      <c r="U458" s="146" t="s">
        <v>255</v>
      </c>
      <c r="V458" s="146" t="s">
        <v>256</v>
      </c>
      <c r="W458" s="146" t="s">
        <v>257</v>
      </c>
      <c r="X458" s="146" t="s">
        <v>258</v>
      </c>
      <c r="Y458" s="146" t="s">
        <v>259</v>
      </c>
      <c r="Z458" s="146" t="s">
        <v>260</v>
      </c>
      <c r="AA458" s="146" t="s">
        <v>265</v>
      </c>
      <c r="AB458" s="147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318</v>
      </c>
      <c r="E459" s="11" t="s">
        <v>318</v>
      </c>
      <c r="F459" s="11" t="s">
        <v>115</v>
      </c>
      <c r="G459" s="11" t="s">
        <v>115</v>
      </c>
      <c r="H459" s="11" t="s">
        <v>115</v>
      </c>
      <c r="I459" s="11" t="s">
        <v>318</v>
      </c>
      <c r="J459" s="11" t="s">
        <v>115</v>
      </c>
      <c r="K459" s="11" t="s">
        <v>318</v>
      </c>
      <c r="L459" s="11" t="s">
        <v>319</v>
      </c>
      <c r="M459" s="11" t="s">
        <v>318</v>
      </c>
      <c r="N459" s="11" t="s">
        <v>318</v>
      </c>
      <c r="O459" s="11" t="s">
        <v>319</v>
      </c>
      <c r="P459" s="11" t="s">
        <v>319</v>
      </c>
      <c r="Q459" s="11" t="s">
        <v>319</v>
      </c>
      <c r="R459" s="11" t="s">
        <v>318</v>
      </c>
      <c r="S459" s="11" t="s">
        <v>318</v>
      </c>
      <c r="T459" s="11" t="s">
        <v>115</v>
      </c>
      <c r="U459" s="11" t="s">
        <v>318</v>
      </c>
      <c r="V459" s="11" t="s">
        <v>318</v>
      </c>
      <c r="W459" s="11" t="s">
        <v>115</v>
      </c>
      <c r="X459" s="11" t="s">
        <v>318</v>
      </c>
      <c r="Y459" s="11" t="s">
        <v>319</v>
      </c>
      <c r="Z459" s="11" t="s">
        <v>115</v>
      </c>
      <c r="AA459" s="11" t="s">
        <v>318</v>
      </c>
      <c r="AB459" s="147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147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199">
        <v>0.78</v>
      </c>
      <c r="E461" s="199">
        <v>0.75</v>
      </c>
      <c r="F461" s="199">
        <v>0.74</v>
      </c>
      <c r="G461" s="199">
        <v>0.76758071634149905</v>
      </c>
      <c r="H461" s="199">
        <v>0.74840000000000007</v>
      </c>
      <c r="I461" s="199">
        <v>0.74</v>
      </c>
      <c r="J461" s="199">
        <v>0.81999999999999984</v>
      </c>
      <c r="K461" s="199">
        <v>0.75</v>
      </c>
      <c r="L461" s="199">
        <v>0.74380000000000002</v>
      </c>
      <c r="M461" s="199">
        <v>0.75</v>
      </c>
      <c r="N461" s="199">
        <v>0.76</v>
      </c>
      <c r="O461" s="199">
        <v>0.73</v>
      </c>
      <c r="P461" s="199">
        <v>0.8</v>
      </c>
      <c r="Q461" s="199">
        <v>0.81999999999999984</v>
      </c>
      <c r="R461" s="199">
        <v>0.8</v>
      </c>
      <c r="S461" s="199">
        <v>0.78</v>
      </c>
      <c r="T461" s="199">
        <v>0.77806604259712309</v>
      </c>
      <c r="U461" s="224">
        <v>0.89149999999999996</v>
      </c>
      <c r="V461" s="199">
        <v>0.74</v>
      </c>
      <c r="W461" s="224">
        <v>0.83799999999999997</v>
      </c>
      <c r="X461" s="199">
        <v>0.73</v>
      </c>
      <c r="Y461" s="199">
        <v>0.76424473383164471</v>
      </c>
      <c r="Z461" s="199">
        <v>0.72970000000000002</v>
      </c>
      <c r="AA461" s="199">
        <v>0.81000000000000016</v>
      </c>
      <c r="AB461" s="197"/>
      <c r="AC461" s="198"/>
      <c r="AD461" s="198"/>
      <c r="AE461" s="198"/>
      <c r="AF461" s="198"/>
      <c r="AG461" s="198"/>
      <c r="AH461" s="198"/>
      <c r="AI461" s="198"/>
      <c r="AJ461" s="198"/>
      <c r="AK461" s="198"/>
      <c r="AL461" s="198"/>
      <c r="AM461" s="198"/>
      <c r="AN461" s="198"/>
      <c r="AO461" s="198"/>
      <c r="AP461" s="198"/>
      <c r="AQ461" s="198"/>
      <c r="AR461" s="198"/>
      <c r="AS461" s="198"/>
      <c r="AT461" s="198"/>
      <c r="AU461" s="198"/>
      <c r="AV461" s="198"/>
      <c r="AW461" s="198"/>
      <c r="AX461" s="198"/>
      <c r="AY461" s="198"/>
      <c r="AZ461" s="198"/>
      <c r="BA461" s="198"/>
      <c r="BB461" s="198"/>
      <c r="BC461" s="198"/>
      <c r="BD461" s="198"/>
      <c r="BE461" s="198"/>
      <c r="BF461" s="198"/>
      <c r="BG461" s="198"/>
      <c r="BH461" s="198"/>
      <c r="BI461" s="198"/>
      <c r="BJ461" s="198"/>
      <c r="BK461" s="198"/>
      <c r="BL461" s="198"/>
      <c r="BM461" s="200">
        <v>1</v>
      </c>
    </row>
    <row r="462" spans="1:65">
      <c r="A462" s="30"/>
      <c r="B462" s="19">
        <v>1</v>
      </c>
      <c r="C462" s="9">
        <v>2</v>
      </c>
      <c r="D462" s="24">
        <v>0.81999999999999984</v>
      </c>
      <c r="E462" s="24">
        <v>0.77</v>
      </c>
      <c r="F462" s="24">
        <v>0.74199999999999999</v>
      </c>
      <c r="G462" s="24">
        <v>0.77650398390933217</v>
      </c>
      <c r="H462" s="24">
        <v>0.76339999999999997</v>
      </c>
      <c r="I462" s="24">
        <v>0.75</v>
      </c>
      <c r="J462" s="24">
        <v>0.79</v>
      </c>
      <c r="K462" s="24">
        <v>0.75</v>
      </c>
      <c r="L462" s="24">
        <v>0.74809999999999999</v>
      </c>
      <c r="M462" s="24">
        <v>0.76</v>
      </c>
      <c r="N462" s="24">
        <v>0.77</v>
      </c>
      <c r="O462" s="24">
        <v>0.73</v>
      </c>
      <c r="P462" s="24">
        <v>0.8</v>
      </c>
      <c r="Q462" s="24">
        <v>0.81999999999999984</v>
      </c>
      <c r="R462" s="24">
        <v>0.8</v>
      </c>
      <c r="S462" s="24">
        <v>0.77</v>
      </c>
      <c r="T462" s="24">
        <v>0.77751352168913102</v>
      </c>
      <c r="U462" s="225">
        <v>0.90159999999999996</v>
      </c>
      <c r="V462" s="24">
        <v>0.77</v>
      </c>
      <c r="W462" s="225">
        <v>0.83799999999999997</v>
      </c>
      <c r="X462" s="24">
        <v>0.75</v>
      </c>
      <c r="Y462" s="24">
        <v>0.76587863628069108</v>
      </c>
      <c r="Z462" s="24">
        <v>0.70640000000000003</v>
      </c>
      <c r="AA462" s="24">
        <v>0.8</v>
      </c>
      <c r="AB462" s="197"/>
      <c r="AC462" s="198"/>
      <c r="AD462" s="198"/>
      <c r="AE462" s="198"/>
      <c r="AF462" s="198"/>
      <c r="AG462" s="198"/>
      <c r="AH462" s="198"/>
      <c r="AI462" s="198"/>
      <c r="AJ462" s="198"/>
      <c r="AK462" s="198"/>
      <c r="AL462" s="198"/>
      <c r="AM462" s="198"/>
      <c r="AN462" s="198"/>
      <c r="AO462" s="198"/>
      <c r="AP462" s="198"/>
      <c r="AQ462" s="198"/>
      <c r="AR462" s="198"/>
      <c r="AS462" s="198"/>
      <c r="AT462" s="198"/>
      <c r="AU462" s="198"/>
      <c r="AV462" s="198"/>
      <c r="AW462" s="198"/>
      <c r="AX462" s="198"/>
      <c r="AY462" s="198"/>
      <c r="AZ462" s="198"/>
      <c r="BA462" s="198"/>
      <c r="BB462" s="198"/>
      <c r="BC462" s="198"/>
      <c r="BD462" s="198"/>
      <c r="BE462" s="198"/>
      <c r="BF462" s="198"/>
      <c r="BG462" s="198"/>
      <c r="BH462" s="198"/>
      <c r="BI462" s="198"/>
      <c r="BJ462" s="198"/>
      <c r="BK462" s="198"/>
      <c r="BL462" s="198"/>
      <c r="BM462" s="200" t="e">
        <v>#N/A</v>
      </c>
    </row>
    <row r="463" spans="1:65">
      <c r="A463" s="30"/>
      <c r="B463" s="19">
        <v>1</v>
      </c>
      <c r="C463" s="9">
        <v>3</v>
      </c>
      <c r="D463" s="24">
        <v>0.78</v>
      </c>
      <c r="E463" s="24">
        <v>0.75</v>
      </c>
      <c r="F463" s="24">
        <v>0.748</v>
      </c>
      <c r="G463" s="24">
        <v>0.78719035886341049</v>
      </c>
      <c r="H463" s="24">
        <v>0.76590000000000003</v>
      </c>
      <c r="I463" s="24">
        <v>0.73</v>
      </c>
      <c r="J463" s="24">
        <v>0.76</v>
      </c>
      <c r="K463" s="24">
        <v>0.76</v>
      </c>
      <c r="L463" s="24">
        <v>0.7419</v>
      </c>
      <c r="M463" s="24">
        <v>0.75</v>
      </c>
      <c r="N463" s="24">
        <v>0.75</v>
      </c>
      <c r="O463" s="24">
        <v>0.72</v>
      </c>
      <c r="P463" s="24">
        <v>0.75</v>
      </c>
      <c r="Q463" s="24">
        <v>0.78</v>
      </c>
      <c r="R463" s="24">
        <v>0.76</v>
      </c>
      <c r="S463" s="24">
        <v>0.77</v>
      </c>
      <c r="T463" s="24">
        <v>0.77851783424213905</v>
      </c>
      <c r="U463" s="225">
        <v>0.8963000000000001</v>
      </c>
      <c r="V463" s="24">
        <v>0.75</v>
      </c>
      <c r="W463" s="225">
        <v>0.84699999999999998</v>
      </c>
      <c r="X463" s="24">
        <v>0.75</v>
      </c>
      <c r="Y463" s="24">
        <v>0.76916817515833869</v>
      </c>
      <c r="Z463" s="24">
        <v>0.71889999999999998</v>
      </c>
      <c r="AA463" s="24">
        <v>0.79</v>
      </c>
      <c r="AB463" s="197"/>
      <c r="AC463" s="198"/>
      <c r="AD463" s="198"/>
      <c r="AE463" s="198"/>
      <c r="AF463" s="198"/>
      <c r="AG463" s="198"/>
      <c r="AH463" s="198"/>
      <c r="AI463" s="198"/>
      <c r="AJ463" s="198"/>
      <c r="AK463" s="198"/>
      <c r="AL463" s="198"/>
      <c r="AM463" s="198"/>
      <c r="AN463" s="198"/>
      <c r="AO463" s="198"/>
      <c r="AP463" s="198"/>
      <c r="AQ463" s="198"/>
      <c r="AR463" s="198"/>
      <c r="AS463" s="198"/>
      <c r="AT463" s="198"/>
      <c r="AU463" s="198"/>
      <c r="AV463" s="198"/>
      <c r="AW463" s="198"/>
      <c r="AX463" s="198"/>
      <c r="AY463" s="198"/>
      <c r="AZ463" s="198"/>
      <c r="BA463" s="198"/>
      <c r="BB463" s="198"/>
      <c r="BC463" s="198"/>
      <c r="BD463" s="198"/>
      <c r="BE463" s="198"/>
      <c r="BF463" s="198"/>
      <c r="BG463" s="198"/>
      <c r="BH463" s="198"/>
      <c r="BI463" s="198"/>
      <c r="BJ463" s="198"/>
      <c r="BK463" s="198"/>
      <c r="BL463" s="198"/>
      <c r="BM463" s="200">
        <v>16</v>
      </c>
    </row>
    <row r="464" spans="1:65">
      <c r="A464" s="30"/>
      <c r="B464" s="19">
        <v>1</v>
      </c>
      <c r="C464" s="9">
        <v>4</v>
      </c>
      <c r="D464" s="24">
        <v>0.76</v>
      </c>
      <c r="E464" s="24">
        <v>0.75</v>
      </c>
      <c r="F464" s="24">
        <v>0.73799999999999999</v>
      </c>
      <c r="G464" s="24">
        <v>0.78706193168814276</v>
      </c>
      <c r="H464" s="24">
        <v>0.75760000000000005</v>
      </c>
      <c r="I464" s="24">
        <v>0.73</v>
      </c>
      <c r="J464" s="24">
        <v>0.75</v>
      </c>
      <c r="K464" s="24">
        <v>0.76</v>
      </c>
      <c r="L464" s="24">
        <v>0.75470000000000004</v>
      </c>
      <c r="M464" s="24">
        <v>0.74</v>
      </c>
      <c r="N464" s="24">
        <v>0.76</v>
      </c>
      <c r="O464" s="24">
        <v>0.73</v>
      </c>
      <c r="P464" s="24">
        <v>0.78</v>
      </c>
      <c r="Q464" s="24">
        <v>0.81999999999999984</v>
      </c>
      <c r="R464" s="24">
        <v>0.8</v>
      </c>
      <c r="S464" s="24">
        <v>0.76</v>
      </c>
      <c r="T464" s="24">
        <v>0.77824280223065501</v>
      </c>
      <c r="U464" s="225">
        <v>0.8932000000000001</v>
      </c>
      <c r="V464" s="24">
        <v>0.75</v>
      </c>
      <c r="W464" s="225">
        <v>0.83</v>
      </c>
      <c r="X464" s="24">
        <v>0.74</v>
      </c>
      <c r="Y464" s="24">
        <v>0.75624739404045815</v>
      </c>
      <c r="Z464" s="24">
        <v>0.71750000000000003</v>
      </c>
      <c r="AA464" s="24">
        <v>0.79</v>
      </c>
      <c r="AB464" s="197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198"/>
      <c r="AW464" s="198"/>
      <c r="AX464" s="198"/>
      <c r="AY464" s="198"/>
      <c r="AZ464" s="198"/>
      <c r="BA464" s="198"/>
      <c r="BB464" s="198"/>
      <c r="BC464" s="198"/>
      <c r="BD464" s="198"/>
      <c r="BE464" s="198"/>
      <c r="BF464" s="198"/>
      <c r="BG464" s="198"/>
      <c r="BH464" s="198"/>
      <c r="BI464" s="198"/>
      <c r="BJ464" s="198"/>
      <c r="BK464" s="198"/>
      <c r="BL464" s="198"/>
      <c r="BM464" s="200">
        <v>0.76124734330090182</v>
      </c>
    </row>
    <row r="465" spans="1:65">
      <c r="A465" s="30"/>
      <c r="B465" s="19">
        <v>1</v>
      </c>
      <c r="C465" s="9">
        <v>5</v>
      </c>
      <c r="D465" s="24">
        <v>0.78</v>
      </c>
      <c r="E465" s="24">
        <v>0.73</v>
      </c>
      <c r="F465" s="24">
        <v>0.74099999999999999</v>
      </c>
      <c r="G465" s="24">
        <v>0.76849198444976519</v>
      </c>
      <c r="H465" s="24">
        <v>0.76290000000000002</v>
      </c>
      <c r="I465" s="24">
        <v>0.73</v>
      </c>
      <c r="J465" s="24">
        <v>0.78</v>
      </c>
      <c r="K465" s="24">
        <v>0.74</v>
      </c>
      <c r="L465" s="24">
        <v>0.75480000000000003</v>
      </c>
      <c r="M465" s="24">
        <v>0.72</v>
      </c>
      <c r="N465" s="24">
        <v>0.76</v>
      </c>
      <c r="O465" s="24">
        <v>0.73</v>
      </c>
      <c r="P465" s="24">
        <v>0.76</v>
      </c>
      <c r="Q465" s="24">
        <v>0.81999999999999984</v>
      </c>
      <c r="R465" s="24">
        <v>0.81999999999999984</v>
      </c>
      <c r="S465" s="24">
        <v>0.79</v>
      </c>
      <c r="T465" s="24">
        <v>0.75767049620028959</v>
      </c>
      <c r="U465" s="225">
        <v>0.89800000000000002</v>
      </c>
      <c r="V465" s="24">
        <v>0.75</v>
      </c>
      <c r="W465" s="225">
        <v>0.83799999999999997</v>
      </c>
      <c r="X465" s="24">
        <v>0.77</v>
      </c>
      <c r="Y465" s="24">
        <v>0.7618460417523607</v>
      </c>
      <c r="Z465" s="24">
        <v>0.72240000000000004</v>
      </c>
      <c r="AA465" s="24">
        <v>0.79</v>
      </c>
      <c r="AB465" s="197"/>
      <c r="AC465" s="198"/>
      <c r="AD465" s="198"/>
      <c r="AE465" s="198"/>
      <c r="AF465" s="198"/>
      <c r="AG465" s="198"/>
      <c r="AH465" s="198"/>
      <c r="AI465" s="198"/>
      <c r="AJ465" s="198"/>
      <c r="AK465" s="198"/>
      <c r="AL465" s="198"/>
      <c r="AM465" s="198"/>
      <c r="AN465" s="198"/>
      <c r="AO465" s="198"/>
      <c r="AP465" s="198"/>
      <c r="AQ465" s="198"/>
      <c r="AR465" s="198"/>
      <c r="AS465" s="198"/>
      <c r="AT465" s="198"/>
      <c r="AU465" s="198"/>
      <c r="AV465" s="198"/>
      <c r="AW465" s="198"/>
      <c r="AX465" s="198"/>
      <c r="AY465" s="198"/>
      <c r="AZ465" s="198"/>
      <c r="BA465" s="198"/>
      <c r="BB465" s="198"/>
      <c r="BC465" s="198"/>
      <c r="BD465" s="198"/>
      <c r="BE465" s="198"/>
      <c r="BF465" s="198"/>
      <c r="BG465" s="198"/>
      <c r="BH465" s="198"/>
      <c r="BI465" s="198"/>
      <c r="BJ465" s="198"/>
      <c r="BK465" s="198"/>
      <c r="BL465" s="198"/>
      <c r="BM465" s="200">
        <v>37</v>
      </c>
    </row>
    <row r="466" spans="1:65">
      <c r="A466" s="30"/>
      <c r="B466" s="19">
        <v>1</v>
      </c>
      <c r="C466" s="9">
        <v>6</v>
      </c>
      <c r="D466" s="24">
        <v>0.81000000000000016</v>
      </c>
      <c r="E466" s="24">
        <v>0.75</v>
      </c>
      <c r="F466" s="24">
        <v>0.73699999999999999</v>
      </c>
      <c r="G466" s="24">
        <v>0.77871592242387455</v>
      </c>
      <c r="H466" s="24">
        <v>0.77</v>
      </c>
      <c r="I466" s="24">
        <v>0.72</v>
      </c>
      <c r="J466" s="24">
        <v>0.77</v>
      </c>
      <c r="K466" s="24">
        <v>0.74</v>
      </c>
      <c r="L466" s="24">
        <v>0.76090000000000002</v>
      </c>
      <c r="M466" s="24">
        <v>0.73</v>
      </c>
      <c r="N466" s="24">
        <v>0.75</v>
      </c>
      <c r="O466" s="24">
        <v>0.73</v>
      </c>
      <c r="P466" s="24">
        <v>0.7</v>
      </c>
      <c r="Q466" s="24">
        <v>0.81000000000000016</v>
      </c>
      <c r="R466" s="24">
        <v>0.78</v>
      </c>
      <c r="S466" s="24">
        <v>0.76</v>
      </c>
      <c r="T466" s="24">
        <v>0.75794429976926303</v>
      </c>
      <c r="U466" s="225">
        <v>0.89539999999999997</v>
      </c>
      <c r="V466" s="24">
        <v>0.74</v>
      </c>
      <c r="W466" s="225">
        <v>0.85499999999999998</v>
      </c>
      <c r="X466" s="24">
        <v>0.75</v>
      </c>
      <c r="Y466" s="24">
        <v>0.74666444025091605</v>
      </c>
      <c r="Z466" s="24">
        <v>0.7238</v>
      </c>
      <c r="AA466" s="24">
        <v>0.8</v>
      </c>
      <c r="AB466" s="197"/>
      <c r="AC466" s="198"/>
      <c r="AD466" s="198"/>
      <c r="AE466" s="198"/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198"/>
      <c r="AW466" s="198"/>
      <c r="AX466" s="198"/>
      <c r="AY466" s="198"/>
      <c r="AZ466" s="198"/>
      <c r="BA466" s="198"/>
      <c r="BB466" s="198"/>
      <c r="BC466" s="198"/>
      <c r="BD466" s="198"/>
      <c r="BE466" s="198"/>
      <c r="BF466" s="198"/>
      <c r="BG466" s="198"/>
      <c r="BH466" s="198"/>
      <c r="BI466" s="198"/>
      <c r="BJ466" s="198"/>
      <c r="BK466" s="198"/>
      <c r="BL466" s="198"/>
      <c r="BM466" s="56"/>
    </row>
    <row r="467" spans="1:65">
      <c r="A467" s="30"/>
      <c r="B467" s="20" t="s">
        <v>272</v>
      </c>
      <c r="C467" s="12"/>
      <c r="D467" s="201">
        <v>0.78833333333333344</v>
      </c>
      <c r="E467" s="201">
        <v>0.75</v>
      </c>
      <c r="F467" s="201">
        <v>0.74099999999999999</v>
      </c>
      <c r="G467" s="201">
        <v>0.77759081627933735</v>
      </c>
      <c r="H467" s="201">
        <v>0.76136666666666686</v>
      </c>
      <c r="I467" s="201">
        <v>0.73333333333333328</v>
      </c>
      <c r="J467" s="201">
        <v>0.77833333333333332</v>
      </c>
      <c r="K467" s="201">
        <v>0.75</v>
      </c>
      <c r="L467" s="201">
        <v>0.75070000000000003</v>
      </c>
      <c r="M467" s="201">
        <v>0.74166666666666659</v>
      </c>
      <c r="N467" s="201">
        <v>0.7583333333333333</v>
      </c>
      <c r="O467" s="201">
        <v>0.72833333333333317</v>
      </c>
      <c r="P467" s="201">
        <v>0.76500000000000001</v>
      </c>
      <c r="Q467" s="201">
        <v>0.81166666666666665</v>
      </c>
      <c r="R467" s="201">
        <v>0.79333333333333333</v>
      </c>
      <c r="S467" s="201">
        <v>0.77166666666666661</v>
      </c>
      <c r="T467" s="201">
        <v>0.77132583278810019</v>
      </c>
      <c r="U467" s="201">
        <v>0.89599999999999991</v>
      </c>
      <c r="V467" s="201">
        <v>0.75</v>
      </c>
      <c r="W467" s="201">
        <v>0.84099999999999986</v>
      </c>
      <c r="X467" s="201">
        <v>0.74833333333333341</v>
      </c>
      <c r="Y467" s="201">
        <v>0.76067490355240153</v>
      </c>
      <c r="Z467" s="201">
        <v>0.71978333333333344</v>
      </c>
      <c r="AA467" s="201">
        <v>0.79666666666666675</v>
      </c>
      <c r="AB467" s="197"/>
      <c r="AC467" s="198"/>
      <c r="AD467" s="198"/>
      <c r="AE467" s="198"/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198"/>
      <c r="AW467" s="198"/>
      <c r="AX467" s="198"/>
      <c r="AY467" s="198"/>
      <c r="AZ467" s="198"/>
      <c r="BA467" s="198"/>
      <c r="BB467" s="198"/>
      <c r="BC467" s="198"/>
      <c r="BD467" s="198"/>
      <c r="BE467" s="198"/>
      <c r="BF467" s="198"/>
      <c r="BG467" s="198"/>
      <c r="BH467" s="198"/>
      <c r="BI467" s="198"/>
      <c r="BJ467" s="198"/>
      <c r="BK467" s="198"/>
      <c r="BL467" s="198"/>
      <c r="BM467" s="56"/>
    </row>
    <row r="468" spans="1:65">
      <c r="A468" s="30"/>
      <c r="B468" s="3" t="s">
        <v>273</v>
      </c>
      <c r="C468" s="29"/>
      <c r="D468" s="24">
        <v>0.78</v>
      </c>
      <c r="E468" s="24">
        <v>0.75</v>
      </c>
      <c r="F468" s="24">
        <v>0.74049999999999994</v>
      </c>
      <c r="G468" s="24">
        <v>0.77760995316660342</v>
      </c>
      <c r="H468" s="24">
        <v>0.76315</v>
      </c>
      <c r="I468" s="24">
        <v>0.73</v>
      </c>
      <c r="J468" s="24">
        <v>0.77500000000000002</v>
      </c>
      <c r="K468" s="24">
        <v>0.75</v>
      </c>
      <c r="L468" s="24">
        <v>0.75140000000000007</v>
      </c>
      <c r="M468" s="24">
        <v>0.745</v>
      </c>
      <c r="N468" s="24">
        <v>0.76</v>
      </c>
      <c r="O468" s="24">
        <v>0.73</v>
      </c>
      <c r="P468" s="24">
        <v>0.77</v>
      </c>
      <c r="Q468" s="24">
        <v>0.81999999999999984</v>
      </c>
      <c r="R468" s="24">
        <v>0.8</v>
      </c>
      <c r="S468" s="24">
        <v>0.77</v>
      </c>
      <c r="T468" s="24">
        <v>0.777789782143127</v>
      </c>
      <c r="U468" s="24">
        <v>0.89585000000000004</v>
      </c>
      <c r="V468" s="24">
        <v>0.75</v>
      </c>
      <c r="W468" s="24">
        <v>0.83799999999999997</v>
      </c>
      <c r="X468" s="24">
        <v>0.75</v>
      </c>
      <c r="Y468" s="24">
        <v>0.76304538779200271</v>
      </c>
      <c r="Z468" s="24">
        <v>0.72065000000000001</v>
      </c>
      <c r="AA468" s="24">
        <v>0.79500000000000004</v>
      </c>
      <c r="AB468" s="197"/>
      <c r="AC468" s="198"/>
      <c r="AD468" s="198"/>
      <c r="AE468" s="198"/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198"/>
      <c r="AW468" s="198"/>
      <c r="AX468" s="198"/>
      <c r="AY468" s="198"/>
      <c r="AZ468" s="198"/>
      <c r="BA468" s="198"/>
      <c r="BB468" s="198"/>
      <c r="BC468" s="198"/>
      <c r="BD468" s="198"/>
      <c r="BE468" s="198"/>
      <c r="BF468" s="198"/>
      <c r="BG468" s="198"/>
      <c r="BH468" s="198"/>
      <c r="BI468" s="198"/>
      <c r="BJ468" s="198"/>
      <c r="BK468" s="198"/>
      <c r="BL468" s="198"/>
      <c r="BM468" s="56"/>
    </row>
    <row r="469" spans="1:65">
      <c r="A469" s="30"/>
      <c r="B469" s="3" t="s">
        <v>274</v>
      </c>
      <c r="C469" s="29"/>
      <c r="D469" s="24">
        <v>2.2286019533929016E-2</v>
      </c>
      <c r="E469" s="24">
        <v>1.2649110640673528E-2</v>
      </c>
      <c r="F469" s="24">
        <v>3.8987177379235889E-3</v>
      </c>
      <c r="G469" s="24">
        <v>8.570777733387526E-3</v>
      </c>
      <c r="H469" s="24">
        <v>7.5351620199346978E-3</v>
      </c>
      <c r="I469" s="24">
        <v>1.0327955589886454E-2</v>
      </c>
      <c r="J469" s="24">
        <v>2.4832774042918847E-2</v>
      </c>
      <c r="K469" s="24">
        <v>8.9442719099991665E-3</v>
      </c>
      <c r="L469" s="24">
        <v>7.3302114567043797E-3</v>
      </c>
      <c r="M469" s="24">
        <v>1.471960144387976E-2</v>
      </c>
      <c r="N469" s="24">
        <v>7.5277265270908165E-3</v>
      </c>
      <c r="O469" s="24">
        <v>4.0824829046386332E-3</v>
      </c>
      <c r="P469" s="24">
        <v>3.7815340802378104E-2</v>
      </c>
      <c r="Q469" s="24">
        <v>1.6020819787597139E-2</v>
      </c>
      <c r="R469" s="24">
        <v>2.0655911179772852E-2</v>
      </c>
      <c r="S469" s="24">
        <v>1.1690451944500132E-2</v>
      </c>
      <c r="T469" s="24">
        <v>1.0476840331420066E-2</v>
      </c>
      <c r="U469" s="24">
        <v>3.574912586343881E-3</v>
      </c>
      <c r="V469" s="24">
        <v>1.0954451150103331E-2</v>
      </c>
      <c r="W469" s="24">
        <v>8.7177978870813556E-3</v>
      </c>
      <c r="X469" s="24">
        <v>1.3291601358251269E-2</v>
      </c>
      <c r="Y469" s="24">
        <v>8.1145014903728462E-3</v>
      </c>
      <c r="Z469" s="24">
        <v>7.8285162493710522E-3</v>
      </c>
      <c r="AA469" s="24">
        <v>8.1649658092773029E-3</v>
      </c>
      <c r="AB469" s="197"/>
      <c r="AC469" s="198"/>
      <c r="AD469" s="198"/>
      <c r="AE469" s="198"/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198"/>
      <c r="AW469" s="198"/>
      <c r="AX469" s="198"/>
      <c r="AY469" s="198"/>
      <c r="AZ469" s="198"/>
      <c r="BA469" s="198"/>
      <c r="BB469" s="198"/>
      <c r="BC469" s="198"/>
      <c r="BD469" s="198"/>
      <c r="BE469" s="198"/>
      <c r="BF469" s="198"/>
      <c r="BG469" s="198"/>
      <c r="BH469" s="198"/>
      <c r="BI469" s="198"/>
      <c r="BJ469" s="198"/>
      <c r="BK469" s="198"/>
      <c r="BL469" s="198"/>
      <c r="BM469" s="56"/>
    </row>
    <row r="470" spans="1:65">
      <c r="A470" s="30"/>
      <c r="B470" s="3" t="s">
        <v>86</v>
      </c>
      <c r="C470" s="29"/>
      <c r="D470" s="13">
        <v>2.8269792220628771E-2</v>
      </c>
      <c r="E470" s="13">
        <v>1.6865480854231372E-2</v>
      </c>
      <c r="F470" s="13">
        <v>5.2614274465905379E-3</v>
      </c>
      <c r="G470" s="13">
        <v>1.102222088269701E-2</v>
      </c>
      <c r="H470" s="13">
        <v>9.8968898296064485E-3</v>
      </c>
      <c r="I470" s="13">
        <v>1.4083575804390619E-2</v>
      </c>
      <c r="J470" s="13">
        <v>3.1905063010174109E-2</v>
      </c>
      <c r="K470" s="13">
        <v>1.1925695879998888E-2</v>
      </c>
      <c r="L470" s="13">
        <v>9.7645017406479007E-3</v>
      </c>
      <c r="M470" s="13">
        <v>1.9846653632197432E-2</v>
      </c>
      <c r="N470" s="13">
        <v>9.9266723434164612E-3</v>
      </c>
      <c r="O470" s="13">
        <v>5.6052396860027014E-3</v>
      </c>
      <c r="P470" s="13">
        <v>4.943181804232432E-2</v>
      </c>
      <c r="Q470" s="13">
        <v>1.9738176329688467E-2</v>
      </c>
      <c r="R470" s="13">
        <v>2.6036862831646451E-2</v>
      </c>
      <c r="S470" s="13">
        <v>1.5149613750972095E-2</v>
      </c>
      <c r="T470" s="13">
        <v>1.3582898285086064E-2</v>
      </c>
      <c r="U470" s="13">
        <v>3.9898577972587957E-3</v>
      </c>
      <c r="V470" s="13">
        <v>1.4605934866804442E-2</v>
      </c>
      <c r="W470" s="13">
        <v>1.0365990353247749E-2</v>
      </c>
      <c r="X470" s="13">
        <v>1.7761605378509491E-2</v>
      </c>
      <c r="Y470" s="13">
        <v>1.0667502572357249E-2</v>
      </c>
      <c r="Z470" s="13">
        <v>1.0876212169455231E-2</v>
      </c>
      <c r="AA470" s="13">
        <v>1.0248911057670253E-2</v>
      </c>
      <c r="AB470" s="147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275</v>
      </c>
      <c r="C471" s="29"/>
      <c r="D471" s="13">
        <v>3.5581063462214457E-2</v>
      </c>
      <c r="E471" s="13">
        <v>-1.47748867695634E-2</v>
      </c>
      <c r="F471" s="13">
        <v>-2.6597588128328686E-2</v>
      </c>
      <c r="G471" s="13">
        <v>2.1469333354343645E-2</v>
      </c>
      <c r="H471" s="13">
        <v>1.567471687291544E-4</v>
      </c>
      <c r="I471" s="13">
        <v>-3.6668778174684391E-2</v>
      </c>
      <c r="J471" s="13">
        <v>2.2444728619141818E-2</v>
      </c>
      <c r="K471" s="13">
        <v>-1.47748867695634E-2</v>
      </c>
      <c r="L471" s="13">
        <v>-1.3855343330548386E-2</v>
      </c>
      <c r="M471" s="13">
        <v>-2.5721832472124007E-2</v>
      </c>
      <c r="N471" s="13">
        <v>-3.8279410670031266E-3</v>
      </c>
      <c r="O471" s="13">
        <v>-4.3236945596220711E-2</v>
      </c>
      <c r="P471" s="13">
        <v>4.9296154950453364E-3</v>
      </c>
      <c r="Q471" s="13">
        <v>6.6232511429383578E-2</v>
      </c>
      <c r="R471" s="13">
        <v>4.2149230883750555E-2</v>
      </c>
      <c r="S471" s="13">
        <v>1.3687172057093466E-2</v>
      </c>
      <c r="T471" s="13">
        <v>1.3239441261622353E-2</v>
      </c>
      <c r="U471" s="13">
        <v>0.17701560193929478</v>
      </c>
      <c r="V471" s="13">
        <v>-1.47748867695634E-2</v>
      </c>
      <c r="W471" s="13">
        <v>0.10476576030239593</v>
      </c>
      <c r="X471" s="13">
        <v>-1.6964275910075433E-2</v>
      </c>
      <c r="Y471" s="13">
        <v>-7.5197602137844211E-4</v>
      </c>
      <c r="Z471" s="13">
        <v>-5.4468511887047377E-2</v>
      </c>
      <c r="AA471" s="13">
        <v>4.6528009164774842E-2</v>
      </c>
      <c r="AB471" s="147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276</v>
      </c>
      <c r="C472" s="47"/>
      <c r="D472" s="45">
        <v>1.0900000000000001</v>
      </c>
      <c r="E472" s="45">
        <v>0.44</v>
      </c>
      <c r="F472" s="45">
        <v>0.8</v>
      </c>
      <c r="G472" s="45">
        <v>0.66</v>
      </c>
      <c r="H472" s="45">
        <v>0.01</v>
      </c>
      <c r="I472" s="45">
        <v>1.1000000000000001</v>
      </c>
      <c r="J472" s="45">
        <v>0.69</v>
      </c>
      <c r="K472" s="45">
        <v>0.44</v>
      </c>
      <c r="L472" s="45">
        <v>0.41</v>
      </c>
      <c r="M472" s="45">
        <v>0.77</v>
      </c>
      <c r="N472" s="45">
        <v>0.11</v>
      </c>
      <c r="O472" s="45">
        <v>1.3</v>
      </c>
      <c r="P472" s="45">
        <v>0.16</v>
      </c>
      <c r="Q472" s="45">
        <v>2.02</v>
      </c>
      <c r="R472" s="45">
        <v>1.29</v>
      </c>
      <c r="S472" s="45">
        <v>0.42</v>
      </c>
      <c r="T472" s="45">
        <v>0.41</v>
      </c>
      <c r="U472" s="45">
        <v>5.37</v>
      </c>
      <c r="V472" s="45">
        <v>0.44</v>
      </c>
      <c r="W472" s="45">
        <v>3.19</v>
      </c>
      <c r="X472" s="45">
        <v>0.5</v>
      </c>
      <c r="Y472" s="45">
        <v>0.01</v>
      </c>
      <c r="Z472" s="45">
        <v>1.64</v>
      </c>
      <c r="AA472" s="45">
        <v>1.42</v>
      </c>
      <c r="AB472" s="147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BM473" s="55"/>
    </row>
    <row r="474" spans="1:65" ht="15">
      <c r="B474" s="8" t="s">
        <v>543</v>
      </c>
      <c r="BM474" s="28" t="s">
        <v>66</v>
      </c>
    </row>
    <row r="475" spans="1:65" ht="15">
      <c r="A475" s="25" t="s">
        <v>17</v>
      </c>
      <c r="B475" s="18" t="s">
        <v>110</v>
      </c>
      <c r="C475" s="15" t="s">
        <v>111</v>
      </c>
      <c r="D475" s="16" t="s">
        <v>235</v>
      </c>
      <c r="E475" s="17" t="s">
        <v>235</v>
      </c>
      <c r="F475" s="17" t="s">
        <v>235</v>
      </c>
      <c r="G475" s="17" t="s">
        <v>235</v>
      </c>
      <c r="H475" s="17" t="s">
        <v>235</v>
      </c>
      <c r="I475" s="17" t="s">
        <v>235</v>
      </c>
      <c r="J475" s="17" t="s">
        <v>235</v>
      </c>
      <c r="K475" s="17" t="s">
        <v>235</v>
      </c>
      <c r="L475" s="17" t="s">
        <v>235</v>
      </c>
      <c r="M475" s="17" t="s">
        <v>235</v>
      </c>
      <c r="N475" s="17" t="s">
        <v>235</v>
      </c>
      <c r="O475" s="17" t="s">
        <v>235</v>
      </c>
      <c r="P475" s="17" t="s">
        <v>235</v>
      </c>
      <c r="Q475" s="17" t="s">
        <v>235</v>
      </c>
      <c r="R475" s="17" t="s">
        <v>235</v>
      </c>
      <c r="S475" s="17" t="s">
        <v>235</v>
      </c>
      <c r="T475" s="17" t="s">
        <v>235</v>
      </c>
      <c r="U475" s="17" t="s">
        <v>235</v>
      </c>
      <c r="V475" s="17" t="s">
        <v>235</v>
      </c>
      <c r="W475" s="17" t="s">
        <v>235</v>
      </c>
      <c r="X475" s="17" t="s">
        <v>235</v>
      </c>
      <c r="Y475" s="17" t="s">
        <v>235</v>
      </c>
      <c r="Z475" s="147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236</v>
      </c>
      <c r="C476" s="9" t="s">
        <v>236</v>
      </c>
      <c r="D476" s="145" t="s">
        <v>238</v>
      </c>
      <c r="E476" s="146" t="s">
        <v>239</v>
      </c>
      <c r="F476" s="146" t="s">
        <v>242</v>
      </c>
      <c r="G476" s="146" t="s">
        <v>243</v>
      </c>
      <c r="H476" s="146" t="s">
        <v>244</v>
      </c>
      <c r="I476" s="146" t="s">
        <v>245</v>
      </c>
      <c r="J476" s="146" t="s">
        <v>246</v>
      </c>
      <c r="K476" s="146" t="s">
        <v>247</v>
      </c>
      <c r="L476" s="146" t="s">
        <v>248</v>
      </c>
      <c r="M476" s="146" t="s">
        <v>249</v>
      </c>
      <c r="N476" s="146" t="s">
        <v>250</v>
      </c>
      <c r="O476" s="146" t="s">
        <v>251</v>
      </c>
      <c r="P476" s="146" t="s">
        <v>252</v>
      </c>
      <c r="Q476" s="146" t="s">
        <v>253</v>
      </c>
      <c r="R476" s="146" t="s">
        <v>254</v>
      </c>
      <c r="S476" s="146" t="s">
        <v>255</v>
      </c>
      <c r="T476" s="146" t="s">
        <v>256</v>
      </c>
      <c r="U476" s="146" t="s">
        <v>257</v>
      </c>
      <c r="V476" s="146" t="s">
        <v>258</v>
      </c>
      <c r="W476" s="146" t="s">
        <v>259</v>
      </c>
      <c r="X476" s="146" t="s">
        <v>260</v>
      </c>
      <c r="Y476" s="146" t="s">
        <v>265</v>
      </c>
      <c r="Z476" s="147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318</v>
      </c>
      <c r="E477" s="11" t="s">
        <v>318</v>
      </c>
      <c r="F477" s="11" t="s">
        <v>319</v>
      </c>
      <c r="G477" s="11" t="s">
        <v>319</v>
      </c>
      <c r="H477" s="11" t="s">
        <v>319</v>
      </c>
      <c r="I477" s="11" t="s">
        <v>318</v>
      </c>
      <c r="J477" s="11" t="s">
        <v>319</v>
      </c>
      <c r="K477" s="11" t="s">
        <v>318</v>
      </c>
      <c r="L477" s="11" t="s">
        <v>318</v>
      </c>
      <c r="M477" s="11" t="s">
        <v>319</v>
      </c>
      <c r="N477" s="11" t="s">
        <v>319</v>
      </c>
      <c r="O477" s="11" t="s">
        <v>319</v>
      </c>
      <c r="P477" s="11" t="s">
        <v>318</v>
      </c>
      <c r="Q477" s="11" t="s">
        <v>318</v>
      </c>
      <c r="R477" s="11" t="s">
        <v>319</v>
      </c>
      <c r="S477" s="11" t="s">
        <v>318</v>
      </c>
      <c r="T477" s="11" t="s">
        <v>318</v>
      </c>
      <c r="U477" s="11" t="s">
        <v>115</v>
      </c>
      <c r="V477" s="11" t="s">
        <v>318</v>
      </c>
      <c r="W477" s="11" t="s">
        <v>319</v>
      </c>
      <c r="X477" s="11" t="s">
        <v>115</v>
      </c>
      <c r="Y477" s="11" t="s">
        <v>318</v>
      </c>
      <c r="Z477" s="147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147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3</v>
      </c>
    </row>
    <row r="479" spans="1:65">
      <c r="A479" s="30"/>
      <c r="B479" s="18">
        <v>1</v>
      </c>
      <c r="C479" s="14">
        <v>1</v>
      </c>
      <c r="D479" s="22">
        <v>9.8000000000000007</v>
      </c>
      <c r="E479" s="22">
        <v>9.1999999999999993</v>
      </c>
      <c r="F479" s="22">
        <v>9.0299999999999994</v>
      </c>
      <c r="G479" s="22">
        <v>9.0299999999999994</v>
      </c>
      <c r="H479" s="22">
        <v>9.83</v>
      </c>
      <c r="I479" s="22">
        <v>9.4</v>
      </c>
      <c r="J479" s="22">
        <v>8.84</v>
      </c>
      <c r="K479" s="22">
        <v>9.6999999999999993</v>
      </c>
      <c r="L479" s="22">
        <v>9.5</v>
      </c>
      <c r="M479" s="22">
        <v>8.6999999999999993</v>
      </c>
      <c r="N479" s="22">
        <v>10.3</v>
      </c>
      <c r="O479" s="22">
        <v>8.4</v>
      </c>
      <c r="P479" s="22">
        <v>8.8000000000000007</v>
      </c>
      <c r="Q479" s="22">
        <v>8.6</v>
      </c>
      <c r="R479" s="22">
        <v>9.1185232280984199</v>
      </c>
      <c r="S479" s="22">
        <v>8.8000000000000007</v>
      </c>
      <c r="T479" s="22">
        <v>9.6999999999999993</v>
      </c>
      <c r="U479" s="141">
        <v>9</v>
      </c>
      <c r="V479" s="141">
        <v>10</v>
      </c>
      <c r="W479" s="22">
        <v>9.6401209484709707</v>
      </c>
      <c r="X479" s="22">
        <v>8.6199999999999992</v>
      </c>
      <c r="Y479" s="22">
        <v>8.6</v>
      </c>
      <c r="Z479" s="147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>
        <v>1</v>
      </c>
      <c r="C480" s="9">
        <v>2</v>
      </c>
      <c r="D480" s="11">
        <v>10.3</v>
      </c>
      <c r="E480" s="11">
        <v>9.6</v>
      </c>
      <c r="F480" s="11">
        <v>9.08</v>
      </c>
      <c r="G480" s="11">
        <v>9.02</v>
      </c>
      <c r="H480" s="11">
        <v>10.01</v>
      </c>
      <c r="I480" s="11">
        <v>9.4</v>
      </c>
      <c r="J480" s="11">
        <v>9.0299999999999994</v>
      </c>
      <c r="K480" s="11">
        <v>9.9</v>
      </c>
      <c r="L480" s="11">
        <v>9.5</v>
      </c>
      <c r="M480" s="11">
        <v>8.9</v>
      </c>
      <c r="N480" s="11">
        <v>10.4</v>
      </c>
      <c r="O480" s="11">
        <v>8.4</v>
      </c>
      <c r="P480" s="11">
        <v>9.1</v>
      </c>
      <c r="Q480" s="11">
        <v>8.6</v>
      </c>
      <c r="R480" s="11">
        <v>9.0853623965116004</v>
      </c>
      <c r="S480" s="11">
        <v>8.9</v>
      </c>
      <c r="T480" s="11">
        <v>9.6999999999999993</v>
      </c>
      <c r="U480" s="142">
        <v>8</v>
      </c>
      <c r="V480" s="142">
        <v>11</v>
      </c>
      <c r="W480" s="11">
        <v>9.762300192212134</v>
      </c>
      <c r="X480" s="11">
        <v>8.81</v>
      </c>
      <c r="Y480" s="11">
        <v>8.6</v>
      </c>
      <c r="Z480" s="147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22</v>
      </c>
    </row>
    <row r="481" spans="1:65">
      <c r="A481" s="30"/>
      <c r="B481" s="19">
        <v>1</v>
      </c>
      <c r="C481" s="9">
        <v>3</v>
      </c>
      <c r="D481" s="11">
        <v>10</v>
      </c>
      <c r="E481" s="11">
        <v>9.4</v>
      </c>
      <c r="F481" s="11">
        <v>8.99</v>
      </c>
      <c r="G481" s="11">
        <v>8.92</v>
      </c>
      <c r="H481" s="11">
        <v>9.6300000000000008</v>
      </c>
      <c r="I481" s="11">
        <v>9.4</v>
      </c>
      <c r="J481" s="11">
        <v>8.9600000000000009</v>
      </c>
      <c r="K481" s="11">
        <v>9.6</v>
      </c>
      <c r="L481" s="11">
        <v>9.1999999999999993</v>
      </c>
      <c r="M481" s="11">
        <v>8.9</v>
      </c>
      <c r="N481" s="11">
        <v>9.8000000000000007</v>
      </c>
      <c r="O481" s="11">
        <v>8</v>
      </c>
      <c r="P481" s="11">
        <v>8.9</v>
      </c>
      <c r="Q481" s="11">
        <v>8.6</v>
      </c>
      <c r="R481" s="11">
        <v>9.1097652639099795</v>
      </c>
      <c r="S481" s="11">
        <v>8.9</v>
      </c>
      <c r="T481" s="11">
        <v>9.6</v>
      </c>
      <c r="U481" s="142">
        <v>8</v>
      </c>
      <c r="V481" s="142">
        <v>9</v>
      </c>
      <c r="W481" s="11">
        <v>10.139714447933287</v>
      </c>
      <c r="X481" s="11">
        <v>8.75</v>
      </c>
      <c r="Y481" s="11">
        <v>8.6</v>
      </c>
      <c r="Z481" s="14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16</v>
      </c>
    </row>
    <row r="482" spans="1:65">
      <c r="A482" s="30"/>
      <c r="B482" s="19">
        <v>1</v>
      </c>
      <c r="C482" s="9">
        <v>4</v>
      </c>
      <c r="D482" s="11">
        <v>9.9</v>
      </c>
      <c r="E482" s="11">
        <v>9.3000000000000007</v>
      </c>
      <c r="F482" s="11">
        <v>9.02</v>
      </c>
      <c r="G482" s="11">
        <v>9.23</v>
      </c>
      <c r="H482" s="11">
        <v>9.84</v>
      </c>
      <c r="I482" s="11">
        <v>9.3000000000000007</v>
      </c>
      <c r="J482" s="11">
        <v>8.91</v>
      </c>
      <c r="K482" s="11">
        <v>9.6</v>
      </c>
      <c r="L482" s="11">
        <v>9.5</v>
      </c>
      <c r="M482" s="11">
        <v>8.6999999999999993</v>
      </c>
      <c r="N482" s="11">
        <v>9.6</v>
      </c>
      <c r="O482" s="11">
        <v>8.1</v>
      </c>
      <c r="P482" s="11">
        <v>9</v>
      </c>
      <c r="Q482" s="11">
        <v>8.5</v>
      </c>
      <c r="R482" s="11">
        <v>9.1079804992979216</v>
      </c>
      <c r="S482" s="11">
        <v>8.8000000000000007</v>
      </c>
      <c r="T482" s="11">
        <v>9.6999999999999993</v>
      </c>
      <c r="U482" s="142">
        <v>8</v>
      </c>
      <c r="V482" s="142">
        <v>11</v>
      </c>
      <c r="W482" s="11">
        <v>10.043378560865804</v>
      </c>
      <c r="X482" s="11">
        <v>8.65</v>
      </c>
      <c r="Y482" s="11">
        <v>8.6999999999999993</v>
      </c>
      <c r="Z482" s="14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9.198955581346695</v>
      </c>
    </row>
    <row r="483" spans="1:65">
      <c r="A483" s="30"/>
      <c r="B483" s="19">
        <v>1</v>
      </c>
      <c r="C483" s="9">
        <v>5</v>
      </c>
      <c r="D483" s="11">
        <v>9.6</v>
      </c>
      <c r="E483" s="11">
        <v>9.3000000000000007</v>
      </c>
      <c r="F483" s="11">
        <v>8.99</v>
      </c>
      <c r="G483" s="11">
        <v>8.92</v>
      </c>
      <c r="H483" s="11">
        <v>9.9700000000000006</v>
      </c>
      <c r="I483" s="11">
        <v>9.5</v>
      </c>
      <c r="J483" s="11">
        <v>9.0399999999999991</v>
      </c>
      <c r="K483" s="11">
        <v>9.1999999999999993</v>
      </c>
      <c r="L483" s="11">
        <v>9.3000000000000007</v>
      </c>
      <c r="M483" s="11">
        <v>8.6</v>
      </c>
      <c r="N483" s="11">
        <v>10.199999999999999</v>
      </c>
      <c r="O483" s="11">
        <v>8</v>
      </c>
      <c r="P483" s="11">
        <v>8.8000000000000007</v>
      </c>
      <c r="Q483" s="11">
        <v>8.8000000000000007</v>
      </c>
      <c r="R483" s="11">
        <v>9.0327350130641708</v>
      </c>
      <c r="S483" s="11">
        <v>8.8000000000000007</v>
      </c>
      <c r="T483" s="11">
        <v>9.4</v>
      </c>
      <c r="U483" s="142">
        <v>9</v>
      </c>
      <c r="V483" s="142">
        <v>11</v>
      </c>
      <c r="W483" s="11">
        <v>10.142249390629765</v>
      </c>
      <c r="X483" s="11">
        <v>8.81</v>
      </c>
      <c r="Y483" s="11">
        <v>8.6</v>
      </c>
      <c r="Z483" s="147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38</v>
      </c>
    </row>
    <row r="484" spans="1:65">
      <c r="A484" s="30"/>
      <c r="B484" s="19">
        <v>1</v>
      </c>
      <c r="C484" s="9">
        <v>6</v>
      </c>
      <c r="D484" s="11">
        <v>10.4</v>
      </c>
      <c r="E484" s="11">
        <v>9.3000000000000007</v>
      </c>
      <c r="F484" s="11">
        <v>9.14</v>
      </c>
      <c r="G484" s="11">
        <v>9.14</v>
      </c>
      <c r="H484" s="11">
        <v>9.91</v>
      </c>
      <c r="I484" s="11">
        <v>9.4</v>
      </c>
      <c r="J484" s="11">
        <v>8.9</v>
      </c>
      <c r="K484" s="11">
        <v>9.4</v>
      </c>
      <c r="L484" s="11">
        <v>9.4</v>
      </c>
      <c r="M484" s="11">
        <v>8.9</v>
      </c>
      <c r="N484" s="11">
        <v>10.1</v>
      </c>
      <c r="O484" s="11">
        <v>8.1</v>
      </c>
      <c r="P484" s="11">
        <v>8.6999999999999993</v>
      </c>
      <c r="Q484" s="11">
        <v>8.6999999999999993</v>
      </c>
      <c r="R484" s="11">
        <v>9.0797825160209751</v>
      </c>
      <c r="S484" s="11">
        <v>8.8000000000000007</v>
      </c>
      <c r="T484" s="11">
        <v>9.6999999999999993</v>
      </c>
      <c r="U484" s="142">
        <v>9</v>
      </c>
      <c r="V484" s="142">
        <v>11</v>
      </c>
      <c r="W484" s="11">
        <v>9.8127573045883967</v>
      </c>
      <c r="X484" s="11">
        <v>8.7799999999999994</v>
      </c>
      <c r="Y484" s="11">
        <v>8.6</v>
      </c>
      <c r="Z484" s="147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20" t="s">
        <v>272</v>
      </c>
      <c r="C485" s="12"/>
      <c r="D485" s="23">
        <v>10</v>
      </c>
      <c r="E485" s="23">
        <v>9.35</v>
      </c>
      <c r="F485" s="23">
        <v>9.0416666666666679</v>
      </c>
      <c r="G485" s="23">
        <v>9.0433333333333348</v>
      </c>
      <c r="H485" s="23">
        <v>9.8650000000000002</v>
      </c>
      <c r="I485" s="23">
        <v>9.4</v>
      </c>
      <c r="J485" s="23">
        <v>8.9466666666666654</v>
      </c>
      <c r="K485" s="23">
        <v>9.5666666666666664</v>
      </c>
      <c r="L485" s="23">
        <v>9.4</v>
      </c>
      <c r="M485" s="23">
        <v>8.7833333333333332</v>
      </c>
      <c r="N485" s="23">
        <v>10.066666666666666</v>
      </c>
      <c r="O485" s="23">
        <v>8.1666666666666661</v>
      </c>
      <c r="P485" s="23">
        <v>8.8833333333333329</v>
      </c>
      <c r="Q485" s="23">
        <v>8.6333333333333329</v>
      </c>
      <c r="R485" s="23">
        <v>9.0890248194838446</v>
      </c>
      <c r="S485" s="23">
        <v>8.8333333333333339</v>
      </c>
      <c r="T485" s="23">
        <v>9.6333333333333329</v>
      </c>
      <c r="U485" s="23">
        <v>8.5</v>
      </c>
      <c r="V485" s="23">
        <v>10.5</v>
      </c>
      <c r="W485" s="23">
        <v>9.9234201407833922</v>
      </c>
      <c r="X485" s="23">
        <v>8.7366666666666664</v>
      </c>
      <c r="Y485" s="23">
        <v>8.6166666666666671</v>
      </c>
      <c r="Z485" s="147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273</v>
      </c>
      <c r="C486" s="29"/>
      <c r="D486" s="11">
        <v>9.9499999999999993</v>
      </c>
      <c r="E486" s="11">
        <v>9.3000000000000007</v>
      </c>
      <c r="F486" s="11">
        <v>9.0249999999999986</v>
      </c>
      <c r="G486" s="11">
        <v>9.0249999999999986</v>
      </c>
      <c r="H486" s="11">
        <v>9.875</v>
      </c>
      <c r="I486" s="11">
        <v>9.4</v>
      </c>
      <c r="J486" s="11">
        <v>8.9350000000000005</v>
      </c>
      <c r="K486" s="11">
        <v>9.6</v>
      </c>
      <c r="L486" s="11">
        <v>9.4499999999999993</v>
      </c>
      <c r="M486" s="11">
        <v>8.8000000000000007</v>
      </c>
      <c r="N486" s="11">
        <v>10.149999999999999</v>
      </c>
      <c r="O486" s="11">
        <v>8.1</v>
      </c>
      <c r="P486" s="11">
        <v>8.8500000000000014</v>
      </c>
      <c r="Q486" s="11">
        <v>8.6</v>
      </c>
      <c r="R486" s="11">
        <v>9.096671447904761</v>
      </c>
      <c r="S486" s="11">
        <v>8.8000000000000007</v>
      </c>
      <c r="T486" s="11">
        <v>9.6999999999999993</v>
      </c>
      <c r="U486" s="11">
        <v>8.5</v>
      </c>
      <c r="V486" s="11">
        <v>11</v>
      </c>
      <c r="W486" s="11">
        <v>9.9280679327270995</v>
      </c>
      <c r="X486" s="11">
        <v>8.7650000000000006</v>
      </c>
      <c r="Y486" s="11">
        <v>8.6</v>
      </c>
      <c r="Z486" s="147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274</v>
      </c>
      <c r="C487" s="29"/>
      <c r="D487" s="24">
        <v>0.30331501776206221</v>
      </c>
      <c r="E487" s="24">
        <v>0.13784048752090211</v>
      </c>
      <c r="F487" s="24">
        <v>5.8452259722500788E-2</v>
      </c>
      <c r="G487" s="24">
        <v>0.12274635093014674</v>
      </c>
      <c r="H487" s="24">
        <v>0.13501851724856093</v>
      </c>
      <c r="I487" s="24">
        <v>6.3245553203367361E-2</v>
      </c>
      <c r="J487" s="24">
        <v>7.8400680269157197E-2</v>
      </c>
      <c r="K487" s="24">
        <v>0.24221202832779948</v>
      </c>
      <c r="L487" s="24">
        <v>0.12649110640673528</v>
      </c>
      <c r="M487" s="24">
        <v>0.13291601358251304</v>
      </c>
      <c r="N487" s="24">
        <v>0.30767948691238212</v>
      </c>
      <c r="O487" s="24">
        <v>0.1861898672502528</v>
      </c>
      <c r="P487" s="24">
        <v>0.14719601443879737</v>
      </c>
      <c r="Q487" s="24">
        <v>0.10327955589886466</v>
      </c>
      <c r="R487" s="24">
        <v>3.1391131757525365E-2</v>
      </c>
      <c r="S487" s="24">
        <v>5.1639777949432038E-2</v>
      </c>
      <c r="T487" s="24">
        <v>0.12110601416389924</v>
      </c>
      <c r="U487" s="24">
        <v>0.54772255750516607</v>
      </c>
      <c r="V487" s="24">
        <v>0.83666002653407556</v>
      </c>
      <c r="W487" s="24">
        <v>0.21331845862449084</v>
      </c>
      <c r="X487" s="24">
        <v>8.2381227635103305E-2</v>
      </c>
      <c r="Y487" s="24">
        <v>4.0824829046386159E-2</v>
      </c>
      <c r="Z487" s="197"/>
      <c r="AA487" s="198"/>
      <c r="AB487" s="198"/>
      <c r="AC487" s="198"/>
      <c r="AD487" s="198"/>
      <c r="AE487" s="198"/>
      <c r="AF487" s="198"/>
      <c r="AG487" s="198"/>
      <c r="AH487" s="198"/>
      <c r="AI487" s="198"/>
      <c r="AJ487" s="198"/>
      <c r="AK487" s="198"/>
      <c r="AL487" s="198"/>
      <c r="AM487" s="198"/>
      <c r="AN487" s="198"/>
      <c r="AO487" s="198"/>
      <c r="AP487" s="198"/>
      <c r="AQ487" s="198"/>
      <c r="AR487" s="198"/>
      <c r="AS487" s="198"/>
      <c r="AT487" s="198"/>
      <c r="AU487" s="198"/>
      <c r="AV487" s="198"/>
      <c r="AW487" s="198"/>
      <c r="AX487" s="198"/>
      <c r="AY487" s="198"/>
      <c r="AZ487" s="198"/>
      <c r="BA487" s="198"/>
      <c r="BB487" s="198"/>
      <c r="BC487" s="198"/>
      <c r="BD487" s="198"/>
      <c r="BE487" s="198"/>
      <c r="BF487" s="198"/>
      <c r="BG487" s="198"/>
      <c r="BH487" s="198"/>
      <c r="BI487" s="198"/>
      <c r="BJ487" s="198"/>
      <c r="BK487" s="198"/>
      <c r="BL487" s="198"/>
      <c r="BM487" s="56"/>
    </row>
    <row r="488" spans="1:65">
      <c r="A488" s="30"/>
      <c r="B488" s="3" t="s">
        <v>86</v>
      </c>
      <c r="C488" s="29"/>
      <c r="D488" s="13">
        <v>3.0331501776206221E-2</v>
      </c>
      <c r="E488" s="13">
        <v>1.4742298130577767E-2</v>
      </c>
      <c r="F488" s="13">
        <v>6.4647660522581512E-3</v>
      </c>
      <c r="G488" s="13">
        <v>1.3573131322906015E-2</v>
      </c>
      <c r="H488" s="13">
        <v>1.3686621109838917E-2</v>
      </c>
      <c r="I488" s="13">
        <v>6.7282503407837613E-3</v>
      </c>
      <c r="J488" s="13">
        <v>8.763116274495962E-3</v>
      </c>
      <c r="K488" s="13">
        <v>2.5318330487226426E-2</v>
      </c>
      <c r="L488" s="13">
        <v>1.3456500681567582E-2</v>
      </c>
      <c r="M488" s="13">
        <v>1.5132752969546076E-2</v>
      </c>
      <c r="N488" s="13">
        <v>3.0564187441627363E-2</v>
      </c>
      <c r="O488" s="13">
        <v>2.2798759255132996E-2</v>
      </c>
      <c r="P488" s="13">
        <v>1.6569907816750173E-2</v>
      </c>
      <c r="Q488" s="13">
        <v>1.1962882922648417E-2</v>
      </c>
      <c r="R488" s="13">
        <v>3.4537403495953959E-3</v>
      </c>
      <c r="S488" s="13">
        <v>5.8460125980489093E-3</v>
      </c>
      <c r="T488" s="13">
        <v>1.2571558563726565E-2</v>
      </c>
      <c r="U488" s="13">
        <v>6.4437947941784243E-2</v>
      </c>
      <c r="V488" s="13">
        <v>7.9681907288959575E-2</v>
      </c>
      <c r="W488" s="13">
        <v>2.1496465492556547E-2</v>
      </c>
      <c r="X488" s="13">
        <v>9.4293660017287263E-3</v>
      </c>
      <c r="Y488" s="13">
        <v>4.7378911852672522E-3</v>
      </c>
      <c r="Z488" s="147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275</v>
      </c>
      <c r="C489" s="29"/>
      <c r="D489" s="13">
        <v>8.7079931147578726E-2</v>
      </c>
      <c r="E489" s="13">
        <v>1.6419735622986043E-2</v>
      </c>
      <c r="F489" s="13">
        <v>-1.7098562254064142E-2</v>
      </c>
      <c r="G489" s="13">
        <v>-1.6917382265539516E-2</v>
      </c>
      <c r="H489" s="13">
        <v>7.2404352077086509E-2</v>
      </c>
      <c r="I489" s="13">
        <v>2.1855135278723958E-2</v>
      </c>
      <c r="J489" s="13">
        <v>-2.7425821599966427E-2</v>
      </c>
      <c r="K489" s="13">
        <v>3.997313413118353E-2</v>
      </c>
      <c r="L489" s="13">
        <v>2.1855135278723958E-2</v>
      </c>
      <c r="M489" s="13">
        <v>-4.5181460475376745E-2</v>
      </c>
      <c r="N489" s="13">
        <v>9.4327130688562466E-2</v>
      </c>
      <c r="O489" s="13">
        <v>-0.11221805622947745</v>
      </c>
      <c r="P489" s="13">
        <v>-3.4310661163901024E-2</v>
      </c>
      <c r="Q489" s="13">
        <v>-6.1487659442590492E-2</v>
      </c>
      <c r="R489" s="13">
        <v>-1.1950352503686812E-2</v>
      </c>
      <c r="S489" s="13">
        <v>-3.9746060819638718E-2</v>
      </c>
      <c r="T489" s="13">
        <v>4.7220333672167492E-2</v>
      </c>
      <c r="U489" s="13">
        <v>-7.5982058524558083E-2</v>
      </c>
      <c r="V489" s="13">
        <v>0.14143392770495766</v>
      </c>
      <c r="W489" s="13">
        <v>7.8755088339130586E-2</v>
      </c>
      <c r="X489" s="13">
        <v>-5.0254500154065407E-2</v>
      </c>
      <c r="Y489" s="13">
        <v>-6.3299459327836316E-2</v>
      </c>
      <c r="Z489" s="147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276</v>
      </c>
      <c r="C490" s="47"/>
      <c r="D490" s="45">
        <v>1.89</v>
      </c>
      <c r="E490" s="45">
        <v>0.56999999999999995</v>
      </c>
      <c r="F490" s="45">
        <v>0.05</v>
      </c>
      <c r="G490" s="45">
        <v>0.05</v>
      </c>
      <c r="H490" s="45">
        <v>1.61</v>
      </c>
      <c r="I490" s="45">
        <v>0.67</v>
      </c>
      <c r="J490" s="45">
        <v>0.24</v>
      </c>
      <c r="K490" s="45">
        <v>1.01</v>
      </c>
      <c r="L490" s="45">
        <v>0.67</v>
      </c>
      <c r="M490" s="45">
        <v>0.56999999999999995</v>
      </c>
      <c r="N490" s="45">
        <v>2.02</v>
      </c>
      <c r="O490" s="45">
        <v>1.82</v>
      </c>
      <c r="P490" s="45">
        <v>0.37</v>
      </c>
      <c r="Q490" s="45">
        <v>0.87</v>
      </c>
      <c r="R490" s="45">
        <v>0.05</v>
      </c>
      <c r="S490" s="45">
        <v>0.47</v>
      </c>
      <c r="T490" s="45">
        <v>1.1499999999999999</v>
      </c>
      <c r="U490" s="45" t="s">
        <v>277</v>
      </c>
      <c r="V490" s="45" t="s">
        <v>277</v>
      </c>
      <c r="W490" s="45">
        <v>1.73</v>
      </c>
      <c r="X490" s="45">
        <v>0.67</v>
      </c>
      <c r="Y490" s="45">
        <v>0.91</v>
      </c>
      <c r="Z490" s="147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 t="s">
        <v>326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BM491" s="55"/>
    </row>
    <row r="492" spans="1:65">
      <c r="BM492" s="55"/>
    </row>
    <row r="493" spans="1:65" ht="15">
      <c r="B493" s="8" t="s">
        <v>544</v>
      </c>
      <c r="BM493" s="28" t="s">
        <v>66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235</v>
      </c>
      <c r="E494" s="17" t="s">
        <v>235</v>
      </c>
      <c r="F494" s="17" t="s">
        <v>235</v>
      </c>
      <c r="G494" s="17" t="s">
        <v>235</v>
      </c>
      <c r="H494" s="17" t="s">
        <v>235</v>
      </c>
      <c r="I494" s="17" t="s">
        <v>235</v>
      </c>
      <c r="J494" s="17" t="s">
        <v>235</v>
      </c>
      <c r="K494" s="17" t="s">
        <v>235</v>
      </c>
      <c r="L494" s="17" t="s">
        <v>235</v>
      </c>
      <c r="M494" s="17" t="s">
        <v>235</v>
      </c>
      <c r="N494" s="17" t="s">
        <v>235</v>
      </c>
      <c r="O494" s="17" t="s">
        <v>235</v>
      </c>
      <c r="P494" s="17" t="s">
        <v>235</v>
      </c>
      <c r="Q494" s="17" t="s">
        <v>235</v>
      </c>
      <c r="R494" s="17" t="s">
        <v>235</v>
      </c>
      <c r="S494" s="17" t="s">
        <v>235</v>
      </c>
      <c r="T494" s="17" t="s">
        <v>235</v>
      </c>
      <c r="U494" s="17" t="s">
        <v>235</v>
      </c>
      <c r="V494" s="17" t="s">
        <v>235</v>
      </c>
      <c r="W494" s="17" t="s">
        <v>235</v>
      </c>
      <c r="X494" s="17" t="s">
        <v>235</v>
      </c>
      <c r="Y494" s="17" t="s">
        <v>235</v>
      </c>
      <c r="Z494" s="17" t="s">
        <v>235</v>
      </c>
      <c r="AA494" s="147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236</v>
      </c>
      <c r="C495" s="9" t="s">
        <v>236</v>
      </c>
      <c r="D495" s="145" t="s">
        <v>238</v>
      </c>
      <c r="E495" s="146" t="s">
        <v>239</v>
      </c>
      <c r="F495" s="146" t="s">
        <v>240</v>
      </c>
      <c r="G495" s="146" t="s">
        <v>241</v>
      </c>
      <c r="H495" s="146" t="s">
        <v>242</v>
      </c>
      <c r="I495" s="146" t="s">
        <v>243</v>
      </c>
      <c r="J495" s="146" t="s">
        <v>244</v>
      </c>
      <c r="K495" s="146" t="s">
        <v>245</v>
      </c>
      <c r="L495" s="146" t="s">
        <v>246</v>
      </c>
      <c r="M495" s="146" t="s">
        <v>247</v>
      </c>
      <c r="N495" s="146" t="s">
        <v>248</v>
      </c>
      <c r="O495" s="146" t="s">
        <v>249</v>
      </c>
      <c r="P495" s="146" t="s">
        <v>250</v>
      </c>
      <c r="Q495" s="146" t="s">
        <v>251</v>
      </c>
      <c r="R495" s="146" t="s">
        <v>252</v>
      </c>
      <c r="S495" s="146" t="s">
        <v>253</v>
      </c>
      <c r="T495" s="146" t="s">
        <v>254</v>
      </c>
      <c r="U495" s="146" t="s">
        <v>255</v>
      </c>
      <c r="V495" s="146" t="s">
        <v>256</v>
      </c>
      <c r="W495" s="146" t="s">
        <v>257</v>
      </c>
      <c r="X495" s="146" t="s">
        <v>258</v>
      </c>
      <c r="Y495" s="146" t="s">
        <v>259</v>
      </c>
      <c r="Z495" s="146" t="s">
        <v>265</v>
      </c>
      <c r="AA495" s="147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318</v>
      </c>
      <c r="E496" s="11" t="s">
        <v>318</v>
      </c>
      <c r="F496" s="11" t="s">
        <v>319</v>
      </c>
      <c r="G496" s="11" t="s">
        <v>115</v>
      </c>
      <c r="H496" s="11" t="s">
        <v>319</v>
      </c>
      <c r="I496" s="11" t="s">
        <v>318</v>
      </c>
      <c r="J496" s="11" t="s">
        <v>319</v>
      </c>
      <c r="K496" s="11" t="s">
        <v>318</v>
      </c>
      <c r="L496" s="11" t="s">
        <v>319</v>
      </c>
      <c r="M496" s="11" t="s">
        <v>318</v>
      </c>
      <c r="N496" s="11" t="s">
        <v>318</v>
      </c>
      <c r="O496" s="11" t="s">
        <v>319</v>
      </c>
      <c r="P496" s="11" t="s">
        <v>319</v>
      </c>
      <c r="Q496" s="11" t="s">
        <v>319</v>
      </c>
      <c r="R496" s="11" t="s">
        <v>318</v>
      </c>
      <c r="S496" s="11" t="s">
        <v>318</v>
      </c>
      <c r="T496" s="11" t="s">
        <v>319</v>
      </c>
      <c r="U496" s="11" t="s">
        <v>318</v>
      </c>
      <c r="V496" s="11" t="s">
        <v>318</v>
      </c>
      <c r="W496" s="11" t="s">
        <v>115</v>
      </c>
      <c r="X496" s="11" t="s">
        <v>318</v>
      </c>
      <c r="Y496" s="11" t="s">
        <v>319</v>
      </c>
      <c r="Z496" s="11" t="s">
        <v>318</v>
      </c>
      <c r="AA496" s="147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147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12">
        <v>20</v>
      </c>
      <c r="E498" s="213">
        <v>15.6</v>
      </c>
      <c r="F498" s="213">
        <v>15.299999999999999</v>
      </c>
      <c r="G498" s="213">
        <v>15.070201087258974</v>
      </c>
      <c r="H498" s="213">
        <v>14.7</v>
      </c>
      <c r="I498" s="212">
        <v>16</v>
      </c>
      <c r="J498" s="213">
        <v>15</v>
      </c>
      <c r="K498" s="213">
        <v>16.2</v>
      </c>
      <c r="L498" s="213">
        <v>15</v>
      </c>
      <c r="M498" s="213">
        <v>16.7</v>
      </c>
      <c r="N498" s="213">
        <v>16.399999999999999</v>
      </c>
      <c r="O498" s="213">
        <v>14.7</v>
      </c>
      <c r="P498" s="213">
        <v>15.5</v>
      </c>
      <c r="Q498" s="213">
        <v>17.600000000000001</v>
      </c>
      <c r="R498" s="212">
        <v>16</v>
      </c>
      <c r="S498" s="213">
        <v>16.600000000000001</v>
      </c>
      <c r="T498" s="213">
        <v>14.3446</v>
      </c>
      <c r="U498" s="212">
        <v>14</v>
      </c>
      <c r="V498" s="213">
        <v>16.2</v>
      </c>
      <c r="W498" s="212">
        <v>18</v>
      </c>
      <c r="X498" s="223">
        <v>14.2</v>
      </c>
      <c r="Y498" s="213">
        <v>16.049382404756347</v>
      </c>
      <c r="Z498" s="213">
        <v>16.399999999999999</v>
      </c>
      <c r="AA498" s="214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  <c r="AV498" s="215"/>
      <c r="AW498" s="215"/>
      <c r="AX498" s="215"/>
      <c r="AY498" s="215"/>
      <c r="AZ498" s="215"/>
      <c r="BA498" s="215"/>
      <c r="BB498" s="215"/>
      <c r="BC498" s="215"/>
      <c r="BD498" s="215"/>
      <c r="BE498" s="215"/>
      <c r="BF498" s="215"/>
      <c r="BG498" s="215"/>
      <c r="BH498" s="215"/>
      <c r="BI498" s="215"/>
      <c r="BJ498" s="215"/>
      <c r="BK498" s="215"/>
      <c r="BL498" s="215"/>
      <c r="BM498" s="216">
        <v>1</v>
      </c>
    </row>
    <row r="499" spans="1:65">
      <c r="A499" s="30"/>
      <c r="B499" s="19">
        <v>1</v>
      </c>
      <c r="C499" s="9">
        <v>2</v>
      </c>
      <c r="D499" s="217">
        <v>22</v>
      </c>
      <c r="E499" s="219">
        <v>15.8</v>
      </c>
      <c r="F499" s="219">
        <v>15.299999999999999</v>
      </c>
      <c r="G499" s="219">
        <v>15.009831767258973</v>
      </c>
      <c r="H499" s="219">
        <v>14.6</v>
      </c>
      <c r="I499" s="217">
        <v>16</v>
      </c>
      <c r="J499" s="219">
        <v>15.299999999999999</v>
      </c>
      <c r="K499" s="219">
        <v>16</v>
      </c>
      <c r="L499" s="219">
        <v>15.400000000000002</v>
      </c>
      <c r="M499" s="219">
        <v>17</v>
      </c>
      <c r="N499" s="219">
        <v>16.399999999999999</v>
      </c>
      <c r="O499" s="219">
        <v>14.6</v>
      </c>
      <c r="P499" s="219">
        <v>14.9</v>
      </c>
      <c r="Q499" s="219">
        <v>17.7</v>
      </c>
      <c r="R499" s="217">
        <v>16</v>
      </c>
      <c r="S499" s="219">
        <v>16.5</v>
      </c>
      <c r="T499" s="219">
        <v>14.2836</v>
      </c>
      <c r="U499" s="217">
        <v>14</v>
      </c>
      <c r="V499" s="219">
        <v>16.600000000000001</v>
      </c>
      <c r="W499" s="217">
        <v>18</v>
      </c>
      <c r="X499" s="219">
        <v>16.3</v>
      </c>
      <c r="Y499" s="219">
        <v>16.319751162009378</v>
      </c>
      <c r="Z499" s="219">
        <v>16.2</v>
      </c>
      <c r="AA499" s="214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5"/>
      <c r="AT499" s="215"/>
      <c r="AU499" s="215"/>
      <c r="AV499" s="215"/>
      <c r="AW499" s="215"/>
      <c r="AX499" s="215"/>
      <c r="AY499" s="215"/>
      <c r="AZ499" s="215"/>
      <c r="BA499" s="215"/>
      <c r="BB499" s="215"/>
      <c r="BC499" s="215"/>
      <c r="BD499" s="215"/>
      <c r="BE499" s="215"/>
      <c r="BF499" s="215"/>
      <c r="BG499" s="215"/>
      <c r="BH499" s="215"/>
      <c r="BI499" s="215"/>
      <c r="BJ499" s="215"/>
      <c r="BK499" s="215"/>
      <c r="BL499" s="215"/>
      <c r="BM499" s="216" t="e">
        <v>#N/A</v>
      </c>
    </row>
    <row r="500" spans="1:65">
      <c r="A500" s="30"/>
      <c r="B500" s="19">
        <v>1</v>
      </c>
      <c r="C500" s="9">
        <v>3</v>
      </c>
      <c r="D500" s="217">
        <v>20</v>
      </c>
      <c r="E500" s="219">
        <v>15.8</v>
      </c>
      <c r="F500" s="219">
        <v>15.1</v>
      </c>
      <c r="G500" s="219">
        <v>14.914346207258975</v>
      </c>
      <c r="H500" s="219">
        <v>14.4</v>
      </c>
      <c r="I500" s="217">
        <v>16</v>
      </c>
      <c r="J500" s="219">
        <v>14.9</v>
      </c>
      <c r="K500" s="219">
        <v>16.3</v>
      </c>
      <c r="L500" s="219">
        <v>15.6</v>
      </c>
      <c r="M500" s="219">
        <v>16.100000000000001</v>
      </c>
      <c r="N500" s="219">
        <v>15.400000000000002</v>
      </c>
      <c r="O500" s="219">
        <v>14.7</v>
      </c>
      <c r="P500" s="219">
        <v>15</v>
      </c>
      <c r="Q500" s="218">
        <v>16.600000000000001</v>
      </c>
      <c r="R500" s="217">
        <v>16</v>
      </c>
      <c r="S500" s="219">
        <v>16.5</v>
      </c>
      <c r="T500" s="219">
        <v>14.1526</v>
      </c>
      <c r="U500" s="217">
        <v>15</v>
      </c>
      <c r="V500" s="219">
        <v>16.399999999999999</v>
      </c>
      <c r="W500" s="217">
        <v>18</v>
      </c>
      <c r="X500" s="219">
        <v>15.2</v>
      </c>
      <c r="Y500" s="219">
        <v>16.222801595099813</v>
      </c>
      <c r="Z500" s="219">
        <v>15.7</v>
      </c>
      <c r="AA500" s="214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  <c r="AV500" s="215"/>
      <c r="AW500" s="215"/>
      <c r="AX500" s="215"/>
      <c r="AY500" s="215"/>
      <c r="AZ500" s="215"/>
      <c r="BA500" s="215"/>
      <c r="BB500" s="215"/>
      <c r="BC500" s="215"/>
      <c r="BD500" s="215"/>
      <c r="BE500" s="215"/>
      <c r="BF500" s="215"/>
      <c r="BG500" s="215"/>
      <c r="BH500" s="215"/>
      <c r="BI500" s="215"/>
      <c r="BJ500" s="215"/>
      <c r="BK500" s="215"/>
      <c r="BL500" s="215"/>
      <c r="BM500" s="216">
        <v>16</v>
      </c>
    </row>
    <row r="501" spans="1:65">
      <c r="A501" s="30"/>
      <c r="B501" s="19">
        <v>1</v>
      </c>
      <c r="C501" s="9">
        <v>4</v>
      </c>
      <c r="D501" s="217">
        <v>20</v>
      </c>
      <c r="E501" s="219">
        <v>15.6</v>
      </c>
      <c r="F501" s="219">
        <v>15.299999999999999</v>
      </c>
      <c r="G501" s="219">
        <v>15.267195117258973</v>
      </c>
      <c r="H501" s="219">
        <v>14.5</v>
      </c>
      <c r="I501" s="217">
        <v>16</v>
      </c>
      <c r="J501" s="219">
        <v>14.9</v>
      </c>
      <c r="K501" s="219">
        <v>16.399999999999999</v>
      </c>
      <c r="L501" s="219">
        <v>15.6</v>
      </c>
      <c r="M501" s="219">
        <v>16.399999999999999</v>
      </c>
      <c r="N501" s="219">
        <v>16.2</v>
      </c>
      <c r="O501" s="219">
        <v>14.5</v>
      </c>
      <c r="P501" s="219">
        <v>15.299999999999999</v>
      </c>
      <c r="Q501" s="219">
        <v>17.7</v>
      </c>
      <c r="R501" s="217">
        <v>16</v>
      </c>
      <c r="S501" s="219">
        <v>15.9</v>
      </c>
      <c r="T501" s="219">
        <v>14.291600000000001</v>
      </c>
      <c r="U501" s="217">
        <v>14</v>
      </c>
      <c r="V501" s="219">
        <v>16.2</v>
      </c>
      <c r="W501" s="217">
        <v>18</v>
      </c>
      <c r="X501" s="219">
        <v>15.7</v>
      </c>
      <c r="Y501" s="219">
        <v>15.93932286822278</v>
      </c>
      <c r="Z501" s="219">
        <v>15.7</v>
      </c>
      <c r="AA501" s="214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  <c r="AV501" s="215"/>
      <c r="AW501" s="215"/>
      <c r="AX501" s="215"/>
      <c r="AY501" s="215"/>
      <c r="AZ501" s="215"/>
      <c r="BA501" s="215"/>
      <c r="BB501" s="215"/>
      <c r="BC501" s="215"/>
      <c r="BD501" s="215"/>
      <c r="BE501" s="215"/>
      <c r="BF501" s="215"/>
      <c r="BG501" s="215"/>
      <c r="BH501" s="215"/>
      <c r="BI501" s="215"/>
      <c r="BJ501" s="215"/>
      <c r="BK501" s="215"/>
      <c r="BL501" s="215"/>
      <c r="BM501" s="216">
        <v>15.606340067597905</v>
      </c>
    </row>
    <row r="502" spans="1:65">
      <c r="A502" s="30"/>
      <c r="B502" s="19">
        <v>1</v>
      </c>
      <c r="C502" s="9">
        <v>5</v>
      </c>
      <c r="D502" s="217">
        <v>20</v>
      </c>
      <c r="E502" s="219">
        <v>15.400000000000002</v>
      </c>
      <c r="F502" s="219">
        <v>15.2</v>
      </c>
      <c r="G502" s="219">
        <v>14.825838807258974</v>
      </c>
      <c r="H502" s="219">
        <v>14.3</v>
      </c>
      <c r="I502" s="217">
        <v>16</v>
      </c>
      <c r="J502" s="219">
        <v>15.2</v>
      </c>
      <c r="K502" s="219">
        <v>16.100000000000001</v>
      </c>
      <c r="L502" s="219">
        <v>14.8</v>
      </c>
      <c r="M502" s="219">
        <v>16.3</v>
      </c>
      <c r="N502" s="219">
        <v>16.100000000000001</v>
      </c>
      <c r="O502" s="219">
        <v>14.6</v>
      </c>
      <c r="P502" s="219">
        <v>13.1</v>
      </c>
      <c r="Q502" s="219">
        <v>17.5</v>
      </c>
      <c r="R502" s="217">
        <v>15</v>
      </c>
      <c r="S502" s="219">
        <v>16.600000000000001</v>
      </c>
      <c r="T502" s="219">
        <v>14.252599999999999</v>
      </c>
      <c r="U502" s="217">
        <v>14</v>
      </c>
      <c r="V502" s="219">
        <v>16.3</v>
      </c>
      <c r="W502" s="217">
        <v>18</v>
      </c>
      <c r="X502" s="219">
        <v>15.9</v>
      </c>
      <c r="Y502" s="219">
        <v>15.851824120039769</v>
      </c>
      <c r="Z502" s="219">
        <v>14.9</v>
      </c>
      <c r="AA502" s="214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  <c r="AV502" s="215"/>
      <c r="AW502" s="215"/>
      <c r="AX502" s="215"/>
      <c r="AY502" s="215"/>
      <c r="AZ502" s="215"/>
      <c r="BA502" s="215"/>
      <c r="BB502" s="215"/>
      <c r="BC502" s="215"/>
      <c r="BD502" s="215"/>
      <c r="BE502" s="215"/>
      <c r="BF502" s="215"/>
      <c r="BG502" s="215"/>
      <c r="BH502" s="215"/>
      <c r="BI502" s="215"/>
      <c r="BJ502" s="215"/>
      <c r="BK502" s="215"/>
      <c r="BL502" s="215"/>
      <c r="BM502" s="216">
        <v>39</v>
      </c>
    </row>
    <row r="503" spans="1:65">
      <c r="A503" s="30"/>
      <c r="B503" s="19">
        <v>1</v>
      </c>
      <c r="C503" s="9">
        <v>6</v>
      </c>
      <c r="D503" s="217">
        <v>21</v>
      </c>
      <c r="E503" s="219">
        <v>15.6</v>
      </c>
      <c r="F503" s="219">
        <v>15.2</v>
      </c>
      <c r="G503" s="219">
        <v>15.304221997258972</v>
      </c>
      <c r="H503" s="219">
        <v>14.4</v>
      </c>
      <c r="I503" s="217">
        <v>15</v>
      </c>
      <c r="J503" s="219">
        <v>15.1</v>
      </c>
      <c r="K503" s="219">
        <v>16.2</v>
      </c>
      <c r="L503" s="219">
        <v>15.1</v>
      </c>
      <c r="M503" s="219">
        <v>16.100000000000001</v>
      </c>
      <c r="N503" s="219">
        <v>16.3</v>
      </c>
      <c r="O503" s="219">
        <v>14.8</v>
      </c>
      <c r="P503" s="218">
        <v>12.5</v>
      </c>
      <c r="Q503" s="219">
        <v>17.399999999999999</v>
      </c>
      <c r="R503" s="217">
        <v>15</v>
      </c>
      <c r="S503" s="219">
        <v>16.3</v>
      </c>
      <c r="T503" s="219">
        <v>14.2826</v>
      </c>
      <c r="U503" s="217">
        <v>14</v>
      </c>
      <c r="V503" s="219">
        <v>16.2</v>
      </c>
      <c r="W503" s="217">
        <v>18</v>
      </c>
      <c r="X503" s="219">
        <v>15.9</v>
      </c>
      <c r="Y503" s="219">
        <v>15.962410166891608</v>
      </c>
      <c r="Z503" s="219">
        <v>14.6</v>
      </c>
      <c r="AA503" s="214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  <c r="AV503" s="215"/>
      <c r="AW503" s="215"/>
      <c r="AX503" s="215"/>
      <c r="AY503" s="215"/>
      <c r="AZ503" s="215"/>
      <c r="BA503" s="215"/>
      <c r="BB503" s="215"/>
      <c r="BC503" s="215"/>
      <c r="BD503" s="215"/>
      <c r="BE503" s="215"/>
      <c r="BF503" s="215"/>
      <c r="BG503" s="215"/>
      <c r="BH503" s="215"/>
      <c r="BI503" s="215"/>
      <c r="BJ503" s="215"/>
      <c r="BK503" s="215"/>
      <c r="BL503" s="215"/>
      <c r="BM503" s="220"/>
    </row>
    <row r="504" spans="1:65">
      <c r="A504" s="30"/>
      <c r="B504" s="20" t="s">
        <v>272</v>
      </c>
      <c r="C504" s="12"/>
      <c r="D504" s="221">
        <v>20.5</v>
      </c>
      <c r="E504" s="221">
        <v>15.633333333333333</v>
      </c>
      <c r="F504" s="221">
        <v>15.233333333333333</v>
      </c>
      <c r="G504" s="221">
        <v>15.065272497258974</v>
      </c>
      <c r="H504" s="221">
        <v>14.483333333333334</v>
      </c>
      <c r="I504" s="221">
        <v>15.833333333333334</v>
      </c>
      <c r="J504" s="221">
        <v>15.066666666666665</v>
      </c>
      <c r="K504" s="221">
        <v>16.2</v>
      </c>
      <c r="L504" s="221">
        <v>15.25</v>
      </c>
      <c r="M504" s="221">
        <v>16.433333333333334</v>
      </c>
      <c r="N504" s="221">
        <v>16.133333333333333</v>
      </c>
      <c r="O504" s="221">
        <v>14.649999999999999</v>
      </c>
      <c r="P504" s="221">
        <v>14.383333333333333</v>
      </c>
      <c r="Q504" s="221">
        <v>17.416666666666668</v>
      </c>
      <c r="R504" s="221">
        <v>15.666666666666666</v>
      </c>
      <c r="S504" s="221">
        <v>16.399999999999999</v>
      </c>
      <c r="T504" s="221">
        <v>14.267933333333334</v>
      </c>
      <c r="U504" s="221">
        <v>14.166666666666666</v>
      </c>
      <c r="V504" s="221">
        <v>16.316666666666666</v>
      </c>
      <c r="W504" s="221">
        <v>18</v>
      </c>
      <c r="X504" s="221">
        <v>15.533333333333337</v>
      </c>
      <c r="Y504" s="221">
        <v>16.057582052836612</v>
      </c>
      <c r="Z504" s="221">
        <v>15.583333333333334</v>
      </c>
      <c r="AA504" s="214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  <c r="AV504" s="215"/>
      <c r="AW504" s="215"/>
      <c r="AX504" s="215"/>
      <c r="AY504" s="215"/>
      <c r="AZ504" s="215"/>
      <c r="BA504" s="215"/>
      <c r="BB504" s="215"/>
      <c r="BC504" s="215"/>
      <c r="BD504" s="215"/>
      <c r="BE504" s="215"/>
      <c r="BF504" s="215"/>
      <c r="BG504" s="215"/>
      <c r="BH504" s="215"/>
      <c r="BI504" s="215"/>
      <c r="BJ504" s="215"/>
      <c r="BK504" s="215"/>
      <c r="BL504" s="215"/>
      <c r="BM504" s="220"/>
    </row>
    <row r="505" spans="1:65">
      <c r="A505" s="30"/>
      <c r="B505" s="3" t="s">
        <v>273</v>
      </c>
      <c r="C505" s="29"/>
      <c r="D505" s="219">
        <v>20</v>
      </c>
      <c r="E505" s="219">
        <v>15.6</v>
      </c>
      <c r="F505" s="219">
        <v>15.25</v>
      </c>
      <c r="G505" s="219">
        <v>15.040016427258973</v>
      </c>
      <c r="H505" s="219">
        <v>14.45</v>
      </c>
      <c r="I505" s="219">
        <v>16</v>
      </c>
      <c r="J505" s="219">
        <v>15.05</v>
      </c>
      <c r="K505" s="219">
        <v>16.2</v>
      </c>
      <c r="L505" s="219">
        <v>15.25</v>
      </c>
      <c r="M505" s="219">
        <v>16.350000000000001</v>
      </c>
      <c r="N505" s="219">
        <v>16.25</v>
      </c>
      <c r="O505" s="219">
        <v>14.649999999999999</v>
      </c>
      <c r="P505" s="219">
        <v>14.95</v>
      </c>
      <c r="Q505" s="219">
        <v>17.55</v>
      </c>
      <c r="R505" s="219">
        <v>16</v>
      </c>
      <c r="S505" s="219">
        <v>16.5</v>
      </c>
      <c r="T505" s="219">
        <v>14.283100000000001</v>
      </c>
      <c r="U505" s="219">
        <v>14</v>
      </c>
      <c r="V505" s="219">
        <v>16.25</v>
      </c>
      <c r="W505" s="219">
        <v>18</v>
      </c>
      <c r="X505" s="219">
        <v>15.8</v>
      </c>
      <c r="Y505" s="219">
        <v>16.005896285823979</v>
      </c>
      <c r="Z505" s="219">
        <v>15.7</v>
      </c>
      <c r="AA505" s="214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  <c r="AV505" s="215"/>
      <c r="AW505" s="215"/>
      <c r="AX505" s="215"/>
      <c r="AY505" s="215"/>
      <c r="AZ505" s="215"/>
      <c r="BA505" s="215"/>
      <c r="BB505" s="215"/>
      <c r="BC505" s="215"/>
      <c r="BD505" s="215"/>
      <c r="BE505" s="215"/>
      <c r="BF505" s="215"/>
      <c r="BG505" s="215"/>
      <c r="BH505" s="215"/>
      <c r="BI505" s="215"/>
      <c r="BJ505" s="215"/>
      <c r="BK505" s="215"/>
      <c r="BL505" s="215"/>
      <c r="BM505" s="220"/>
    </row>
    <row r="506" spans="1:65">
      <c r="A506" s="30"/>
      <c r="B506" s="3" t="s">
        <v>274</v>
      </c>
      <c r="C506" s="29"/>
      <c r="D506" s="24">
        <v>0.83666002653407556</v>
      </c>
      <c r="E506" s="24">
        <v>0.15055453054181592</v>
      </c>
      <c r="F506" s="24">
        <v>8.1649658092772318E-2</v>
      </c>
      <c r="G506" s="24">
        <v>0.19030229135794174</v>
      </c>
      <c r="H506" s="24">
        <v>0.14719601443879693</v>
      </c>
      <c r="I506" s="24">
        <v>0.40824829046386302</v>
      </c>
      <c r="J506" s="24">
        <v>0.16329931618554464</v>
      </c>
      <c r="K506" s="24">
        <v>0.141421356237309</v>
      </c>
      <c r="L506" s="24">
        <v>0.3331666249791535</v>
      </c>
      <c r="M506" s="24">
        <v>0.35590260840104304</v>
      </c>
      <c r="N506" s="24">
        <v>0.37771241264573996</v>
      </c>
      <c r="O506" s="24">
        <v>0.1048808848170153</v>
      </c>
      <c r="P506" s="24">
        <v>1.2592325705232796</v>
      </c>
      <c r="Q506" s="24">
        <v>0.4167333280008525</v>
      </c>
      <c r="R506" s="24">
        <v>0.51639777949432231</v>
      </c>
      <c r="S506" s="24">
        <v>0.268328157299975</v>
      </c>
      <c r="T506" s="24">
        <v>6.3930170238054987E-2</v>
      </c>
      <c r="U506" s="24">
        <v>0.40824829046386302</v>
      </c>
      <c r="V506" s="24">
        <v>0.16020819787597287</v>
      </c>
      <c r="W506" s="24">
        <v>0</v>
      </c>
      <c r="X506" s="24">
        <v>0.74475946900101075</v>
      </c>
      <c r="Y506" s="24">
        <v>0.17970899961183434</v>
      </c>
      <c r="Z506" s="24">
        <v>0.70828431202919206</v>
      </c>
      <c r="AA506" s="147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4.0812684221174421E-2</v>
      </c>
      <c r="E507" s="13">
        <v>9.630353766001019E-3</v>
      </c>
      <c r="F507" s="13">
        <v>5.3599337916480734E-3</v>
      </c>
      <c r="G507" s="13">
        <v>1.2631851922530175E-2</v>
      </c>
      <c r="H507" s="13">
        <v>1.0163131031447429E-2</v>
      </c>
      <c r="I507" s="13">
        <v>2.57841025556124E-2</v>
      </c>
      <c r="J507" s="13">
        <v>1.0838450189306062E-2</v>
      </c>
      <c r="K507" s="13">
        <v>8.7297133479820373E-3</v>
      </c>
      <c r="L507" s="13">
        <v>2.1846991801911707E-2</v>
      </c>
      <c r="M507" s="13">
        <v>2.1657359537588825E-2</v>
      </c>
      <c r="N507" s="13">
        <v>2.3411926403661569E-2</v>
      </c>
      <c r="O507" s="13">
        <v>7.1591047656665739E-3</v>
      </c>
      <c r="P507" s="13">
        <v>8.7548035030587237E-2</v>
      </c>
      <c r="Q507" s="13">
        <v>2.3927272421101577E-2</v>
      </c>
      <c r="R507" s="13">
        <v>3.2961560393254617E-2</v>
      </c>
      <c r="S507" s="13">
        <v>1.6361473006096038E-2</v>
      </c>
      <c r="T507" s="13">
        <v>4.4806888807574314E-3</v>
      </c>
      <c r="U507" s="13">
        <v>2.8817526385684449E-2</v>
      </c>
      <c r="V507" s="13">
        <v>9.8186842416326577E-3</v>
      </c>
      <c r="W507" s="13">
        <v>0</v>
      </c>
      <c r="X507" s="13">
        <v>4.7945888562296819E-2</v>
      </c>
      <c r="Y507" s="13">
        <v>1.1191535501454174E-2</v>
      </c>
      <c r="Z507" s="13">
        <v>4.5451399702408045E-2</v>
      </c>
      <c r="AA507" s="147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275</v>
      </c>
      <c r="C508" s="29"/>
      <c r="D508" s="13">
        <v>0.31356871061411629</v>
      </c>
      <c r="E508" s="13">
        <v>1.7296345984072481E-3</v>
      </c>
      <c r="F508" s="13">
        <v>-2.3900974389185259E-2</v>
      </c>
      <c r="G508" s="13">
        <v>-3.4669728328059701E-2</v>
      </c>
      <c r="H508" s="13">
        <v>-7.1958366240921112E-2</v>
      </c>
      <c r="I508" s="13">
        <v>1.4544939092203668E-2</v>
      </c>
      <c r="J508" s="13">
        <v>-3.4580394800682202E-2</v>
      </c>
      <c r="K508" s="13">
        <v>3.8039663997496698E-2</v>
      </c>
      <c r="L508" s="13">
        <v>-2.2833032348035465E-2</v>
      </c>
      <c r="M508" s="13">
        <v>5.2990852573592262E-2</v>
      </c>
      <c r="N508" s="13">
        <v>3.3767895832897965E-2</v>
      </c>
      <c r="O508" s="13">
        <v>-6.1278945829424392E-2</v>
      </c>
      <c r="P508" s="13">
        <v>-7.8366018487819322E-2</v>
      </c>
      <c r="Q508" s="13">
        <v>0.11599943300142401</v>
      </c>
      <c r="R508" s="13">
        <v>3.8655186807066144E-3</v>
      </c>
      <c r="S508" s="13">
        <v>5.0854968491292896E-2</v>
      </c>
      <c r="T508" s="13">
        <v>-8.5760449180739662E-2</v>
      </c>
      <c r="U508" s="13">
        <v>-9.2249265022765203E-2</v>
      </c>
      <c r="V508" s="13">
        <v>4.551525828554448E-2</v>
      </c>
      <c r="W508" s="13">
        <v>0.15337740444166292</v>
      </c>
      <c r="X508" s="13">
        <v>-4.6780176484906288E-3</v>
      </c>
      <c r="Y508" s="13">
        <v>2.8914017206095766E-2</v>
      </c>
      <c r="Z508" s="13">
        <v>-1.4741915250416904E-3</v>
      </c>
      <c r="AA508" s="147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276</v>
      </c>
      <c r="C509" s="47"/>
      <c r="D509" s="45" t="s">
        <v>277</v>
      </c>
      <c r="E509" s="45">
        <v>0.08</v>
      </c>
      <c r="F509" s="45">
        <v>0.36</v>
      </c>
      <c r="G509" s="45">
        <v>0.55000000000000004</v>
      </c>
      <c r="H509" s="45">
        <v>1.19</v>
      </c>
      <c r="I509" s="45" t="s">
        <v>277</v>
      </c>
      <c r="J509" s="45">
        <v>0.54</v>
      </c>
      <c r="K509" s="45">
        <v>0.71</v>
      </c>
      <c r="L509" s="45">
        <v>0.34</v>
      </c>
      <c r="M509" s="45">
        <v>0.97</v>
      </c>
      <c r="N509" s="45">
        <v>0.64</v>
      </c>
      <c r="O509" s="45">
        <v>1.01</v>
      </c>
      <c r="P509" s="45">
        <v>1.3</v>
      </c>
      <c r="Q509" s="45">
        <v>2.06</v>
      </c>
      <c r="R509" s="45" t="s">
        <v>277</v>
      </c>
      <c r="S509" s="45">
        <v>0.93</v>
      </c>
      <c r="T509" s="45">
        <v>1.43</v>
      </c>
      <c r="U509" s="45" t="s">
        <v>277</v>
      </c>
      <c r="V509" s="45">
        <v>0.84</v>
      </c>
      <c r="W509" s="45" t="s">
        <v>277</v>
      </c>
      <c r="X509" s="45">
        <v>0.03</v>
      </c>
      <c r="Y509" s="45">
        <v>0.55000000000000004</v>
      </c>
      <c r="Z509" s="45">
        <v>0.03</v>
      </c>
      <c r="AA509" s="147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327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BM510" s="55"/>
    </row>
    <row r="511" spans="1:65">
      <c r="BM511" s="55"/>
    </row>
    <row r="512" spans="1:65" ht="15">
      <c r="B512" s="8" t="s">
        <v>545</v>
      </c>
      <c r="BM512" s="28" t="s">
        <v>66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235</v>
      </c>
      <c r="E513" s="17" t="s">
        <v>235</v>
      </c>
      <c r="F513" s="17" t="s">
        <v>235</v>
      </c>
      <c r="G513" s="17" t="s">
        <v>235</v>
      </c>
      <c r="H513" s="17" t="s">
        <v>235</v>
      </c>
      <c r="I513" s="17" t="s">
        <v>235</v>
      </c>
      <c r="J513" s="17" t="s">
        <v>235</v>
      </c>
      <c r="K513" s="17" t="s">
        <v>235</v>
      </c>
      <c r="L513" s="17" t="s">
        <v>235</v>
      </c>
      <c r="M513" s="17" t="s">
        <v>235</v>
      </c>
      <c r="N513" s="17" t="s">
        <v>235</v>
      </c>
      <c r="O513" s="17" t="s">
        <v>235</v>
      </c>
      <c r="P513" s="147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236</v>
      </c>
      <c r="C514" s="9" t="s">
        <v>236</v>
      </c>
      <c r="D514" s="145" t="s">
        <v>238</v>
      </c>
      <c r="E514" s="146" t="s">
        <v>242</v>
      </c>
      <c r="F514" s="146" t="s">
        <v>243</v>
      </c>
      <c r="G514" s="146" t="s">
        <v>244</v>
      </c>
      <c r="H514" s="146" t="s">
        <v>249</v>
      </c>
      <c r="I514" s="146" t="s">
        <v>250</v>
      </c>
      <c r="J514" s="146" t="s">
        <v>251</v>
      </c>
      <c r="K514" s="146" t="s">
        <v>252</v>
      </c>
      <c r="L514" s="146" t="s">
        <v>253</v>
      </c>
      <c r="M514" s="146" t="s">
        <v>254</v>
      </c>
      <c r="N514" s="146" t="s">
        <v>255</v>
      </c>
      <c r="O514" s="146" t="s">
        <v>259</v>
      </c>
      <c r="P514" s="14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318</v>
      </c>
      <c r="E515" s="11" t="s">
        <v>319</v>
      </c>
      <c r="F515" s="11" t="s">
        <v>319</v>
      </c>
      <c r="G515" s="11" t="s">
        <v>319</v>
      </c>
      <c r="H515" s="11" t="s">
        <v>319</v>
      </c>
      <c r="I515" s="11" t="s">
        <v>319</v>
      </c>
      <c r="J515" s="11" t="s">
        <v>319</v>
      </c>
      <c r="K515" s="11" t="s">
        <v>318</v>
      </c>
      <c r="L515" s="11" t="s">
        <v>318</v>
      </c>
      <c r="M515" s="11" t="s">
        <v>319</v>
      </c>
      <c r="N515" s="11" t="s">
        <v>318</v>
      </c>
      <c r="O515" s="11" t="s">
        <v>319</v>
      </c>
      <c r="P515" s="14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14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0.28999999999999998</v>
      </c>
      <c r="E517" s="22">
        <v>0.28999999999999998</v>
      </c>
      <c r="F517" s="22">
        <v>0.3</v>
      </c>
      <c r="G517" s="22">
        <v>0.31</v>
      </c>
      <c r="H517" s="141">
        <v>0.3</v>
      </c>
      <c r="I517" s="141">
        <v>0.2</v>
      </c>
      <c r="J517" s="22">
        <v>0.28999999999999998</v>
      </c>
      <c r="K517" s="22">
        <v>0.28999999999999998</v>
      </c>
      <c r="L517" s="22">
        <v>0.32</v>
      </c>
      <c r="M517" s="141">
        <v>0.34626455182239302</v>
      </c>
      <c r="N517" s="22">
        <v>0.33</v>
      </c>
      <c r="O517" s="22">
        <v>0.30358714555808503</v>
      </c>
      <c r="P517" s="147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0.31</v>
      </c>
      <c r="E518" s="11">
        <v>0.3</v>
      </c>
      <c r="F518" s="11">
        <v>0.32</v>
      </c>
      <c r="G518" s="11">
        <v>0.32</v>
      </c>
      <c r="H518" s="142">
        <v>0.3</v>
      </c>
      <c r="I518" s="142">
        <v>0.2</v>
      </c>
      <c r="J518" s="11">
        <v>0.3</v>
      </c>
      <c r="K518" s="11">
        <v>0.3</v>
      </c>
      <c r="L518" s="11">
        <v>0.34</v>
      </c>
      <c r="M518" s="142">
        <v>0.34614410343016999</v>
      </c>
      <c r="N518" s="11">
        <v>0.35</v>
      </c>
      <c r="O518" s="11">
        <v>0.31340880719499531</v>
      </c>
      <c r="P518" s="147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23</v>
      </c>
    </row>
    <row r="519" spans="1:65">
      <c r="A519" s="30"/>
      <c r="B519" s="19">
        <v>1</v>
      </c>
      <c r="C519" s="9">
        <v>3</v>
      </c>
      <c r="D519" s="11">
        <v>0.28999999999999998</v>
      </c>
      <c r="E519" s="11">
        <v>0.31</v>
      </c>
      <c r="F519" s="11">
        <v>0.3</v>
      </c>
      <c r="G519" s="11">
        <v>0.33</v>
      </c>
      <c r="H519" s="142">
        <v>0.3</v>
      </c>
      <c r="I519" s="142">
        <v>0.2</v>
      </c>
      <c r="J519" s="11">
        <v>0.3</v>
      </c>
      <c r="K519" s="11">
        <v>0.3</v>
      </c>
      <c r="L519" s="11">
        <v>0.32</v>
      </c>
      <c r="M519" s="142">
        <v>0.33511921271762568</v>
      </c>
      <c r="N519" s="11">
        <v>0.34</v>
      </c>
      <c r="O519" s="11">
        <v>0.32364350418851179</v>
      </c>
      <c r="P519" s="147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0.33</v>
      </c>
      <c r="E520" s="11">
        <v>0.31</v>
      </c>
      <c r="F520" s="11">
        <v>0.31</v>
      </c>
      <c r="G520" s="11">
        <v>0.34</v>
      </c>
      <c r="H520" s="142">
        <v>0.3</v>
      </c>
      <c r="I520" s="142">
        <v>0.2</v>
      </c>
      <c r="J520" s="11">
        <v>0.31</v>
      </c>
      <c r="K520" s="11">
        <v>0.3</v>
      </c>
      <c r="L520" s="11">
        <v>0.27</v>
      </c>
      <c r="M520" s="142">
        <v>0.33575974944778469</v>
      </c>
      <c r="N520" s="11">
        <v>0.33</v>
      </c>
      <c r="O520" s="11">
        <v>0.31572856531350285</v>
      </c>
      <c r="P520" s="147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0.31215232202474152</v>
      </c>
    </row>
    <row r="521" spans="1:65">
      <c r="A521" s="30"/>
      <c r="B521" s="19">
        <v>1</v>
      </c>
      <c r="C521" s="9">
        <v>5</v>
      </c>
      <c r="D521" s="11">
        <v>0.31</v>
      </c>
      <c r="E521" s="11">
        <v>0.32</v>
      </c>
      <c r="F521" s="11">
        <v>0.31</v>
      </c>
      <c r="G521" s="11">
        <v>0.35</v>
      </c>
      <c r="H521" s="142">
        <v>0.3</v>
      </c>
      <c r="I521" s="142">
        <v>0.2</v>
      </c>
      <c r="J521" s="11">
        <v>0.31</v>
      </c>
      <c r="K521" s="11">
        <v>0.3</v>
      </c>
      <c r="L521" s="11">
        <v>0.35</v>
      </c>
      <c r="M521" s="143">
        <v>0.38962888845415999</v>
      </c>
      <c r="N521" s="11">
        <v>0.34</v>
      </c>
      <c r="O521" s="11">
        <v>0.3119173150920268</v>
      </c>
      <c r="P521" s="147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0.31</v>
      </c>
      <c r="E522" s="11">
        <v>0.3</v>
      </c>
      <c r="F522" s="11">
        <v>0.31</v>
      </c>
      <c r="G522" s="11">
        <v>0.34</v>
      </c>
      <c r="H522" s="142">
        <v>0.3</v>
      </c>
      <c r="I522" s="142">
        <v>0.3</v>
      </c>
      <c r="J522" s="11">
        <v>0.28999999999999998</v>
      </c>
      <c r="K522" s="11">
        <v>0.28999999999999998</v>
      </c>
      <c r="L522" s="11">
        <v>0.27</v>
      </c>
      <c r="M522" s="142">
        <v>0.35547603022409002</v>
      </c>
      <c r="N522" s="11">
        <v>0.33</v>
      </c>
      <c r="O522" s="11">
        <v>0.30794005198892183</v>
      </c>
      <c r="P522" s="147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272</v>
      </c>
      <c r="C523" s="12"/>
      <c r="D523" s="23">
        <v>0.3066666666666667</v>
      </c>
      <c r="E523" s="23">
        <v>0.30499999999999999</v>
      </c>
      <c r="F523" s="23">
        <v>0.30833333333333335</v>
      </c>
      <c r="G523" s="23">
        <v>0.33166666666666667</v>
      </c>
      <c r="H523" s="23">
        <v>0.3</v>
      </c>
      <c r="I523" s="23">
        <v>0.21666666666666667</v>
      </c>
      <c r="J523" s="23">
        <v>0.3</v>
      </c>
      <c r="K523" s="23">
        <v>0.29666666666666669</v>
      </c>
      <c r="L523" s="23">
        <v>0.3116666666666667</v>
      </c>
      <c r="M523" s="23">
        <v>0.35139875601603726</v>
      </c>
      <c r="N523" s="23">
        <v>0.33666666666666667</v>
      </c>
      <c r="O523" s="23">
        <v>0.31270423155600729</v>
      </c>
      <c r="P523" s="147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273</v>
      </c>
      <c r="C524" s="29"/>
      <c r="D524" s="11">
        <v>0.31</v>
      </c>
      <c r="E524" s="11">
        <v>0.30499999999999999</v>
      </c>
      <c r="F524" s="11">
        <v>0.31</v>
      </c>
      <c r="G524" s="11">
        <v>0.33500000000000002</v>
      </c>
      <c r="H524" s="11">
        <v>0.3</v>
      </c>
      <c r="I524" s="11">
        <v>0.2</v>
      </c>
      <c r="J524" s="11">
        <v>0.3</v>
      </c>
      <c r="K524" s="11">
        <v>0.3</v>
      </c>
      <c r="L524" s="11">
        <v>0.32</v>
      </c>
      <c r="M524" s="11">
        <v>0.34620432762628151</v>
      </c>
      <c r="N524" s="11">
        <v>0.33500000000000002</v>
      </c>
      <c r="O524" s="11">
        <v>0.31266306114351106</v>
      </c>
      <c r="P524" s="14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274</v>
      </c>
      <c r="C525" s="29"/>
      <c r="D525" s="24">
        <v>1.5055453054181631E-2</v>
      </c>
      <c r="E525" s="24">
        <v>1.0488088481701525E-2</v>
      </c>
      <c r="F525" s="24">
        <v>7.5277265270908156E-3</v>
      </c>
      <c r="G525" s="24">
        <v>1.4719601443879744E-2</v>
      </c>
      <c r="H525" s="24">
        <v>0</v>
      </c>
      <c r="I525" s="24">
        <v>4.0824829046386367E-2</v>
      </c>
      <c r="J525" s="24">
        <v>8.9442719099991665E-3</v>
      </c>
      <c r="K525" s="24">
        <v>5.1639777949432268E-3</v>
      </c>
      <c r="L525" s="24">
        <v>3.4302575219167818E-2</v>
      </c>
      <c r="M525" s="24">
        <v>2.0207625660383539E-2</v>
      </c>
      <c r="N525" s="24">
        <v>8.1649658092772491E-3</v>
      </c>
      <c r="O525" s="24">
        <v>6.8665654995532215E-3</v>
      </c>
      <c r="P525" s="197"/>
      <c r="Q525" s="198"/>
      <c r="R525" s="198"/>
      <c r="S525" s="198"/>
      <c r="T525" s="198"/>
      <c r="U525" s="198"/>
      <c r="V525" s="198"/>
      <c r="W525" s="198"/>
      <c r="X525" s="198"/>
      <c r="Y525" s="198"/>
      <c r="Z525" s="198"/>
      <c r="AA525" s="198"/>
      <c r="AB525" s="198"/>
      <c r="AC525" s="198"/>
      <c r="AD525" s="198"/>
      <c r="AE525" s="198"/>
      <c r="AF525" s="198"/>
      <c r="AG525" s="198"/>
      <c r="AH525" s="198"/>
      <c r="AI525" s="198"/>
      <c r="AJ525" s="198"/>
      <c r="AK525" s="198"/>
      <c r="AL525" s="198"/>
      <c r="AM525" s="198"/>
      <c r="AN525" s="198"/>
      <c r="AO525" s="198"/>
      <c r="AP525" s="198"/>
      <c r="AQ525" s="198"/>
      <c r="AR525" s="198"/>
      <c r="AS525" s="198"/>
      <c r="AT525" s="198"/>
      <c r="AU525" s="198"/>
      <c r="AV525" s="198"/>
      <c r="AW525" s="198"/>
      <c r="AX525" s="198"/>
      <c r="AY525" s="198"/>
      <c r="AZ525" s="198"/>
      <c r="BA525" s="198"/>
      <c r="BB525" s="198"/>
      <c r="BC525" s="198"/>
      <c r="BD525" s="198"/>
      <c r="BE525" s="198"/>
      <c r="BF525" s="198"/>
      <c r="BG525" s="198"/>
      <c r="BH525" s="198"/>
      <c r="BI525" s="198"/>
      <c r="BJ525" s="198"/>
      <c r="BK525" s="198"/>
      <c r="BL525" s="198"/>
      <c r="BM525" s="56"/>
    </row>
    <row r="526" spans="1:65">
      <c r="A526" s="30"/>
      <c r="B526" s="3" t="s">
        <v>86</v>
      </c>
      <c r="C526" s="29"/>
      <c r="D526" s="13">
        <v>4.9093868654940094E-2</v>
      </c>
      <c r="E526" s="13">
        <v>3.4387175349841065E-2</v>
      </c>
      <c r="F526" s="13">
        <v>2.4414248195970212E-2</v>
      </c>
      <c r="G526" s="13">
        <v>4.4380707870994206E-2</v>
      </c>
      <c r="H526" s="13">
        <v>0</v>
      </c>
      <c r="I526" s="13">
        <v>0.18842228790639862</v>
      </c>
      <c r="J526" s="13">
        <v>2.9814239699997223E-2</v>
      </c>
      <c r="K526" s="13">
        <v>1.7406666724527731E-2</v>
      </c>
      <c r="L526" s="13">
        <v>0.11006173867112667</v>
      </c>
      <c r="M526" s="13">
        <v>5.750625269561653E-2</v>
      </c>
      <c r="N526" s="13">
        <v>2.4252373690922521E-2</v>
      </c>
      <c r="O526" s="13">
        <v>2.1958658715251111E-2</v>
      </c>
      <c r="P526" s="147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275</v>
      </c>
      <c r="C527" s="29"/>
      <c r="D527" s="13">
        <v>-1.7573649052144535E-2</v>
      </c>
      <c r="E527" s="13">
        <v>-2.2912922698600457E-2</v>
      </c>
      <c r="F527" s="13">
        <v>-1.2234375405688835E-2</v>
      </c>
      <c r="G527" s="13">
        <v>6.2515455644691409E-2</v>
      </c>
      <c r="H527" s="13">
        <v>-3.8930743637967669E-2</v>
      </c>
      <c r="I527" s="13">
        <v>-0.30589442596075433</v>
      </c>
      <c r="J527" s="13">
        <v>-3.8930743637967669E-2</v>
      </c>
      <c r="K527" s="13">
        <v>-4.9609290930878958E-2</v>
      </c>
      <c r="L527" s="13">
        <v>-1.5558281127773244E-3</v>
      </c>
      <c r="M527" s="13">
        <v>0.12572847043625401</v>
      </c>
      <c r="N527" s="13">
        <v>7.8533276584058509E-2</v>
      </c>
      <c r="O527" s="13">
        <v>1.7680776093089712E-3</v>
      </c>
      <c r="P527" s="14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276</v>
      </c>
      <c r="C528" s="47"/>
      <c r="D528" s="45">
        <v>0.3</v>
      </c>
      <c r="E528" s="45">
        <v>0.45</v>
      </c>
      <c r="F528" s="45">
        <v>0.15</v>
      </c>
      <c r="G528" s="45">
        <v>1.95</v>
      </c>
      <c r="H528" s="45" t="s">
        <v>277</v>
      </c>
      <c r="I528" s="45" t="s">
        <v>277</v>
      </c>
      <c r="J528" s="45">
        <v>0.9</v>
      </c>
      <c r="K528" s="45">
        <v>1.2</v>
      </c>
      <c r="L528" s="45">
        <v>0.15</v>
      </c>
      <c r="M528" s="45">
        <v>3.72</v>
      </c>
      <c r="N528" s="45">
        <v>2.4</v>
      </c>
      <c r="O528" s="45">
        <v>0.24</v>
      </c>
      <c r="P528" s="147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324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BM529" s="55"/>
    </row>
    <row r="530" spans="1:65">
      <c r="BM530" s="55"/>
    </row>
    <row r="531" spans="1:65" ht="15">
      <c r="B531" s="8" t="s">
        <v>546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235</v>
      </c>
      <c r="E532" s="17" t="s">
        <v>235</v>
      </c>
      <c r="F532" s="17" t="s">
        <v>235</v>
      </c>
      <c r="G532" s="17" t="s">
        <v>235</v>
      </c>
      <c r="H532" s="17" t="s">
        <v>235</v>
      </c>
      <c r="I532" s="17" t="s">
        <v>235</v>
      </c>
      <c r="J532" s="17" t="s">
        <v>235</v>
      </c>
      <c r="K532" s="17" t="s">
        <v>235</v>
      </c>
      <c r="L532" s="17" t="s">
        <v>235</v>
      </c>
      <c r="M532" s="17" t="s">
        <v>235</v>
      </c>
      <c r="N532" s="17" t="s">
        <v>235</v>
      </c>
      <c r="O532" s="17" t="s">
        <v>235</v>
      </c>
      <c r="P532" s="17" t="s">
        <v>235</v>
      </c>
      <c r="Q532" s="17" t="s">
        <v>235</v>
      </c>
      <c r="R532" s="17" t="s">
        <v>235</v>
      </c>
      <c r="S532" s="17" t="s">
        <v>235</v>
      </c>
      <c r="T532" s="17" t="s">
        <v>235</v>
      </c>
      <c r="U532" s="17" t="s">
        <v>235</v>
      </c>
      <c r="V532" s="17" t="s">
        <v>235</v>
      </c>
      <c r="W532" s="17" t="s">
        <v>235</v>
      </c>
      <c r="X532" s="17" t="s">
        <v>235</v>
      </c>
      <c r="Y532" s="17" t="s">
        <v>235</v>
      </c>
      <c r="Z532" s="17" t="s">
        <v>235</v>
      </c>
      <c r="AA532" s="17" t="s">
        <v>235</v>
      </c>
      <c r="AB532" s="147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236</v>
      </c>
      <c r="C533" s="9" t="s">
        <v>236</v>
      </c>
      <c r="D533" s="145" t="s">
        <v>238</v>
      </c>
      <c r="E533" s="146" t="s">
        <v>239</v>
      </c>
      <c r="F533" s="146" t="s">
        <v>240</v>
      </c>
      <c r="G533" s="146" t="s">
        <v>241</v>
      </c>
      <c r="H533" s="146" t="s">
        <v>242</v>
      </c>
      <c r="I533" s="146" t="s">
        <v>243</v>
      </c>
      <c r="J533" s="146" t="s">
        <v>244</v>
      </c>
      <c r="K533" s="146" t="s">
        <v>245</v>
      </c>
      <c r="L533" s="146" t="s">
        <v>246</v>
      </c>
      <c r="M533" s="146" t="s">
        <v>247</v>
      </c>
      <c r="N533" s="146" t="s">
        <v>248</v>
      </c>
      <c r="O533" s="146" t="s">
        <v>249</v>
      </c>
      <c r="P533" s="146" t="s">
        <v>250</v>
      </c>
      <c r="Q533" s="146" t="s">
        <v>251</v>
      </c>
      <c r="R533" s="146" t="s">
        <v>252</v>
      </c>
      <c r="S533" s="146" t="s">
        <v>253</v>
      </c>
      <c r="T533" s="146" t="s">
        <v>254</v>
      </c>
      <c r="U533" s="146" t="s">
        <v>255</v>
      </c>
      <c r="V533" s="146" t="s">
        <v>256</v>
      </c>
      <c r="W533" s="146" t="s">
        <v>257</v>
      </c>
      <c r="X533" s="146" t="s">
        <v>258</v>
      </c>
      <c r="Y533" s="146" t="s">
        <v>259</v>
      </c>
      <c r="Z533" s="146" t="s">
        <v>260</v>
      </c>
      <c r="AA533" s="146" t="s">
        <v>265</v>
      </c>
      <c r="AB533" s="147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318</v>
      </c>
      <c r="E534" s="11" t="s">
        <v>318</v>
      </c>
      <c r="F534" s="11" t="s">
        <v>115</v>
      </c>
      <c r="G534" s="11" t="s">
        <v>115</v>
      </c>
      <c r="H534" s="11" t="s">
        <v>115</v>
      </c>
      <c r="I534" s="11" t="s">
        <v>318</v>
      </c>
      <c r="J534" s="11" t="s">
        <v>319</v>
      </c>
      <c r="K534" s="11" t="s">
        <v>318</v>
      </c>
      <c r="L534" s="11" t="s">
        <v>319</v>
      </c>
      <c r="M534" s="11" t="s">
        <v>318</v>
      </c>
      <c r="N534" s="11" t="s">
        <v>318</v>
      </c>
      <c r="O534" s="11" t="s">
        <v>319</v>
      </c>
      <c r="P534" s="11" t="s">
        <v>319</v>
      </c>
      <c r="Q534" s="11" t="s">
        <v>319</v>
      </c>
      <c r="R534" s="11" t="s">
        <v>318</v>
      </c>
      <c r="S534" s="11" t="s">
        <v>318</v>
      </c>
      <c r="T534" s="11" t="s">
        <v>115</v>
      </c>
      <c r="U534" s="11" t="s">
        <v>318</v>
      </c>
      <c r="V534" s="11" t="s">
        <v>318</v>
      </c>
      <c r="W534" s="11" t="s">
        <v>115</v>
      </c>
      <c r="X534" s="11" t="s">
        <v>318</v>
      </c>
      <c r="Y534" s="11" t="s">
        <v>319</v>
      </c>
      <c r="Z534" s="11" t="s">
        <v>115</v>
      </c>
      <c r="AA534" s="11" t="s">
        <v>318</v>
      </c>
      <c r="AB534" s="147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147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">
        <v>2.86</v>
      </c>
      <c r="E536" s="22">
        <v>2.93</v>
      </c>
      <c r="F536" s="22">
        <v>2.81</v>
      </c>
      <c r="G536" s="22">
        <v>2.8702804821530283</v>
      </c>
      <c r="H536" s="22">
        <v>2.7700999999999998</v>
      </c>
      <c r="I536" s="22">
        <v>2.915</v>
      </c>
      <c r="J536" s="22">
        <v>2.94</v>
      </c>
      <c r="K536" s="22">
        <v>2.91</v>
      </c>
      <c r="L536" s="22">
        <v>2.8567999999999998</v>
      </c>
      <c r="M536" s="22">
        <v>2.96</v>
      </c>
      <c r="N536" s="22">
        <v>2.86</v>
      </c>
      <c r="O536" s="22">
        <v>2.89</v>
      </c>
      <c r="P536" s="22">
        <v>2.99</v>
      </c>
      <c r="Q536" s="141">
        <v>3.27</v>
      </c>
      <c r="R536" s="22">
        <v>2.83</v>
      </c>
      <c r="S536" s="22">
        <v>2.98</v>
      </c>
      <c r="T536" s="22">
        <v>2.8056375</v>
      </c>
      <c r="U536" s="22">
        <v>3.0097</v>
      </c>
      <c r="V536" s="22">
        <v>2.93</v>
      </c>
      <c r="W536" s="141">
        <v>3.1779999999999999</v>
      </c>
      <c r="X536" s="22">
        <v>2.93</v>
      </c>
      <c r="Y536" s="22">
        <v>2.8468100262332507</v>
      </c>
      <c r="Z536" s="22">
        <v>2.6642999999999999</v>
      </c>
      <c r="AA536" s="22">
        <v>2.85</v>
      </c>
      <c r="AB536" s="147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2.97</v>
      </c>
      <c r="E537" s="11">
        <v>2.98</v>
      </c>
      <c r="F537" s="11">
        <v>2.82</v>
      </c>
      <c r="G537" s="11">
        <v>2.8866370183612298</v>
      </c>
      <c r="H537" s="11">
        <v>2.8288000000000002</v>
      </c>
      <c r="I537" s="11">
        <v>2.9390000000000001</v>
      </c>
      <c r="J537" s="11">
        <v>2.77</v>
      </c>
      <c r="K537" s="11">
        <v>2.88</v>
      </c>
      <c r="L537" s="11">
        <v>2.8749000000000002</v>
      </c>
      <c r="M537" s="11">
        <v>2.97</v>
      </c>
      <c r="N537" s="11">
        <v>2.91</v>
      </c>
      <c r="O537" s="11">
        <v>2.86</v>
      </c>
      <c r="P537" s="11">
        <v>2.99</v>
      </c>
      <c r="Q537" s="142">
        <v>3.2300000000000004</v>
      </c>
      <c r="R537" s="11">
        <v>2.8</v>
      </c>
      <c r="S537" s="11">
        <v>2.9</v>
      </c>
      <c r="T537" s="11">
        <v>2.8066555000000002</v>
      </c>
      <c r="U537" s="11">
        <v>3.0488999999999997</v>
      </c>
      <c r="V537" s="11">
        <v>2.95</v>
      </c>
      <c r="W537" s="142">
        <v>3.1659999999999999</v>
      </c>
      <c r="X537" s="11">
        <v>2.85</v>
      </c>
      <c r="Y537" s="11">
        <v>2.8580372986805926</v>
      </c>
      <c r="Z537" s="11">
        <v>2.8778999999999999</v>
      </c>
      <c r="AA537" s="11">
        <v>2.8</v>
      </c>
      <c r="AB537" s="147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2.81</v>
      </c>
      <c r="E538" s="11">
        <v>2.97</v>
      </c>
      <c r="F538" s="11">
        <v>2.8000000000000003</v>
      </c>
      <c r="G538" s="11">
        <v>2.9221043643303903</v>
      </c>
      <c r="H538" s="11">
        <v>2.8344</v>
      </c>
      <c r="I538" s="11">
        <v>2.9129999999999998</v>
      </c>
      <c r="J538" s="11">
        <v>2.87</v>
      </c>
      <c r="K538" s="11">
        <v>2.94</v>
      </c>
      <c r="L538" s="11">
        <v>2.8855</v>
      </c>
      <c r="M538" s="11">
        <v>2.87</v>
      </c>
      <c r="N538" s="11">
        <v>2.74</v>
      </c>
      <c r="O538" s="11">
        <v>2.88</v>
      </c>
      <c r="P538" s="11">
        <v>2.96</v>
      </c>
      <c r="Q538" s="142">
        <v>2.99</v>
      </c>
      <c r="R538" s="11">
        <v>2.68</v>
      </c>
      <c r="S538" s="11">
        <v>2.9</v>
      </c>
      <c r="T538" s="11">
        <v>2.8031915000000001</v>
      </c>
      <c r="U538" s="11">
        <v>3.0263999999999998</v>
      </c>
      <c r="V538" s="11">
        <v>2.93</v>
      </c>
      <c r="W538" s="142">
        <v>3.2080000000000002</v>
      </c>
      <c r="X538" s="11">
        <v>2.92</v>
      </c>
      <c r="Y538" s="11">
        <v>2.8676809273305115</v>
      </c>
      <c r="Z538" s="11">
        <v>2.6388000000000003</v>
      </c>
      <c r="AA538" s="11">
        <v>2.79</v>
      </c>
      <c r="AB538" s="14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2.86</v>
      </c>
      <c r="E539" s="11">
        <v>2.93</v>
      </c>
      <c r="F539" s="11">
        <v>2.81</v>
      </c>
      <c r="G539" s="11">
        <v>2.9269237761125559</v>
      </c>
      <c r="H539" s="11">
        <v>2.7982</v>
      </c>
      <c r="I539" s="11">
        <v>2.9009999999999998</v>
      </c>
      <c r="J539" s="11">
        <v>2.71</v>
      </c>
      <c r="K539" s="11">
        <v>2.96</v>
      </c>
      <c r="L539" s="11">
        <v>2.9252000000000002</v>
      </c>
      <c r="M539" s="11">
        <v>2.88</v>
      </c>
      <c r="N539" s="11">
        <v>2.88</v>
      </c>
      <c r="O539" s="11">
        <v>2.89</v>
      </c>
      <c r="P539" s="11">
        <v>2.94</v>
      </c>
      <c r="Q539" s="142">
        <v>3.08</v>
      </c>
      <c r="R539" s="11">
        <v>2.79</v>
      </c>
      <c r="S539" s="11">
        <v>2.86</v>
      </c>
      <c r="T539" s="11">
        <v>2.8037015000000003</v>
      </c>
      <c r="U539" s="11">
        <v>3.0006999999999997</v>
      </c>
      <c r="V539" s="11">
        <v>2.9</v>
      </c>
      <c r="W539" s="142">
        <v>3.1419999999999999</v>
      </c>
      <c r="X539" s="11">
        <v>2.87</v>
      </c>
      <c r="Y539" s="11">
        <v>2.8014960589179649</v>
      </c>
      <c r="Z539" s="11">
        <v>2.6411000000000002</v>
      </c>
      <c r="AA539" s="11">
        <v>2.8</v>
      </c>
      <c r="AB539" s="147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2.8734250662862357</v>
      </c>
    </row>
    <row r="540" spans="1:65">
      <c r="A540" s="30"/>
      <c r="B540" s="19">
        <v>1</v>
      </c>
      <c r="C540" s="9">
        <v>5</v>
      </c>
      <c r="D540" s="11">
        <v>2.87</v>
      </c>
      <c r="E540" s="11">
        <v>2.88</v>
      </c>
      <c r="F540" s="11">
        <v>2.83</v>
      </c>
      <c r="G540" s="11">
        <v>2.8638158680884485</v>
      </c>
      <c r="H540" s="11">
        <v>2.8230999999999997</v>
      </c>
      <c r="I540" s="11">
        <v>2.8889999999999998</v>
      </c>
      <c r="J540" s="11">
        <v>2.98</v>
      </c>
      <c r="K540" s="11">
        <v>2.89</v>
      </c>
      <c r="L540" s="11">
        <v>2.8624000000000001</v>
      </c>
      <c r="M540" s="11">
        <v>2.85</v>
      </c>
      <c r="N540" s="11">
        <v>2.88</v>
      </c>
      <c r="O540" s="11">
        <v>2.93</v>
      </c>
      <c r="P540" s="11">
        <v>2.9</v>
      </c>
      <c r="Q540" s="142">
        <v>3.01</v>
      </c>
      <c r="R540" s="11">
        <v>2.72</v>
      </c>
      <c r="S540" s="11">
        <v>3</v>
      </c>
      <c r="T540" s="11">
        <v>2.8094994999999998</v>
      </c>
      <c r="U540" s="11">
        <v>3.0251999999999999</v>
      </c>
      <c r="V540" s="11">
        <v>2.9</v>
      </c>
      <c r="W540" s="142">
        <v>3.1720000000000002</v>
      </c>
      <c r="X540" s="11">
        <v>2.98</v>
      </c>
      <c r="Y540" s="11">
        <v>2.8259823436645544</v>
      </c>
      <c r="Z540" s="11">
        <v>2.8669000000000002</v>
      </c>
      <c r="AA540" s="11">
        <v>2.79</v>
      </c>
      <c r="AB540" s="147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41</v>
      </c>
    </row>
    <row r="541" spans="1:65">
      <c r="A541" s="30"/>
      <c r="B541" s="19">
        <v>1</v>
      </c>
      <c r="C541" s="9">
        <v>6</v>
      </c>
      <c r="D541" s="11">
        <v>2.92</v>
      </c>
      <c r="E541" s="11">
        <v>2.93</v>
      </c>
      <c r="F541" s="11">
        <v>2.82</v>
      </c>
      <c r="G541" s="11">
        <v>2.9083428295198295</v>
      </c>
      <c r="H541" s="11">
        <v>2.8502999999999998</v>
      </c>
      <c r="I541" s="11">
        <v>2.87</v>
      </c>
      <c r="J541" s="11">
        <v>2.76</v>
      </c>
      <c r="K541" s="11">
        <v>2.92</v>
      </c>
      <c r="L541" s="11">
        <v>2.9594999999999998</v>
      </c>
      <c r="M541" s="11">
        <v>2.87</v>
      </c>
      <c r="N541" s="11">
        <v>2.81</v>
      </c>
      <c r="O541" s="11">
        <v>2.93</v>
      </c>
      <c r="P541" s="11">
        <v>2.96</v>
      </c>
      <c r="Q541" s="142">
        <v>3.19</v>
      </c>
      <c r="R541" s="11">
        <v>2.7</v>
      </c>
      <c r="S541" s="11">
        <v>2.88</v>
      </c>
      <c r="T541" s="11">
        <v>2.8048355000000003</v>
      </c>
      <c r="U541" s="11">
        <v>3.0140000000000002</v>
      </c>
      <c r="V541" s="11">
        <v>2.92</v>
      </c>
      <c r="W541" s="142">
        <v>3.226</v>
      </c>
      <c r="X541" s="11">
        <v>2.94</v>
      </c>
      <c r="Y541" s="11">
        <v>2.7950767563907899</v>
      </c>
      <c r="Z541" s="11">
        <v>2.7453000000000003</v>
      </c>
      <c r="AA541" s="11">
        <v>2.81</v>
      </c>
      <c r="AB541" s="147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272</v>
      </c>
      <c r="C542" s="12"/>
      <c r="D542" s="23">
        <v>2.8816666666666664</v>
      </c>
      <c r="E542" s="23">
        <v>2.936666666666667</v>
      </c>
      <c r="F542" s="23">
        <v>2.8149999999999999</v>
      </c>
      <c r="G542" s="23">
        <v>2.8963507230942471</v>
      </c>
      <c r="H542" s="23">
        <v>2.8174833333333336</v>
      </c>
      <c r="I542" s="23">
        <v>2.9045000000000001</v>
      </c>
      <c r="J542" s="23">
        <v>2.8383333333333334</v>
      </c>
      <c r="K542" s="23">
        <v>2.9166666666666665</v>
      </c>
      <c r="L542" s="23">
        <v>2.89405</v>
      </c>
      <c r="M542" s="23">
        <v>2.9</v>
      </c>
      <c r="N542" s="23">
        <v>2.8466666666666662</v>
      </c>
      <c r="O542" s="23">
        <v>2.8966666666666665</v>
      </c>
      <c r="P542" s="23">
        <v>2.956666666666667</v>
      </c>
      <c r="Q542" s="23">
        <v>3.1283333333333334</v>
      </c>
      <c r="R542" s="23">
        <v>2.7533333333333339</v>
      </c>
      <c r="S542" s="23">
        <v>2.92</v>
      </c>
      <c r="T542" s="23">
        <v>2.8055868333333334</v>
      </c>
      <c r="U542" s="23">
        <v>3.0208166666666667</v>
      </c>
      <c r="V542" s="23">
        <v>2.9216666666666669</v>
      </c>
      <c r="W542" s="23">
        <v>3.1819999999999999</v>
      </c>
      <c r="X542" s="23">
        <v>2.9150000000000005</v>
      </c>
      <c r="Y542" s="23">
        <v>2.8325139018696106</v>
      </c>
      <c r="Z542" s="23">
        <v>2.7390500000000002</v>
      </c>
      <c r="AA542" s="23">
        <v>2.8066666666666666</v>
      </c>
      <c r="AB542" s="147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273</v>
      </c>
      <c r="C543" s="29"/>
      <c r="D543" s="11">
        <v>2.8650000000000002</v>
      </c>
      <c r="E543" s="11">
        <v>2.93</v>
      </c>
      <c r="F543" s="11">
        <v>2.8149999999999999</v>
      </c>
      <c r="G543" s="11">
        <v>2.8974899239405296</v>
      </c>
      <c r="H543" s="11">
        <v>2.8259499999999997</v>
      </c>
      <c r="I543" s="11">
        <v>2.907</v>
      </c>
      <c r="J543" s="11">
        <v>2.8200000000000003</v>
      </c>
      <c r="K543" s="11">
        <v>2.915</v>
      </c>
      <c r="L543" s="11">
        <v>2.8802000000000003</v>
      </c>
      <c r="M543" s="11">
        <v>2.875</v>
      </c>
      <c r="N543" s="11">
        <v>2.87</v>
      </c>
      <c r="O543" s="11">
        <v>2.89</v>
      </c>
      <c r="P543" s="11">
        <v>2.96</v>
      </c>
      <c r="Q543" s="11">
        <v>3.1349999999999998</v>
      </c>
      <c r="R543" s="11">
        <v>2.7549999999999999</v>
      </c>
      <c r="S543" s="11">
        <v>2.9</v>
      </c>
      <c r="T543" s="11">
        <v>2.8052365000000004</v>
      </c>
      <c r="U543" s="11">
        <v>3.0196000000000001</v>
      </c>
      <c r="V543" s="11">
        <v>2.9249999999999998</v>
      </c>
      <c r="W543" s="11">
        <v>3.1749999999999998</v>
      </c>
      <c r="X543" s="11">
        <v>2.9249999999999998</v>
      </c>
      <c r="Y543" s="11">
        <v>2.8363961849489026</v>
      </c>
      <c r="Z543" s="11">
        <v>2.7048000000000001</v>
      </c>
      <c r="AA543" s="11">
        <v>2.8</v>
      </c>
      <c r="AB543" s="147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24">
        <v>5.5647701360134118E-2</v>
      </c>
      <c r="E544" s="24">
        <v>3.5590260840104422E-2</v>
      </c>
      <c r="F544" s="24">
        <v>1.048808848170142E-2</v>
      </c>
      <c r="G544" s="24">
        <v>2.6736875422998022E-2</v>
      </c>
      <c r="H544" s="24">
        <v>2.8774114524458765E-2</v>
      </c>
      <c r="I544" s="24">
        <v>2.3729728190605145E-2</v>
      </c>
      <c r="J544" s="24">
        <v>0.10833589740555377</v>
      </c>
      <c r="K544" s="24">
        <v>3.0110906108363217E-2</v>
      </c>
      <c r="L544" s="24">
        <v>4.0207300332153598E-2</v>
      </c>
      <c r="M544" s="24">
        <v>5.1380930314660525E-2</v>
      </c>
      <c r="N544" s="24">
        <v>6.1860057118197496E-2</v>
      </c>
      <c r="O544" s="24">
        <v>2.8047578623950284E-2</v>
      </c>
      <c r="P544" s="24">
        <v>3.3862466931200902E-2</v>
      </c>
      <c r="Q544" s="24">
        <v>0.1180536601155029</v>
      </c>
      <c r="R544" s="24">
        <v>6.1210020966069395E-2</v>
      </c>
      <c r="S544" s="24">
        <v>5.6568542494923851E-2</v>
      </c>
      <c r="T544" s="24">
        <v>2.2939128725097883E-3</v>
      </c>
      <c r="U544" s="24">
        <v>1.6815399687984355E-2</v>
      </c>
      <c r="V544" s="24">
        <v>1.9407902170679635E-2</v>
      </c>
      <c r="W544" s="24">
        <v>3.0278705388440953E-2</v>
      </c>
      <c r="X544" s="24">
        <v>4.7644516998286333E-2</v>
      </c>
      <c r="Y544" s="24">
        <v>2.9996167528271153E-2</v>
      </c>
      <c r="Z544" s="24">
        <v>0.11035926331758468</v>
      </c>
      <c r="AA544" s="24">
        <v>2.2509257354845554E-2</v>
      </c>
      <c r="AB544" s="197"/>
      <c r="AC544" s="198"/>
      <c r="AD544" s="198"/>
      <c r="AE544" s="198"/>
      <c r="AF544" s="198"/>
      <c r="AG544" s="198"/>
      <c r="AH544" s="198"/>
      <c r="AI544" s="198"/>
      <c r="AJ544" s="198"/>
      <c r="AK544" s="198"/>
      <c r="AL544" s="198"/>
      <c r="AM544" s="198"/>
      <c r="AN544" s="198"/>
      <c r="AO544" s="198"/>
      <c r="AP544" s="198"/>
      <c r="AQ544" s="198"/>
      <c r="AR544" s="198"/>
      <c r="AS544" s="198"/>
      <c r="AT544" s="198"/>
      <c r="AU544" s="198"/>
      <c r="AV544" s="198"/>
      <c r="AW544" s="198"/>
      <c r="AX544" s="198"/>
      <c r="AY544" s="198"/>
      <c r="AZ544" s="198"/>
      <c r="BA544" s="198"/>
      <c r="BB544" s="198"/>
      <c r="BC544" s="198"/>
      <c r="BD544" s="198"/>
      <c r="BE544" s="198"/>
      <c r="BF544" s="198"/>
      <c r="BG544" s="198"/>
      <c r="BH544" s="198"/>
      <c r="BI544" s="198"/>
      <c r="BJ544" s="198"/>
      <c r="BK544" s="198"/>
      <c r="BL544" s="198"/>
      <c r="BM544" s="56"/>
    </row>
    <row r="545" spans="1:65">
      <c r="A545" s="30"/>
      <c r="B545" s="3" t="s">
        <v>86</v>
      </c>
      <c r="C545" s="29"/>
      <c r="D545" s="13">
        <v>1.9310943213464705E-2</v>
      </c>
      <c r="E545" s="13">
        <v>1.2119271568707521E-2</v>
      </c>
      <c r="F545" s="13">
        <v>3.7257863167678225E-3</v>
      </c>
      <c r="G545" s="13">
        <v>9.231228528302788E-3</v>
      </c>
      <c r="H545" s="13">
        <v>1.0212700882392239E-2</v>
      </c>
      <c r="I545" s="13">
        <v>8.1699873267705777E-3</v>
      </c>
      <c r="J545" s="13">
        <v>3.8168842303777019E-2</v>
      </c>
      <c r="K545" s="13">
        <v>1.0323739237153103E-2</v>
      </c>
      <c r="L545" s="13">
        <v>1.3893091111816865E-2</v>
      </c>
      <c r="M545" s="13">
        <v>1.7717562177469146E-2</v>
      </c>
      <c r="N545" s="13">
        <v>2.173069922184924E-2</v>
      </c>
      <c r="O545" s="13">
        <v>9.6827083857135617E-3</v>
      </c>
      <c r="P545" s="13">
        <v>1.14529200443746E-2</v>
      </c>
      <c r="Q545" s="13">
        <v>3.7736918523868804E-2</v>
      </c>
      <c r="R545" s="13">
        <v>2.2231242481623264E-2</v>
      </c>
      <c r="S545" s="13">
        <v>1.9372788525658855E-2</v>
      </c>
      <c r="T545" s="13">
        <v>8.176231957092476E-4</v>
      </c>
      <c r="U545" s="13">
        <v>5.5665078498588205E-3</v>
      </c>
      <c r="V545" s="13">
        <v>6.6427503151213806E-3</v>
      </c>
      <c r="W545" s="13">
        <v>9.5156208008928198E-3</v>
      </c>
      <c r="X545" s="13">
        <v>1.6344602743837505E-2</v>
      </c>
      <c r="Y545" s="13">
        <v>1.0589945386842436E-2</v>
      </c>
      <c r="Z545" s="13">
        <v>4.0291072933164661E-2</v>
      </c>
      <c r="AA545" s="13">
        <v>8.0199254233416454E-3</v>
      </c>
      <c r="AB545" s="147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275</v>
      </c>
      <c r="C546" s="29"/>
      <c r="D546" s="13">
        <v>2.8682148273602159E-3</v>
      </c>
      <c r="E546" s="13">
        <v>2.2009135064088525E-2</v>
      </c>
      <c r="F546" s="13">
        <v>-2.0332900611098048E-2</v>
      </c>
      <c r="G546" s="13">
        <v>7.9785121515771884E-3</v>
      </c>
      <c r="H546" s="13">
        <v>-1.9468659061015359E-2</v>
      </c>
      <c r="I546" s="13">
        <v>1.0814596865032389E-2</v>
      </c>
      <c r="J546" s="13">
        <v>-1.2212510207637584E-2</v>
      </c>
      <c r="K546" s="13">
        <v>1.5048800432550857E-2</v>
      </c>
      <c r="L546" s="13">
        <v>7.1778220200540144E-3</v>
      </c>
      <c r="M546" s="13">
        <v>9.248521572936319E-3</v>
      </c>
      <c r="N546" s="13">
        <v>-9.3123707778304254E-3</v>
      </c>
      <c r="O546" s="13">
        <v>8.0884658010134114E-3</v>
      </c>
      <c r="P546" s="13">
        <v>2.8969469695625971E-2</v>
      </c>
      <c r="Q546" s="13">
        <v>8.8712341949656048E-2</v>
      </c>
      <c r="R546" s="13">
        <v>-4.1793932391671729E-2</v>
      </c>
      <c r="S546" s="13">
        <v>1.6208856204473765E-2</v>
      </c>
      <c r="T546" s="13">
        <v>-2.3608840108219731E-2</v>
      </c>
      <c r="U546" s="13">
        <v>5.1294743026282452E-2</v>
      </c>
      <c r="V546" s="13">
        <v>1.678888409043533E-2</v>
      </c>
      <c r="W546" s="13">
        <v>0.10738923987761506</v>
      </c>
      <c r="X546" s="13">
        <v>1.4468772546589515E-2</v>
      </c>
      <c r="Y546" s="13">
        <v>-1.4237769725278016E-2</v>
      </c>
      <c r="Z546" s="13">
        <v>-4.6764771374361525E-2</v>
      </c>
      <c r="AA546" s="13">
        <v>-2.3233040040905317E-2</v>
      </c>
      <c r="AB546" s="147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276</v>
      </c>
      <c r="C547" s="47"/>
      <c r="D547" s="45">
        <v>0.19</v>
      </c>
      <c r="E547" s="45">
        <v>0.5</v>
      </c>
      <c r="F547" s="45">
        <v>1.02</v>
      </c>
      <c r="G547" s="45">
        <v>0</v>
      </c>
      <c r="H547" s="45">
        <v>0.99</v>
      </c>
      <c r="I547" s="45">
        <v>0.1</v>
      </c>
      <c r="J547" s="45">
        <v>0.73</v>
      </c>
      <c r="K547" s="45">
        <v>0.25</v>
      </c>
      <c r="L547" s="45">
        <v>0.03</v>
      </c>
      <c r="M547" s="45">
        <v>0.04</v>
      </c>
      <c r="N547" s="45">
        <v>0.62</v>
      </c>
      <c r="O547" s="45">
        <v>0</v>
      </c>
      <c r="P547" s="45">
        <v>0.75</v>
      </c>
      <c r="Q547" s="45">
        <v>2.89</v>
      </c>
      <c r="R547" s="45">
        <v>1.79</v>
      </c>
      <c r="S547" s="45">
        <v>0.28999999999999998</v>
      </c>
      <c r="T547" s="45">
        <v>1.1399999999999999</v>
      </c>
      <c r="U547" s="45">
        <v>1.55</v>
      </c>
      <c r="V547" s="45">
        <v>0.31</v>
      </c>
      <c r="W547" s="45">
        <v>3.57</v>
      </c>
      <c r="X547" s="45">
        <v>0.23</v>
      </c>
      <c r="Y547" s="45">
        <v>0.8</v>
      </c>
      <c r="Z547" s="45">
        <v>1.97</v>
      </c>
      <c r="AA547" s="45">
        <v>1.1200000000000001</v>
      </c>
      <c r="AB547" s="14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BM548" s="55"/>
    </row>
    <row r="549" spans="1:65" ht="15">
      <c r="B549" s="8" t="s">
        <v>547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235</v>
      </c>
      <c r="E550" s="17" t="s">
        <v>235</v>
      </c>
      <c r="F550" s="17" t="s">
        <v>235</v>
      </c>
      <c r="G550" s="17" t="s">
        <v>235</v>
      </c>
      <c r="H550" s="17" t="s">
        <v>235</v>
      </c>
      <c r="I550" s="17" t="s">
        <v>235</v>
      </c>
      <c r="J550" s="17" t="s">
        <v>235</v>
      </c>
      <c r="K550" s="17" t="s">
        <v>235</v>
      </c>
      <c r="L550" s="17" t="s">
        <v>235</v>
      </c>
      <c r="M550" s="17" t="s">
        <v>235</v>
      </c>
      <c r="N550" s="17" t="s">
        <v>235</v>
      </c>
      <c r="O550" s="17" t="s">
        <v>235</v>
      </c>
      <c r="P550" s="17" t="s">
        <v>235</v>
      </c>
      <c r="Q550" s="17" t="s">
        <v>235</v>
      </c>
      <c r="R550" s="17" t="s">
        <v>235</v>
      </c>
      <c r="S550" s="17" t="s">
        <v>235</v>
      </c>
      <c r="T550" s="17" t="s">
        <v>235</v>
      </c>
      <c r="U550" s="17" t="s">
        <v>235</v>
      </c>
      <c r="V550" s="17" t="s">
        <v>235</v>
      </c>
      <c r="W550" s="17" t="s">
        <v>235</v>
      </c>
      <c r="X550" s="17" t="s">
        <v>235</v>
      </c>
      <c r="Y550" s="17" t="s">
        <v>235</v>
      </c>
      <c r="Z550" s="17" t="s">
        <v>235</v>
      </c>
      <c r="AA550" s="17" t="s">
        <v>235</v>
      </c>
      <c r="AB550" s="147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236</v>
      </c>
      <c r="C551" s="9" t="s">
        <v>236</v>
      </c>
      <c r="D551" s="145" t="s">
        <v>238</v>
      </c>
      <c r="E551" s="146" t="s">
        <v>239</v>
      </c>
      <c r="F551" s="146" t="s">
        <v>240</v>
      </c>
      <c r="G551" s="146" t="s">
        <v>241</v>
      </c>
      <c r="H551" s="146" t="s">
        <v>242</v>
      </c>
      <c r="I551" s="146" t="s">
        <v>243</v>
      </c>
      <c r="J551" s="146" t="s">
        <v>244</v>
      </c>
      <c r="K551" s="146" t="s">
        <v>245</v>
      </c>
      <c r="L551" s="146" t="s">
        <v>246</v>
      </c>
      <c r="M551" s="146" t="s">
        <v>247</v>
      </c>
      <c r="N551" s="146" t="s">
        <v>248</v>
      </c>
      <c r="O551" s="146" t="s">
        <v>249</v>
      </c>
      <c r="P551" s="146" t="s">
        <v>250</v>
      </c>
      <c r="Q551" s="146" t="s">
        <v>251</v>
      </c>
      <c r="R551" s="146" t="s">
        <v>252</v>
      </c>
      <c r="S551" s="146" t="s">
        <v>253</v>
      </c>
      <c r="T551" s="146" t="s">
        <v>254</v>
      </c>
      <c r="U551" s="146" t="s">
        <v>255</v>
      </c>
      <c r="V551" s="146" t="s">
        <v>256</v>
      </c>
      <c r="W551" s="146" t="s">
        <v>257</v>
      </c>
      <c r="X551" s="146" t="s">
        <v>258</v>
      </c>
      <c r="Y551" s="146" t="s">
        <v>259</v>
      </c>
      <c r="Z551" s="146" t="s">
        <v>260</v>
      </c>
      <c r="AA551" s="146" t="s">
        <v>265</v>
      </c>
      <c r="AB551" s="147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318</v>
      </c>
      <c r="E552" s="11" t="s">
        <v>318</v>
      </c>
      <c r="F552" s="11" t="s">
        <v>115</v>
      </c>
      <c r="G552" s="11" t="s">
        <v>115</v>
      </c>
      <c r="H552" s="11" t="s">
        <v>115</v>
      </c>
      <c r="I552" s="11" t="s">
        <v>318</v>
      </c>
      <c r="J552" s="11" t="s">
        <v>319</v>
      </c>
      <c r="K552" s="11" t="s">
        <v>318</v>
      </c>
      <c r="L552" s="11" t="s">
        <v>319</v>
      </c>
      <c r="M552" s="11" t="s">
        <v>318</v>
      </c>
      <c r="N552" s="11" t="s">
        <v>318</v>
      </c>
      <c r="O552" s="11" t="s">
        <v>319</v>
      </c>
      <c r="P552" s="11" t="s">
        <v>319</v>
      </c>
      <c r="Q552" s="11" t="s">
        <v>319</v>
      </c>
      <c r="R552" s="11" t="s">
        <v>318</v>
      </c>
      <c r="S552" s="11" t="s">
        <v>318</v>
      </c>
      <c r="T552" s="11" t="s">
        <v>115</v>
      </c>
      <c r="U552" s="11" t="s">
        <v>318</v>
      </c>
      <c r="V552" s="11" t="s">
        <v>318</v>
      </c>
      <c r="W552" s="11" t="s">
        <v>115</v>
      </c>
      <c r="X552" s="11" t="s">
        <v>318</v>
      </c>
      <c r="Y552" s="11" t="s">
        <v>319</v>
      </c>
      <c r="Z552" s="11" t="s">
        <v>115</v>
      </c>
      <c r="AA552" s="11" t="s">
        <v>318</v>
      </c>
      <c r="AB552" s="147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147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199">
        <v>0.12</v>
      </c>
      <c r="E554" s="199">
        <v>0.11850000000000001</v>
      </c>
      <c r="F554" s="199">
        <v>0.11800000000000001</v>
      </c>
      <c r="G554" s="199">
        <v>0.1250095297130584</v>
      </c>
      <c r="H554" s="199">
        <v>0.11600000000000001</v>
      </c>
      <c r="I554" s="199">
        <v>0.11839999999999999</v>
      </c>
      <c r="J554" s="199">
        <v>0.11800000000000001</v>
      </c>
      <c r="K554" s="199">
        <v>0.11600000000000001</v>
      </c>
      <c r="L554" s="199">
        <v>0.1207</v>
      </c>
      <c r="M554" s="199">
        <v>0.11950000000000001</v>
      </c>
      <c r="N554" s="199">
        <v>0.11750000000000001</v>
      </c>
      <c r="O554" s="199">
        <v>0.1215</v>
      </c>
      <c r="P554" s="199">
        <v>0.121</v>
      </c>
      <c r="Q554" s="199">
        <v>0.1181</v>
      </c>
      <c r="R554" s="199">
        <v>0.12210000000000001</v>
      </c>
      <c r="S554" s="199">
        <v>0.121</v>
      </c>
      <c r="T554" s="199">
        <v>0.11812967177363773</v>
      </c>
      <c r="U554" s="199">
        <v>0.12</v>
      </c>
      <c r="V554" s="199">
        <v>0.11499999999999999</v>
      </c>
      <c r="W554" s="199">
        <v>0.124</v>
      </c>
      <c r="X554" s="199">
        <v>0.11499999999999999</v>
      </c>
      <c r="Y554" s="199">
        <v>0.11516914456069273</v>
      </c>
      <c r="Z554" s="199">
        <v>0.12229999999999999</v>
      </c>
      <c r="AA554" s="199">
        <v>0.11509999999999999</v>
      </c>
      <c r="AB554" s="197"/>
      <c r="AC554" s="198"/>
      <c r="AD554" s="198"/>
      <c r="AE554" s="198"/>
      <c r="AF554" s="198"/>
      <c r="AG554" s="198"/>
      <c r="AH554" s="198"/>
      <c r="AI554" s="198"/>
      <c r="AJ554" s="198"/>
      <c r="AK554" s="198"/>
      <c r="AL554" s="198"/>
      <c r="AM554" s="198"/>
      <c r="AN554" s="198"/>
      <c r="AO554" s="198"/>
      <c r="AP554" s="198"/>
      <c r="AQ554" s="198"/>
      <c r="AR554" s="198"/>
      <c r="AS554" s="198"/>
      <c r="AT554" s="198"/>
      <c r="AU554" s="198"/>
      <c r="AV554" s="198"/>
      <c r="AW554" s="198"/>
      <c r="AX554" s="198"/>
      <c r="AY554" s="198"/>
      <c r="AZ554" s="198"/>
      <c r="BA554" s="198"/>
      <c r="BB554" s="198"/>
      <c r="BC554" s="198"/>
      <c r="BD554" s="198"/>
      <c r="BE554" s="198"/>
      <c r="BF554" s="198"/>
      <c r="BG554" s="198"/>
      <c r="BH554" s="198"/>
      <c r="BI554" s="198"/>
      <c r="BJ554" s="198"/>
      <c r="BK554" s="198"/>
      <c r="BL554" s="198"/>
      <c r="BM554" s="200">
        <v>1</v>
      </c>
    </row>
    <row r="555" spans="1:65">
      <c r="A555" s="30"/>
      <c r="B555" s="19">
        <v>1</v>
      </c>
      <c r="C555" s="9">
        <v>2</v>
      </c>
      <c r="D555" s="24">
        <v>0.12</v>
      </c>
      <c r="E555" s="24">
        <v>0.1205</v>
      </c>
      <c r="F555" s="24">
        <v>0.11600000000000001</v>
      </c>
      <c r="G555" s="24">
        <v>0.12257231012905838</v>
      </c>
      <c r="H555" s="24">
        <v>0.11839999999999999</v>
      </c>
      <c r="I555" s="24">
        <v>0.1193</v>
      </c>
      <c r="J555" s="24">
        <v>0.11770000000000001</v>
      </c>
      <c r="K555" s="24">
        <v>0.11600000000000001</v>
      </c>
      <c r="L555" s="24">
        <v>0.12090000000000001</v>
      </c>
      <c r="M555" s="24">
        <v>0.11900000000000001</v>
      </c>
      <c r="N555" s="24">
        <v>0.11900000000000001</v>
      </c>
      <c r="O555" s="24">
        <v>0.1205</v>
      </c>
      <c r="P555" s="24">
        <v>0.1215</v>
      </c>
      <c r="Q555" s="24">
        <v>0.11739999999999999</v>
      </c>
      <c r="R555" s="24">
        <v>0.124</v>
      </c>
      <c r="S555" s="24">
        <v>0.11700000000000001</v>
      </c>
      <c r="T555" s="24">
        <v>0.11755028240764551</v>
      </c>
      <c r="U555" s="24">
        <v>0.1211</v>
      </c>
      <c r="V555" s="24">
        <v>0.11950000000000001</v>
      </c>
      <c r="W555" s="24">
        <v>0.124</v>
      </c>
      <c r="X555" s="24">
        <v>0.12</v>
      </c>
      <c r="Y555" s="24">
        <v>0.11570504458288351</v>
      </c>
      <c r="Z555" s="24">
        <v>0.1157</v>
      </c>
      <c r="AA555" s="24">
        <v>0.1134</v>
      </c>
      <c r="AB555" s="197"/>
      <c r="AC555" s="198"/>
      <c r="AD555" s="198"/>
      <c r="AE555" s="198"/>
      <c r="AF555" s="198"/>
      <c r="AG555" s="198"/>
      <c r="AH555" s="198"/>
      <c r="AI555" s="198"/>
      <c r="AJ555" s="198"/>
      <c r="AK555" s="198"/>
      <c r="AL555" s="198"/>
      <c r="AM555" s="198"/>
      <c r="AN555" s="198"/>
      <c r="AO555" s="198"/>
      <c r="AP555" s="198"/>
      <c r="AQ555" s="198"/>
      <c r="AR555" s="198"/>
      <c r="AS555" s="198"/>
      <c r="AT555" s="198"/>
      <c r="AU555" s="198"/>
      <c r="AV555" s="198"/>
      <c r="AW555" s="198"/>
      <c r="AX555" s="198"/>
      <c r="AY555" s="198"/>
      <c r="AZ555" s="198"/>
      <c r="BA555" s="198"/>
      <c r="BB555" s="198"/>
      <c r="BC555" s="198"/>
      <c r="BD555" s="198"/>
      <c r="BE555" s="198"/>
      <c r="BF555" s="198"/>
      <c r="BG555" s="198"/>
      <c r="BH555" s="198"/>
      <c r="BI555" s="198"/>
      <c r="BJ555" s="198"/>
      <c r="BK555" s="198"/>
      <c r="BL555" s="198"/>
      <c r="BM555" s="200">
        <v>24</v>
      </c>
    </row>
    <row r="556" spans="1:65">
      <c r="A556" s="30"/>
      <c r="B556" s="19">
        <v>1</v>
      </c>
      <c r="C556" s="9">
        <v>3</v>
      </c>
      <c r="D556" s="24">
        <v>0.12</v>
      </c>
      <c r="E556" s="24">
        <v>0.11900000000000001</v>
      </c>
      <c r="F556" s="24">
        <v>0.11399999999999999</v>
      </c>
      <c r="G556" s="227">
        <v>0.1286116947413756</v>
      </c>
      <c r="H556" s="24">
        <v>0.11889999999999999</v>
      </c>
      <c r="I556" s="24">
        <v>0.11869999999999999</v>
      </c>
      <c r="J556" s="24">
        <v>0.11700000000000001</v>
      </c>
      <c r="K556" s="24">
        <v>0.11600000000000001</v>
      </c>
      <c r="L556" s="24">
        <v>0.1196</v>
      </c>
      <c r="M556" s="24">
        <v>0.11850000000000001</v>
      </c>
      <c r="N556" s="24">
        <v>0.11499999999999999</v>
      </c>
      <c r="O556" s="24">
        <v>0.1211</v>
      </c>
      <c r="P556" s="24">
        <v>0.1202</v>
      </c>
      <c r="Q556" s="24">
        <v>0.1149</v>
      </c>
      <c r="R556" s="24">
        <v>0.121</v>
      </c>
      <c r="S556" s="24">
        <v>0.11800000000000001</v>
      </c>
      <c r="T556" s="24">
        <v>0.11815913224987461</v>
      </c>
      <c r="U556" s="24">
        <v>0.1205</v>
      </c>
      <c r="V556" s="24">
        <v>0.11600000000000001</v>
      </c>
      <c r="W556" s="24">
        <v>0.124</v>
      </c>
      <c r="X556" s="24">
        <v>0.12140000000000001</v>
      </c>
      <c r="Y556" s="24">
        <v>0.11977897091389096</v>
      </c>
      <c r="Z556" s="24">
        <v>0.11069999999999999</v>
      </c>
      <c r="AA556" s="24">
        <v>0.11299999999999999</v>
      </c>
      <c r="AB556" s="197"/>
      <c r="AC556" s="198"/>
      <c r="AD556" s="198"/>
      <c r="AE556" s="198"/>
      <c r="AF556" s="198"/>
      <c r="AG556" s="198"/>
      <c r="AH556" s="198"/>
      <c r="AI556" s="198"/>
      <c r="AJ556" s="198"/>
      <c r="AK556" s="198"/>
      <c r="AL556" s="198"/>
      <c r="AM556" s="198"/>
      <c r="AN556" s="198"/>
      <c r="AO556" s="198"/>
      <c r="AP556" s="198"/>
      <c r="AQ556" s="198"/>
      <c r="AR556" s="198"/>
      <c r="AS556" s="198"/>
      <c r="AT556" s="198"/>
      <c r="AU556" s="198"/>
      <c r="AV556" s="198"/>
      <c r="AW556" s="198"/>
      <c r="AX556" s="198"/>
      <c r="AY556" s="198"/>
      <c r="AZ556" s="198"/>
      <c r="BA556" s="198"/>
      <c r="BB556" s="198"/>
      <c r="BC556" s="198"/>
      <c r="BD556" s="198"/>
      <c r="BE556" s="198"/>
      <c r="BF556" s="198"/>
      <c r="BG556" s="198"/>
      <c r="BH556" s="198"/>
      <c r="BI556" s="198"/>
      <c r="BJ556" s="198"/>
      <c r="BK556" s="198"/>
      <c r="BL556" s="198"/>
      <c r="BM556" s="200">
        <v>16</v>
      </c>
    </row>
    <row r="557" spans="1:65">
      <c r="A557" s="30"/>
      <c r="B557" s="19">
        <v>1</v>
      </c>
      <c r="C557" s="9">
        <v>4</v>
      </c>
      <c r="D557" s="24">
        <v>0.12</v>
      </c>
      <c r="E557" s="24">
        <v>0.11750000000000001</v>
      </c>
      <c r="F557" s="24">
        <v>0.11499999999999999</v>
      </c>
      <c r="G557" s="24">
        <v>0.12817257435689811</v>
      </c>
      <c r="H557" s="24">
        <v>0.1173</v>
      </c>
      <c r="I557" s="24">
        <v>0.11789999999999999</v>
      </c>
      <c r="J557" s="24">
        <v>0.1164</v>
      </c>
      <c r="K557" s="24">
        <v>0.11750000000000001</v>
      </c>
      <c r="L557" s="24">
        <v>0.1206</v>
      </c>
      <c r="M557" s="24">
        <v>0.11600000000000001</v>
      </c>
      <c r="N557" s="24">
        <v>0.11700000000000001</v>
      </c>
      <c r="O557" s="24">
        <v>0.12140000000000001</v>
      </c>
      <c r="P557" s="24">
        <v>0.11900000000000001</v>
      </c>
      <c r="Q557" s="24">
        <v>0.1153</v>
      </c>
      <c r="R557" s="24">
        <v>0.12130000000000001</v>
      </c>
      <c r="S557" s="24">
        <v>0.11700000000000001</v>
      </c>
      <c r="T557" s="24">
        <v>0.11836701177558701</v>
      </c>
      <c r="U557" s="24">
        <v>0.1193</v>
      </c>
      <c r="V557" s="24">
        <v>0.11550000000000001</v>
      </c>
      <c r="W557" s="24">
        <v>0.124</v>
      </c>
      <c r="X557" s="24">
        <v>0.1203</v>
      </c>
      <c r="Y557" s="24">
        <v>0.11704096998388408</v>
      </c>
      <c r="Z557" s="24">
        <v>0.1109</v>
      </c>
      <c r="AA557" s="24">
        <v>0.11349999999999999</v>
      </c>
      <c r="AB557" s="197"/>
      <c r="AC557" s="198"/>
      <c r="AD557" s="198"/>
      <c r="AE557" s="198"/>
      <c r="AF557" s="198"/>
      <c r="AG557" s="198"/>
      <c r="AH557" s="198"/>
      <c r="AI557" s="198"/>
      <c r="AJ557" s="198"/>
      <c r="AK557" s="198"/>
      <c r="AL557" s="198"/>
      <c r="AM557" s="198"/>
      <c r="AN557" s="198"/>
      <c r="AO557" s="198"/>
      <c r="AP557" s="198"/>
      <c r="AQ557" s="198"/>
      <c r="AR557" s="198"/>
      <c r="AS557" s="198"/>
      <c r="AT557" s="198"/>
      <c r="AU557" s="198"/>
      <c r="AV557" s="198"/>
      <c r="AW557" s="198"/>
      <c r="AX557" s="198"/>
      <c r="AY557" s="198"/>
      <c r="AZ557" s="198"/>
      <c r="BA557" s="198"/>
      <c r="BB557" s="198"/>
      <c r="BC557" s="198"/>
      <c r="BD557" s="198"/>
      <c r="BE557" s="198"/>
      <c r="BF557" s="198"/>
      <c r="BG557" s="198"/>
      <c r="BH557" s="198"/>
      <c r="BI557" s="198"/>
      <c r="BJ557" s="198"/>
      <c r="BK557" s="198"/>
      <c r="BL557" s="198"/>
      <c r="BM557" s="200">
        <v>0.1185746005338474</v>
      </c>
    </row>
    <row r="558" spans="1:65">
      <c r="A558" s="30"/>
      <c r="B558" s="19">
        <v>1</v>
      </c>
      <c r="C558" s="9">
        <v>5</v>
      </c>
      <c r="D558" s="24">
        <v>0.12</v>
      </c>
      <c r="E558" s="24">
        <v>0.11650000000000001</v>
      </c>
      <c r="F558" s="24">
        <v>0.11499999999999999</v>
      </c>
      <c r="G558" s="24">
        <v>0.12362017645705839</v>
      </c>
      <c r="H558" s="24">
        <v>0.11820000000000001</v>
      </c>
      <c r="I558" s="24">
        <v>0.1176</v>
      </c>
      <c r="J558" s="24">
        <v>0.1203</v>
      </c>
      <c r="K558" s="24">
        <v>0.11499999999999999</v>
      </c>
      <c r="L558" s="24">
        <v>0.1178</v>
      </c>
      <c r="M558" s="24">
        <v>0.11449999999999999</v>
      </c>
      <c r="N558" s="24">
        <v>0.11800000000000001</v>
      </c>
      <c r="O558" s="24">
        <v>0.122</v>
      </c>
      <c r="P558" s="24">
        <v>0.12160000000000001</v>
      </c>
      <c r="Q558" s="24">
        <v>0.11349999999999999</v>
      </c>
      <c r="R558" s="24">
        <v>0.1203</v>
      </c>
      <c r="S558" s="24">
        <v>0.122</v>
      </c>
      <c r="T558" s="24">
        <v>0.11834571526604164</v>
      </c>
      <c r="U558" s="24">
        <v>0.1203</v>
      </c>
      <c r="V558" s="24">
        <v>0.11499999999999999</v>
      </c>
      <c r="W558" s="24">
        <v>0.124</v>
      </c>
      <c r="X558" s="24">
        <v>0.121</v>
      </c>
      <c r="Y558" s="24">
        <v>0.11511816694117397</v>
      </c>
      <c r="Z558" s="24">
        <v>0.1193</v>
      </c>
      <c r="AA558" s="24">
        <v>0.11310000000000001</v>
      </c>
      <c r="AB558" s="197"/>
      <c r="AC558" s="198"/>
      <c r="AD558" s="198"/>
      <c r="AE558" s="198"/>
      <c r="AF558" s="198"/>
      <c r="AG558" s="198"/>
      <c r="AH558" s="198"/>
      <c r="AI558" s="198"/>
      <c r="AJ558" s="198"/>
      <c r="AK558" s="198"/>
      <c r="AL558" s="198"/>
      <c r="AM558" s="198"/>
      <c r="AN558" s="198"/>
      <c r="AO558" s="198"/>
      <c r="AP558" s="198"/>
      <c r="AQ558" s="198"/>
      <c r="AR558" s="198"/>
      <c r="AS558" s="198"/>
      <c r="AT558" s="198"/>
      <c r="AU558" s="198"/>
      <c r="AV558" s="198"/>
      <c r="AW558" s="198"/>
      <c r="AX558" s="198"/>
      <c r="AY558" s="198"/>
      <c r="AZ558" s="198"/>
      <c r="BA558" s="198"/>
      <c r="BB558" s="198"/>
      <c r="BC558" s="198"/>
      <c r="BD558" s="198"/>
      <c r="BE558" s="198"/>
      <c r="BF558" s="198"/>
      <c r="BG558" s="198"/>
      <c r="BH558" s="198"/>
      <c r="BI558" s="198"/>
      <c r="BJ558" s="198"/>
      <c r="BK558" s="198"/>
      <c r="BL558" s="198"/>
      <c r="BM558" s="200">
        <v>42</v>
      </c>
    </row>
    <row r="559" spans="1:65">
      <c r="A559" s="30"/>
      <c r="B559" s="19">
        <v>1</v>
      </c>
      <c r="C559" s="9">
        <v>6</v>
      </c>
      <c r="D559" s="24">
        <v>0.12</v>
      </c>
      <c r="E559" s="24">
        <v>0.11850000000000001</v>
      </c>
      <c r="F559" s="24">
        <v>0.11499999999999999</v>
      </c>
      <c r="G559" s="24">
        <v>0.12555378404905837</v>
      </c>
      <c r="H559" s="24">
        <v>0.11939999999999999</v>
      </c>
      <c r="I559" s="24">
        <v>0.1163</v>
      </c>
      <c r="J559" s="24">
        <v>0.1176</v>
      </c>
      <c r="K559" s="24">
        <v>0.11399999999999999</v>
      </c>
      <c r="L559" s="24">
        <v>0.12260000000000001</v>
      </c>
      <c r="M559" s="24">
        <v>0.11550000000000001</v>
      </c>
      <c r="N559" s="24">
        <v>0.11650000000000001</v>
      </c>
      <c r="O559" s="24">
        <v>0.1222</v>
      </c>
      <c r="P559" s="24">
        <v>0.1232</v>
      </c>
      <c r="Q559" s="24">
        <v>0.11609999999999999</v>
      </c>
      <c r="R559" s="24">
        <v>0.12409999999999999</v>
      </c>
      <c r="S559" s="24">
        <v>0.11600000000000001</v>
      </c>
      <c r="T559" s="24">
        <v>0.118648483995102</v>
      </c>
      <c r="U559" s="24">
        <v>0.12039999999999999</v>
      </c>
      <c r="V559" s="24">
        <v>0.11650000000000001</v>
      </c>
      <c r="W559" s="24">
        <v>0.124</v>
      </c>
      <c r="X559" s="24">
        <v>0.1205</v>
      </c>
      <c r="Y559" s="24">
        <v>0.11283711277745546</v>
      </c>
      <c r="Z559" s="24">
        <v>0.11449999999999999</v>
      </c>
      <c r="AA559" s="24">
        <v>0.11379999999999998</v>
      </c>
      <c r="AB559" s="197"/>
      <c r="AC559" s="198"/>
      <c r="AD559" s="198"/>
      <c r="AE559" s="198"/>
      <c r="AF559" s="198"/>
      <c r="AG559" s="198"/>
      <c r="AH559" s="198"/>
      <c r="AI559" s="198"/>
      <c r="AJ559" s="198"/>
      <c r="AK559" s="198"/>
      <c r="AL559" s="198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198"/>
      <c r="AW559" s="198"/>
      <c r="AX559" s="198"/>
      <c r="AY559" s="198"/>
      <c r="AZ559" s="198"/>
      <c r="BA559" s="198"/>
      <c r="BB559" s="198"/>
      <c r="BC559" s="198"/>
      <c r="BD559" s="198"/>
      <c r="BE559" s="198"/>
      <c r="BF559" s="198"/>
      <c r="BG559" s="198"/>
      <c r="BH559" s="198"/>
      <c r="BI559" s="198"/>
      <c r="BJ559" s="198"/>
      <c r="BK559" s="198"/>
      <c r="BL559" s="198"/>
      <c r="BM559" s="56"/>
    </row>
    <row r="560" spans="1:65">
      <c r="A560" s="30"/>
      <c r="B560" s="20" t="s">
        <v>272</v>
      </c>
      <c r="C560" s="12"/>
      <c r="D560" s="201">
        <v>0.12</v>
      </c>
      <c r="E560" s="201">
        <v>0.11841666666666667</v>
      </c>
      <c r="F560" s="201">
        <v>0.11549999999999999</v>
      </c>
      <c r="G560" s="201">
        <v>0.12559001157441788</v>
      </c>
      <c r="H560" s="201">
        <v>0.11803333333333332</v>
      </c>
      <c r="I560" s="201">
        <v>0.11803333333333332</v>
      </c>
      <c r="J560" s="201">
        <v>0.11783333333333335</v>
      </c>
      <c r="K560" s="201">
        <v>0.11575000000000001</v>
      </c>
      <c r="L560" s="201">
        <v>0.12036666666666668</v>
      </c>
      <c r="M560" s="201">
        <v>0.11716666666666668</v>
      </c>
      <c r="N560" s="201">
        <v>0.11716666666666668</v>
      </c>
      <c r="O560" s="201">
        <v>0.12145</v>
      </c>
      <c r="P560" s="201">
        <v>0.12108333333333333</v>
      </c>
      <c r="Q560" s="201">
        <v>0.11588333333333332</v>
      </c>
      <c r="R560" s="201">
        <v>0.12213333333333333</v>
      </c>
      <c r="S560" s="201">
        <v>0.11849999999999999</v>
      </c>
      <c r="T560" s="201">
        <v>0.11820004957798141</v>
      </c>
      <c r="U560" s="201">
        <v>0.12026666666666665</v>
      </c>
      <c r="V560" s="201">
        <v>0.11625000000000001</v>
      </c>
      <c r="W560" s="201">
        <v>0.124</v>
      </c>
      <c r="X560" s="201">
        <v>0.11969999999999999</v>
      </c>
      <c r="Y560" s="201">
        <v>0.11594156829333012</v>
      </c>
      <c r="Z560" s="201">
        <v>0.11556666666666666</v>
      </c>
      <c r="AA560" s="201">
        <v>0.11364999999999999</v>
      </c>
      <c r="AB560" s="197"/>
      <c r="AC560" s="198"/>
      <c r="AD560" s="198"/>
      <c r="AE560" s="198"/>
      <c r="AF560" s="198"/>
      <c r="AG560" s="198"/>
      <c r="AH560" s="198"/>
      <c r="AI560" s="198"/>
      <c r="AJ560" s="198"/>
      <c r="AK560" s="198"/>
      <c r="AL560" s="198"/>
      <c r="AM560" s="198"/>
      <c r="AN560" s="198"/>
      <c r="AO560" s="198"/>
      <c r="AP560" s="198"/>
      <c r="AQ560" s="198"/>
      <c r="AR560" s="198"/>
      <c r="AS560" s="198"/>
      <c r="AT560" s="198"/>
      <c r="AU560" s="198"/>
      <c r="AV560" s="198"/>
      <c r="AW560" s="198"/>
      <c r="AX560" s="198"/>
      <c r="AY560" s="198"/>
      <c r="AZ560" s="198"/>
      <c r="BA560" s="198"/>
      <c r="BB560" s="198"/>
      <c r="BC560" s="198"/>
      <c r="BD560" s="198"/>
      <c r="BE560" s="198"/>
      <c r="BF560" s="198"/>
      <c r="BG560" s="198"/>
      <c r="BH560" s="198"/>
      <c r="BI560" s="198"/>
      <c r="BJ560" s="198"/>
      <c r="BK560" s="198"/>
      <c r="BL560" s="198"/>
      <c r="BM560" s="56"/>
    </row>
    <row r="561" spans="1:65">
      <c r="A561" s="30"/>
      <c r="B561" s="3" t="s">
        <v>273</v>
      </c>
      <c r="C561" s="29"/>
      <c r="D561" s="24">
        <v>0.12</v>
      </c>
      <c r="E561" s="24">
        <v>0.11850000000000001</v>
      </c>
      <c r="F561" s="24">
        <v>0.11499999999999999</v>
      </c>
      <c r="G561" s="24">
        <v>0.12528165688105838</v>
      </c>
      <c r="H561" s="24">
        <v>0.1183</v>
      </c>
      <c r="I561" s="24">
        <v>0.11814999999999999</v>
      </c>
      <c r="J561" s="24">
        <v>0.11765</v>
      </c>
      <c r="K561" s="24">
        <v>0.11600000000000001</v>
      </c>
      <c r="L561" s="24">
        <v>0.12065000000000001</v>
      </c>
      <c r="M561" s="24">
        <v>0.11725000000000001</v>
      </c>
      <c r="N561" s="24">
        <v>0.11725000000000001</v>
      </c>
      <c r="O561" s="24">
        <v>0.12145</v>
      </c>
      <c r="P561" s="24">
        <v>0.12125</v>
      </c>
      <c r="Q561" s="24">
        <v>0.1157</v>
      </c>
      <c r="R561" s="24">
        <v>0.1217</v>
      </c>
      <c r="S561" s="24">
        <v>0.11750000000000001</v>
      </c>
      <c r="T561" s="24">
        <v>0.11825242375795812</v>
      </c>
      <c r="U561" s="24">
        <v>0.12035</v>
      </c>
      <c r="V561" s="24">
        <v>0.11575000000000001</v>
      </c>
      <c r="W561" s="24">
        <v>0.124</v>
      </c>
      <c r="X561" s="24">
        <v>0.12040000000000001</v>
      </c>
      <c r="Y561" s="24">
        <v>0.11543709457178812</v>
      </c>
      <c r="Z561" s="24">
        <v>0.11509999999999999</v>
      </c>
      <c r="AA561" s="24">
        <v>0.11345</v>
      </c>
      <c r="AB561" s="197"/>
      <c r="AC561" s="198"/>
      <c r="AD561" s="198"/>
      <c r="AE561" s="198"/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198"/>
      <c r="AW561" s="198"/>
      <c r="AX561" s="198"/>
      <c r="AY561" s="198"/>
      <c r="AZ561" s="198"/>
      <c r="BA561" s="198"/>
      <c r="BB561" s="198"/>
      <c r="BC561" s="198"/>
      <c r="BD561" s="198"/>
      <c r="BE561" s="198"/>
      <c r="BF561" s="198"/>
      <c r="BG561" s="198"/>
      <c r="BH561" s="198"/>
      <c r="BI561" s="198"/>
      <c r="BJ561" s="198"/>
      <c r="BK561" s="198"/>
      <c r="BL561" s="198"/>
      <c r="BM561" s="56"/>
    </row>
    <row r="562" spans="1:65">
      <c r="A562" s="30"/>
      <c r="B562" s="3" t="s">
        <v>274</v>
      </c>
      <c r="C562" s="29"/>
      <c r="D562" s="24">
        <v>0</v>
      </c>
      <c r="E562" s="24">
        <v>1.3570801990548157E-3</v>
      </c>
      <c r="F562" s="24">
        <v>1.3784048752090296E-3</v>
      </c>
      <c r="G562" s="24">
        <v>2.4135137751749493E-3</v>
      </c>
      <c r="H562" s="24">
        <v>1.2209286083414764E-3</v>
      </c>
      <c r="I562" s="24">
        <v>1.0385887861259931E-3</v>
      </c>
      <c r="J562" s="24">
        <v>1.3366625103842281E-3</v>
      </c>
      <c r="K562" s="24">
        <v>1.1726039399558644E-3</v>
      </c>
      <c r="L562" s="24">
        <v>1.588290485606043E-3</v>
      </c>
      <c r="M562" s="24">
        <v>2.0896570691543359E-3</v>
      </c>
      <c r="N562" s="24">
        <v>1.3662601021279521E-3</v>
      </c>
      <c r="O562" s="24">
        <v>6.1562975886485672E-4</v>
      </c>
      <c r="P562" s="24">
        <v>1.4176271253988704E-3</v>
      </c>
      <c r="Q562" s="24">
        <v>1.6880955739135941E-3</v>
      </c>
      <c r="R562" s="24">
        <v>1.5933193862708926E-3</v>
      </c>
      <c r="S562" s="24">
        <v>2.428991560298219E-3</v>
      </c>
      <c r="T562" s="24">
        <v>3.6851402505076969E-4</v>
      </c>
      <c r="U562" s="24">
        <v>5.9553897157672646E-4</v>
      </c>
      <c r="V562" s="24">
        <v>1.6955824957813228E-3</v>
      </c>
      <c r="W562" s="24">
        <v>0</v>
      </c>
      <c r="X562" s="24">
        <v>2.3562682360037065E-3</v>
      </c>
      <c r="Y562" s="24">
        <v>2.3195930106207074E-3</v>
      </c>
      <c r="Z562" s="24">
        <v>4.6020285382281879E-3</v>
      </c>
      <c r="AA562" s="24">
        <v>7.6615925237511655E-4</v>
      </c>
      <c r="AB562" s="197"/>
      <c r="AC562" s="198"/>
      <c r="AD562" s="198"/>
      <c r="AE562" s="198"/>
      <c r="AF562" s="198"/>
      <c r="AG562" s="198"/>
      <c r="AH562" s="198"/>
      <c r="AI562" s="198"/>
      <c r="AJ562" s="198"/>
      <c r="AK562" s="198"/>
      <c r="AL562" s="198"/>
      <c r="AM562" s="198"/>
      <c r="AN562" s="198"/>
      <c r="AO562" s="198"/>
      <c r="AP562" s="198"/>
      <c r="AQ562" s="198"/>
      <c r="AR562" s="198"/>
      <c r="AS562" s="198"/>
      <c r="AT562" s="198"/>
      <c r="AU562" s="198"/>
      <c r="AV562" s="198"/>
      <c r="AW562" s="198"/>
      <c r="AX562" s="198"/>
      <c r="AY562" s="198"/>
      <c r="AZ562" s="198"/>
      <c r="BA562" s="198"/>
      <c r="BB562" s="198"/>
      <c r="BC562" s="198"/>
      <c r="BD562" s="198"/>
      <c r="BE562" s="198"/>
      <c r="BF562" s="198"/>
      <c r="BG562" s="198"/>
      <c r="BH562" s="198"/>
      <c r="BI562" s="198"/>
      <c r="BJ562" s="198"/>
      <c r="BK562" s="198"/>
      <c r="BL562" s="198"/>
      <c r="BM562" s="56"/>
    </row>
    <row r="563" spans="1:65">
      <c r="A563" s="30"/>
      <c r="B563" s="3" t="s">
        <v>86</v>
      </c>
      <c r="C563" s="29"/>
      <c r="D563" s="13">
        <v>0</v>
      </c>
      <c r="E563" s="13">
        <v>1.1460212799899921E-2</v>
      </c>
      <c r="F563" s="13">
        <v>1.1934241343801123E-2</v>
      </c>
      <c r="G563" s="13">
        <v>1.9217402283181025E-2</v>
      </c>
      <c r="H563" s="13">
        <v>1.0343930598769922E-2</v>
      </c>
      <c r="I563" s="13">
        <v>8.7991142569273633E-3</v>
      </c>
      <c r="J563" s="13">
        <v>1.1343670526598824E-2</v>
      </c>
      <c r="K563" s="13">
        <v>1.013048760221049E-2</v>
      </c>
      <c r="L563" s="13">
        <v>1.3195434663024449E-2</v>
      </c>
      <c r="M563" s="13">
        <v>1.7834910974290203E-2</v>
      </c>
      <c r="N563" s="13">
        <v>1.1660825907208693E-2</v>
      </c>
      <c r="O563" s="13">
        <v>5.0689976028394949E-3</v>
      </c>
      <c r="P563" s="13">
        <v>1.170786338939191E-2</v>
      </c>
      <c r="Q563" s="13">
        <v>1.4567198969483051E-2</v>
      </c>
      <c r="R563" s="13">
        <v>1.3045737333004034E-2</v>
      </c>
      <c r="S563" s="13">
        <v>2.0497819074246575E-2</v>
      </c>
      <c r="T563" s="13">
        <v>3.117714640277252E-3</v>
      </c>
      <c r="U563" s="13">
        <v>4.9518207171013852E-3</v>
      </c>
      <c r="V563" s="13">
        <v>1.4585655877688798E-2</v>
      </c>
      <c r="W563" s="13">
        <v>0</v>
      </c>
      <c r="X563" s="13">
        <v>1.9684780584826287E-2</v>
      </c>
      <c r="Y563" s="13">
        <v>2.0006569212106723E-2</v>
      </c>
      <c r="Z563" s="13">
        <v>3.9821417982937882E-2</v>
      </c>
      <c r="AA563" s="13">
        <v>6.7413924538065693E-3</v>
      </c>
      <c r="AB563" s="147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275</v>
      </c>
      <c r="C564" s="29"/>
      <c r="D564" s="13">
        <v>1.2021119697938287E-2</v>
      </c>
      <c r="E564" s="13">
        <v>-1.3319367425205231E-3</v>
      </c>
      <c r="F564" s="13">
        <v>-2.5929672290734396E-2</v>
      </c>
      <c r="G564" s="13">
        <v>5.9164534470161678E-2</v>
      </c>
      <c r="H564" s="13">
        <v>-4.5647819860001881E-3</v>
      </c>
      <c r="I564" s="13">
        <v>-4.5647819860001881E-3</v>
      </c>
      <c r="J564" s="13">
        <v>-6.251483852163231E-3</v>
      </c>
      <c r="K564" s="13">
        <v>-2.3821294958030315E-2</v>
      </c>
      <c r="L564" s="13">
        <v>1.5113406452571088E-2</v>
      </c>
      <c r="M564" s="13">
        <v>-1.1873823406040596E-2</v>
      </c>
      <c r="N564" s="13">
        <v>-1.1873823406040596E-2</v>
      </c>
      <c r="O564" s="13">
        <v>2.4249708227621847E-2</v>
      </c>
      <c r="P564" s="13">
        <v>2.1157421472989268E-2</v>
      </c>
      <c r="Q564" s="13">
        <v>-2.2696827047254953E-2</v>
      </c>
      <c r="R564" s="13">
        <v>3.0012606270346076E-2</v>
      </c>
      <c r="S564" s="13">
        <v>-6.291442982859774E-4</v>
      </c>
      <c r="T564" s="13">
        <v>-3.1587789811619027E-3</v>
      </c>
      <c r="U564" s="13">
        <v>1.4270055519489233E-2</v>
      </c>
      <c r="V564" s="13">
        <v>-1.9604540292622152E-2</v>
      </c>
      <c r="W564" s="13">
        <v>4.5755157021202919E-2</v>
      </c>
      <c r="X564" s="13">
        <v>9.4910668986933899E-3</v>
      </c>
      <c r="Y564" s="13">
        <v>-2.2205701968742275E-2</v>
      </c>
      <c r="Z564" s="13">
        <v>-2.5367438335346604E-2</v>
      </c>
      <c r="AA564" s="13">
        <v>-4.1531664552744374E-2</v>
      </c>
      <c r="AB564" s="147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276</v>
      </c>
      <c r="C565" s="47"/>
      <c r="D565" s="45">
        <v>0.59</v>
      </c>
      <c r="E565" s="45">
        <v>0.09</v>
      </c>
      <c r="F565" s="45">
        <v>0.82</v>
      </c>
      <c r="G565" s="45">
        <v>2.33</v>
      </c>
      <c r="H565" s="45">
        <v>0.03</v>
      </c>
      <c r="I565" s="45">
        <v>0.03</v>
      </c>
      <c r="J565" s="45">
        <v>0.09</v>
      </c>
      <c r="K565" s="45">
        <v>0.74</v>
      </c>
      <c r="L565" s="45">
        <v>0.7</v>
      </c>
      <c r="M565" s="45">
        <v>0.3</v>
      </c>
      <c r="N565" s="45">
        <v>0.3</v>
      </c>
      <c r="O565" s="45">
        <v>1.04</v>
      </c>
      <c r="P565" s="45">
        <v>0.93</v>
      </c>
      <c r="Q565" s="45">
        <v>0.7</v>
      </c>
      <c r="R565" s="45">
        <v>1.25</v>
      </c>
      <c r="S565" s="45">
        <v>0.12</v>
      </c>
      <c r="T565" s="45">
        <v>0.03</v>
      </c>
      <c r="U565" s="45">
        <v>0.67</v>
      </c>
      <c r="V565" s="45">
        <v>0.57999999999999996</v>
      </c>
      <c r="W565" s="45">
        <v>1.81</v>
      </c>
      <c r="X565" s="45">
        <v>0.49</v>
      </c>
      <c r="Y565" s="45">
        <v>0.68</v>
      </c>
      <c r="Z565" s="45">
        <v>0.8</v>
      </c>
      <c r="AA565" s="45">
        <v>1.39</v>
      </c>
      <c r="AB565" s="147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5"/>
    </row>
    <row r="567" spans="1:65" ht="15">
      <c r="B567" s="8" t="s">
        <v>548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235</v>
      </c>
      <c r="E568" s="17" t="s">
        <v>235</v>
      </c>
      <c r="F568" s="17" t="s">
        <v>235</v>
      </c>
      <c r="G568" s="17" t="s">
        <v>235</v>
      </c>
      <c r="H568" s="17" t="s">
        <v>235</v>
      </c>
      <c r="I568" s="17" t="s">
        <v>235</v>
      </c>
      <c r="J568" s="17" t="s">
        <v>235</v>
      </c>
      <c r="K568" s="17" t="s">
        <v>235</v>
      </c>
      <c r="L568" s="17" t="s">
        <v>235</v>
      </c>
      <c r="M568" s="17" t="s">
        <v>235</v>
      </c>
      <c r="N568" s="17" t="s">
        <v>235</v>
      </c>
      <c r="O568" s="17" t="s">
        <v>235</v>
      </c>
      <c r="P568" s="17" t="s">
        <v>235</v>
      </c>
      <c r="Q568" s="17" t="s">
        <v>235</v>
      </c>
      <c r="R568" s="17" t="s">
        <v>235</v>
      </c>
      <c r="S568" s="17" t="s">
        <v>235</v>
      </c>
      <c r="T568" s="17" t="s">
        <v>235</v>
      </c>
      <c r="U568" s="17" t="s">
        <v>235</v>
      </c>
      <c r="V568" s="17" t="s">
        <v>235</v>
      </c>
      <c r="W568" s="17" t="s">
        <v>235</v>
      </c>
      <c r="X568" s="17" t="s">
        <v>235</v>
      </c>
      <c r="Y568" s="17" t="s">
        <v>235</v>
      </c>
      <c r="Z568" s="17" t="s">
        <v>235</v>
      </c>
      <c r="AA568" s="17" t="s">
        <v>235</v>
      </c>
      <c r="AB568" s="147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236</v>
      </c>
      <c r="C569" s="9" t="s">
        <v>236</v>
      </c>
      <c r="D569" s="145" t="s">
        <v>238</v>
      </c>
      <c r="E569" s="146" t="s">
        <v>239</v>
      </c>
      <c r="F569" s="146" t="s">
        <v>240</v>
      </c>
      <c r="G569" s="146" t="s">
        <v>241</v>
      </c>
      <c r="H569" s="146" t="s">
        <v>242</v>
      </c>
      <c r="I569" s="146" t="s">
        <v>243</v>
      </c>
      <c r="J569" s="146" t="s">
        <v>244</v>
      </c>
      <c r="K569" s="146" t="s">
        <v>245</v>
      </c>
      <c r="L569" s="146" t="s">
        <v>246</v>
      </c>
      <c r="M569" s="146" t="s">
        <v>247</v>
      </c>
      <c r="N569" s="146" t="s">
        <v>248</v>
      </c>
      <c r="O569" s="146" t="s">
        <v>249</v>
      </c>
      <c r="P569" s="146" t="s">
        <v>250</v>
      </c>
      <c r="Q569" s="146" t="s">
        <v>251</v>
      </c>
      <c r="R569" s="146" t="s">
        <v>252</v>
      </c>
      <c r="S569" s="146" t="s">
        <v>253</v>
      </c>
      <c r="T569" s="146" t="s">
        <v>254</v>
      </c>
      <c r="U569" s="146" t="s">
        <v>255</v>
      </c>
      <c r="V569" s="146" t="s">
        <v>256</v>
      </c>
      <c r="W569" s="146" t="s">
        <v>257</v>
      </c>
      <c r="X569" s="146" t="s">
        <v>258</v>
      </c>
      <c r="Y569" s="146" t="s">
        <v>259</v>
      </c>
      <c r="Z569" s="146" t="s">
        <v>260</v>
      </c>
      <c r="AA569" s="146" t="s">
        <v>265</v>
      </c>
      <c r="AB569" s="147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318</v>
      </c>
      <c r="E570" s="11" t="s">
        <v>318</v>
      </c>
      <c r="F570" s="11" t="s">
        <v>319</v>
      </c>
      <c r="G570" s="11" t="s">
        <v>115</v>
      </c>
      <c r="H570" s="11" t="s">
        <v>319</v>
      </c>
      <c r="I570" s="11" t="s">
        <v>319</v>
      </c>
      <c r="J570" s="11" t="s">
        <v>319</v>
      </c>
      <c r="K570" s="11" t="s">
        <v>318</v>
      </c>
      <c r="L570" s="11" t="s">
        <v>319</v>
      </c>
      <c r="M570" s="11" t="s">
        <v>318</v>
      </c>
      <c r="N570" s="11" t="s">
        <v>318</v>
      </c>
      <c r="O570" s="11" t="s">
        <v>319</v>
      </c>
      <c r="P570" s="11" t="s">
        <v>319</v>
      </c>
      <c r="Q570" s="11" t="s">
        <v>319</v>
      </c>
      <c r="R570" s="11" t="s">
        <v>318</v>
      </c>
      <c r="S570" s="11" t="s">
        <v>318</v>
      </c>
      <c r="T570" s="11" t="s">
        <v>319</v>
      </c>
      <c r="U570" s="11" t="s">
        <v>318</v>
      </c>
      <c r="V570" s="11" t="s">
        <v>318</v>
      </c>
      <c r="W570" s="11" t="s">
        <v>319</v>
      </c>
      <c r="X570" s="11" t="s">
        <v>318</v>
      </c>
      <c r="Y570" s="11" t="s">
        <v>319</v>
      </c>
      <c r="Z570" s="11" t="s">
        <v>115</v>
      </c>
      <c r="AA570" s="11" t="s">
        <v>318</v>
      </c>
      <c r="AB570" s="147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147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2">
        <v>6.14</v>
      </c>
      <c r="E572" s="22">
        <v>5.52</v>
      </c>
      <c r="F572" s="22">
        <v>5.8</v>
      </c>
      <c r="G572" s="22">
        <v>5.4270200788811511</v>
      </c>
      <c r="H572" s="22">
        <v>6</v>
      </c>
      <c r="I572" s="22">
        <v>6.54</v>
      </c>
      <c r="J572" s="22">
        <v>5.5</v>
      </c>
      <c r="K572" s="22">
        <v>5.48</v>
      </c>
      <c r="L572" s="22">
        <v>5.6</v>
      </c>
      <c r="M572" s="22">
        <v>6.07</v>
      </c>
      <c r="N572" s="22">
        <v>5.73</v>
      </c>
      <c r="O572" s="22">
        <v>5.44</v>
      </c>
      <c r="P572" s="22">
        <v>6.13</v>
      </c>
      <c r="Q572" s="22">
        <v>6.13</v>
      </c>
      <c r="R572" s="22">
        <v>6.32</v>
      </c>
      <c r="S572" s="22">
        <v>5.65</v>
      </c>
      <c r="T572" s="22">
        <v>5.0207883865717999</v>
      </c>
      <c r="U572" s="22">
        <v>5.5</v>
      </c>
      <c r="V572" s="22">
        <v>6.2</v>
      </c>
      <c r="W572" s="22">
        <v>6.01</v>
      </c>
      <c r="X572" s="22">
        <v>5.5</v>
      </c>
      <c r="Y572" s="22">
        <v>5.6847173160950071</v>
      </c>
      <c r="Z572" s="22">
        <v>5.1825000000000001</v>
      </c>
      <c r="AA572" s="22">
        <v>5.78</v>
      </c>
      <c r="AB572" s="147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6.27</v>
      </c>
      <c r="E573" s="11">
        <v>5.85</v>
      </c>
      <c r="F573" s="11">
        <v>5.7</v>
      </c>
      <c r="G573" s="11">
        <v>5.6489812288811514</v>
      </c>
      <c r="H573" s="11">
        <v>6</v>
      </c>
      <c r="I573" s="11">
        <v>6.43</v>
      </c>
      <c r="J573" s="11">
        <v>5.5</v>
      </c>
      <c r="K573" s="11">
        <v>5.43</v>
      </c>
      <c r="L573" s="11">
        <v>6</v>
      </c>
      <c r="M573" s="11">
        <v>6.08</v>
      </c>
      <c r="N573" s="11">
        <v>5.73</v>
      </c>
      <c r="O573" s="11">
        <v>5.52</v>
      </c>
      <c r="P573" s="11">
        <v>6.38</v>
      </c>
      <c r="Q573" s="11">
        <v>6.11</v>
      </c>
      <c r="R573" s="11">
        <v>6.46</v>
      </c>
      <c r="S573" s="11">
        <v>5.78</v>
      </c>
      <c r="T573" s="11">
        <v>4.9771191947821798</v>
      </c>
      <c r="U573" s="11">
        <v>5.5</v>
      </c>
      <c r="V573" s="11">
        <v>6.27</v>
      </c>
      <c r="W573" s="11">
        <v>6.09</v>
      </c>
      <c r="X573" s="11">
        <v>5.7</v>
      </c>
      <c r="Y573" s="11">
        <v>5.6908306913170232</v>
      </c>
      <c r="Z573" s="11">
        <v>5.3014000000000001</v>
      </c>
      <c r="AA573" s="11">
        <v>5.85</v>
      </c>
      <c r="AB573" s="147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25</v>
      </c>
    </row>
    <row r="574" spans="1:65">
      <c r="A574" s="30"/>
      <c r="B574" s="19">
        <v>1</v>
      </c>
      <c r="C574" s="9">
        <v>3</v>
      </c>
      <c r="D574" s="11">
        <v>6.08</v>
      </c>
      <c r="E574" s="11">
        <v>5.81</v>
      </c>
      <c r="F574" s="11">
        <v>5.8</v>
      </c>
      <c r="G574" s="11">
        <v>5.7755519908811515</v>
      </c>
      <c r="H574" s="11">
        <v>5.9</v>
      </c>
      <c r="I574" s="11">
        <v>6.17</v>
      </c>
      <c r="J574" s="11">
        <v>5.3</v>
      </c>
      <c r="K574" s="11">
        <v>5.4</v>
      </c>
      <c r="L574" s="11">
        <v>5.7</v>
      </c>
      <c r="M574" s="11">
        <v>5.98</v>
      </c>
      <c r="N574" s="11">
        <v>5.45</v>
      </c>
      <c r="O574" s="11">
        <v>5.39</v>
      </c>
      <c r="P574" s="11">
        <v>6.23</v>
      </c>
      <c r="Q574" s="11">
        <v>6.07</v>
      </c>
      <c r="R574" s="11">
        <v>6.06</v>
      </c>
      <c r="S574" s="11">
        <v>5.81</v>
      </c>
      <c r="T574" s="11">
        <v>5.0207257720302598</v>
      </c>
      <c r="U574" s="11">
        <v>5.5</v>
      </c>
      <c r="V574" s="11">
        <v>6.22</v>
      </c>
      <c r="W574" s="11">
        <v>5.98</v>
      </c>
      <c r="X574" s="11">
        <v>5.8</v>
      </c>
      <c r="Y574" s="11">
        <v>5.8964949073425075</v>
      </c>
      <c r="Z574" s="11">
        <v>5.1246999999999998</v>
      </c>
      <c r="AA574" s="11">
        <v>5.72</v>
      </c>
      <c r="AB574" s="147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6.1</v>
      </c>
      <c r="E575" s="11">
        <v>5.63</v>
      </c>
      <c r="F575" s="11">
        <v>5.7</v>
      </c>
      <c r="G575" s="11">
        <v>5.3850892052707033</v>
      </c>
      <c r="H575" s="11">
        <v>5.8</v>
      </c>
      <c r="I575" s="11">
        <v>6.09</v>
      </c>
      <c r="J575" s="11">
        <v>5.4</v>
      </c>
      <c r="K575" s="11">
        <v>5.48</v>
      </c>
      <c r="L575" s="11">
        <v>5.8</v>
      </c>
      <c r="M575" s="11">
        <v>6.06</v>
      </c>
      <c r="N575" s="11">
        <v>5.72</v>
      </c>
      <c r="O575" s="11">
        <v>5.52</v>
      </c>
      <c r="P575" s="11">
        <v>6.29</v>
      </c>
      <c r="Q575" s="11">
        <v>6.18</v>
      </c>
      <c r="R575" s="11">
        <v>6.2</v>
      </c>
      <c r="S575" s="11">
        <v>5.4</v>
      </c>
      <c r="T575" s="11">
        <v>4.9931479907887901</v>
      </c>
      <c r="U575" s="11">
        <v>5.5</v>
      </c>
      <c r="V575" s="11">
        <v>6.24</v>
      </c>
      <c r="W575" s="11">
        <v>5.89</v>
      </c>
      <c r="X575" s="11">
        <v>5.9</v>
      </c>
      <c r="Y575" s="11">
        <v>5.7197716219114714</v>
      </c>
      <c r="Z575" s="11">
        <v>5</v>
      </c>
      <c r="AA575" s="11">
        <v>5.6</v>
      </c>
      <c r="AB575" s="147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5.7585631342527757</v>
      </c>
    </row>
    <row r="576" spans="1:65">
      <c r="A576" s="30"/>
      <c r="B576" s="19">
        <v>1</v>
      </c>
      <c r="C576" s="9">
        <v>5</v>
      </c>
      <c r="D576" s="11">
        <v>6.08</v>
      </c>
      <c r="E576" s="11">
        <v>5.55</v>
      </c>
      <c r="F576" s="11">
        <v>5.8</v>
      </c>
      <c r="G576" s="11">
        <v>5.6561830428811515</v>
      </c>
      <c r="H576" s="11">
        <v>5.8</v>
      </c>
      <c r="I576" s="11">
        <v>5.93</v>
      </c>
      <c r="J576" s="11">
        <v>5.5</v>
      </c>
      <c r="K576" s="11">
        <v>5.44</v>
      </c>
      <c r="L576" s="11">
        <v>5.8</v>
      </c>
      <c r="M576" s="11">
        <v>5.73</v>
      </c>
      <c r="N576" s="11">
        <v>5.62</v>
      </c>
      <c r="O576" s="11">
        <v>5.49</v>
      </c>
      <c r="P576" s="11">
        <v>5.41</v>
      </c>
      <c r="Q576" s="11">
        <v>6.31</v>
      </c>
      <c r="R576" s="11">
        <v>6.33</v>
      </c>
      <c r="S576" s="11">
        <v>5.81</v>
      </c>
      <c r="T576" s="11">
        <v>5.0647065354156</v>
      </c>
      <c r="U576" s="11">
        <v>5.4</v>
      </c>
      <c r="V576" s="11">
        <v>6.07</v>
      </c>
      <c r="W576" s="11">
        <v>6.16</v>
      </c>
      <c r="X576" s="11">
        <v>5.9</v>
      </c>
      <c r="Y576" s="11">
        <v>5.7144456871769718</v>
      </c>
      <c r="Z576" s="11">
        <v>5.3213999999999997</v>
      </c>
      <c r="AA576" s="11">
        <v>5.77</v>
      </c>
      <c r="AB576" s="147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43</v>
      </c>
    </row>
    <row r="577" spans="1:65">
      <c r="A577" s="30"/>
      <c r="B577" s="19">
        <v>1</v>
      </c>
      <c r="C577" s="9">
        <v>6</v>
      </c>
      <c r="D577" s="11">
        <v>6.26</v>
      </c>
      <c r="E577" s="11">
        <v>5.73</v>
      </c>
      <c r="F577" s="11">
        <v>5.8</v>
      </c>
      <c r="G577" s="11">
        <v>5.6409006118811513</v>
      </c>
      <c r="H577" s="11">
        <v>5.9</v>
      </c>
      <c r="I577" s="11">
        <v>5.84</v>
      </c>
      <c r="J577" s="11">
        <v>5.2</v>
      </c>
      <c r="K577" s="11">
        <v>5.54</v>
      </c>
      <c r="L577" s="11">
        <v>5.8</v>
      </c>
      <c r="M577" s="11">
        <v>5.88</v>
      </c>
      <c r="N577" s="11">
        <v>5.61</v>
      </c>
      <c r="O577" s="11">
        <v>5.55</v>
      </c>
      <c r="P577" s="11">
        <v>5.31</v>
      </c>
      <c r="Q577" s="11">
        <v>5.98</v>
      </c>
      <c r="R577" s="11">
        <v>6.28</v>
      </c>
      <c r="S577" s="11">
        <v>5.67</v>
      </c>
      <c r="T577" s="11">
        <v>5.0330306629389598</v>
      </c>
      <c r="U577" s="11">
        <v>5.5</v>
      </c>
      <c r="V577" s="11">
        <v>6.38</v>
      </c>
      <c r="W577" s="11">
        <v>5.81</v>
      </c>
      <c r="X577" s="11">
        <v>5.9</v>
      </c>
      <c r="Y577" s="11">
        <v>5.5085864073526736</v>
      </c>
      <c r="Z577" s="11">
        <v>5.2450000000000001</v>
      </c>
      <c r="AA577" s="11">
        <v>5.8</v>
      </c>
      <c r="AB577" s="147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272</v>
      </c>
      <c r="C578" s="12"/>
      <c r="D578" s="23">
        <v>6.1550000000000002</v>
      </c>
      <c r="E578" s="23">
        <v>5.6816666666666675</v>
      </c>
      <c r="F578" s="23">
        <v>5.7666666666666666</v>
      </c>
      <c r="G578" s="23">
        <v>5.58895435977941</v>
      </c>
      <c r="H578" s="23">
        <v>5.8999999999999995</v>
      </c>
      <c r="I578" s="23">
        <v>6.166666666666667</v>
      </c>
      <c r="J578" s="23">
        <v>5.4000000000000012</v>
      </c>
      <c r="K578" s="23">
        <v>5.4616666666666669</v>
      </c>
      <c r="L578" s="23">
        <v>5.7833333333333341</v>
      </c>
      <c r="M578" s="23">
        <v>5.9666666666666677</v>
      </c>
      <c r="N578" s="23">
        <v>5.6433333333333335</v>
      </c>
      <c r="O578" s="23">
        <v>5.4849999999999994</v>
      </c>
      <c r="P578" s="23">
        <v>5.958333333333333</v>
      </c>
      <c r="Q578" s="23">
        <v>6.13</v>
      </c>
      <c r="R578" s="23">
        <v>6.2749999999999995</v>
      </c>
      <c r="S578" s="23">
        <v>5.6866666666666665</v>
      </c>
      <c r="T578" s="23">
        <v>5.0182530904212648</v>
      </c>
      <c r="U578" s="23">
        <v>5.4833333333333334</v>
      </c>
      <c r="V578" s="23">
        <v>6.23</v>
      </c>
      <c r="W578" s="23">
        <v>5.9899999999999993</v>
      </c>
      <c r="X578" s="23">
        <v>5.7833333333333323</v>
      </c>
      <c r="Y578" s="23">
        <v>5.7024744385326089</v>
      </c>
      <c r="Z578" s="23">
        <v>5.1958333333333337</v>
      </c>
      <c r="AA578" s="23">
        <v>5.753333333333333</v>
      </c>
      <c r="AB578" s="147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273</v>
      </c>
      <c r="C579" s="29"/>
      <c r="D579" s="11">
        <v>6.1199999999999992</v>
      </c>
      <c r="E579" s="11">
        <v>5.68</v>
      </c>
      <c r="F579" s="11">
        <v>5.8</v>
      </c>
      <c r="G579" s="11">
        <v>5.6449409203811509</v>
      </c>
      <c r="H579" s="11">
        <v>5.9</v>
      </c>
      <c r="I579" s="11">
        <v>6.13</v>
      </c>
      <c r="J579" s="11">
        <v>5.45</v>
      </c>
      <c r="K579" s="11">
        <v>5.4600000000000009</v>
      </c>
      <c r="L579" s="11">
        <v>5.8</v>
      </c>
      <c r="M579" s="11">
        <v>6.02</v>
      </c>
      <c r="N579" s="11">
        <v>5.67</v>
      </c>
      <c r="O579" s="11">
        <v>5.5049999999999999</v>
      </c>
      <c r="P579" s="11">
        <v>6.18</v>
      </c>
      <c r="Q579" s="11">
        <v>6.12</v>
      </c>
      <c r="R579" s="11">
        <v>6.3000000000000007</v>
      </c>
      <c r="S579" s="11">
        <v>5.7249999999999996</v>
      </c>
      <c r="T579" s="11">
        <v>5.0207570793010294</v>
      </c>
      <c r="U579" s="11">
        <v>5.5</v>
      </c>
      <c r="V579" s="11">
        <v>6.23</v>
      </c>
      <c r="W579" s="11">
        <v>5.9950000000000001</v>
      </c>
      <c r="X579" s="11">
        <v>5.85</v>
      </c>
      <c r="Y579" s="11">
        <v>5.7026381892469971</v>
      </c>
      <c r="Z579" s="11">
        <v>5.2137500000000001</v>
      </c>
      <c r="AA579" s="11">
        <v>5.7750000000000004</v>
      </c>
      <c r="AB579" s="147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274</v>
      </c>
      <c r="C580" s="29"/>
      <c r="D580" s="24">
        <v>8.8034084308294916E-2</v>
      </c>
      <c r="E580" s="24">
        <v>0.13658940905746195</v>
      </c>
      <c r="F580" s="24">
        <v>5.1639777949432045E-2</v>
      </c>
      <c r="G580" s="24">
        <v>0.15061455602885551</v>
      </c>
      <c r="H580" s="24">
        <v>8.9442719099991672E-2</v>
      </c>
      <c r="I580" s="24">
        <v>0.27471197037382022</v>
      </c>
      <c r="J580" s="24">
        <v>0.12649110640673514</v>
      </c>
      <c r="K580" s="24">
        <v>4.915960401250874E-2</v>
      </c>
      <c r="L580" s="24">
        <v>0.13291601358251265</v>
      </c>
      <c r="M580" s="24">
        <v>0.13851594372730755</v>
      </c>
      <c r="N580" s="24">
        <v>0.10948363652467281</v>
      </c>
      <c r="O580" s="24">
        <v>5.9581876439064839E-2</v>
      </c>
      <c r="P580" s="24">
        <v>0.47161071517371911</v>
      </c>
      <c r="Q580" s="24">
        <v>0.11081516141756025</v>
      </c>
      <c r="R580" s="24">
        <v>0.13501851724856126</v>
      </c>
      <c r="S580" s="24">
        <v>0.15680136053831484</v>
      </c>
      <c r="T580" s="24">
        <v>3.0695616886687451E-2</v>
      </c>
      <c r="U580" s="24">
        <v>4.0824829046386159E-2</v>
      </c>
      <c r="V580" s="24">
        <v>0.10079682534683307</v>
      </c>
      <c r="W580" s="24">
        <v>0.12790621564255603</v>
      </c>
      <c r="X580" s="24">
        <v>0.16020819787597237</v>
      </c>
      <c r="Y580" s="24">
        <v>0.12339360319358211</v>
      </c>
      <c r="Z580" s="24">
        <v>0.12076182619796151</v>
      </c>
      <c r="AA580" s="24">
        <v>8.6178110136314046E-2</v>
      </c>
      <c r="AB580" s="197"/>
      <c r="AC580" s="198"/>
      <c r="AD580" s="198"/>
      <c r="AE580" s="198"/>
      <c r="AF580" s="198"/>
      <c r="AG580" s="198"/>
      <c r="AH580" s="198"/>
      <c r="AI580" s="198"/>
      <c r="AJ580" s="198"/>
      <c r="AK580" s="198"/>
      <c r="AL580" s="198"/>
      <c r="AM580" s="198"/>
      <c r="AN580" s="198"/>
      <c r="AO580" s="198"/>
      <c r="AP580" s="198"/>
      <c r="AQ580" s="198"/>
      <c r="AR580" s="198"/>
      <c r="AS580" s="198"/>
      <c r="AT580" s="198"/>
      <c r="AU580" s="198"/>
      <c r="AV580" s="198"/>
      <c r="AW580" s="198"/>
      <c r="AX580" s="198"/>
      <c r="AY580" s="198"/>
      <c r="AZ580" s="198"/>
      <c r="BA580" s="198"/>
      <c r="BB580" s="198"/>
      <c r="BC580" s="198"/>
      <c r="BD580" s="198"/>
      <c r="BE580" s="198"/>
      <c r="BF580" s="198"/>
      <c r="BG580" s="198"/>
      <c r="BH580" s="198"/>
      <c r="BI580" s="198"/>
      <c r="BJ580" s="198"/>
      <c r="BK580" s="198"/>
      <c r="BL580" s="198"/>
      <c r="BM580" s="56"/>
    </row>
    <row r="581" spans="1:65">
      <c r="A581" s="30"/>
      <c r="B581" s="3" t="s">
        <v>86</v>
      </c>
      <c r="C581" s="29"/>
      <c r="D581" s="13">
        <v>1.4302856914426468E-2</v>
      </c>
      <c r="E581" s="13">
        <v>2.4040377070835187E-2</v>
      </c>
      <c r="F581" s="13">
        <v>8.9548747889188519E-3</v>
      </c>
      <c r="G581" s="13">
        <v>2.6948610837251516E-2</v>
      </c>
      <c r="H581" s="13">
        <v>1.5159782898303675E-2</v>
      </c>
      <c r="I581" s="13">
        <v>4.4547887087646523E-2</v>
      </c>
      <c r="J581" s="13">
        <v>2.3424278964210205E-2</v>
      </c>
      <c r="K581" s="13">
        <v>9.000842968417834E-3</v>
      </c>
      <c r="L581" s="13">
        <v>2.2982596008503626E-2</v>
      </c>
      <c r="M581" s="13">
        <v>2.3214962635861598E-2</v>
      </c>
      <c r="N581" s="13">
        <v>1.940052625954037E-2</v>
      </c>
      <c r="O581" s="13">
        <v>1.0862693972482197E-2</v>
      </c>
      <c r="P581" s="13">
        <v>7.9151448700484336E-2</v>
      </c>
      <c r="Q581" s="13">
        <v>1.8077514097481279E-2</v>
      </c>
      <c r="R581" s="13">
        <v>2.1516895179053589E-2</v>
      </c>
      <c r="S581" s="13">
        <v>2.7573510059492646E-2</v>
      </c>
      <c r="T581" s="13">
        <v>6.1167933010948762E-3</v>
      </c>
      <c r="U581" s="13">
        <v>7.4452575768485397E-3</v>
      </c>
      <c r="V581" s="13">
        <v>1.6179265705751695E-2</v>
      </c>
      <c r="W581" s="13">
        <v>2.1353291426136234E-2</v>
      </c>
      <c r="X581" s="13">
        <v>2.7701705684606177E-2</v>
      </c>
      <c r="Y581" s="13">
        <v>2.1638606980820489E-2</v>
      </c>
      <c r="Z581" s="13">
        <v>2.324205155373758E-2</v>
      </c>
      <c r="AA581" s="13">
        <v>1.497881404455053E-2</v>
      </c>
      <c r="AB581" s="147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275</v>
      </c>
      <c r="C582" s="29"/>
      <c r="D582" s="13">
        <v>6.8843018041976567E-2</v>
      </c>
      <c r="E582" s="13">
        <v>-1.3353412265069475E-2</v>
      </c>
      <c r="F582" s="13">
        <v>1.4072143041534702E-3</v>
      </c>
      <c r="G582" s="13">
        <v>-2.9453315092528576E-2</v>
      </c>
      <c r="H582" s="13">
        <v>2.4561138334307175E-2</v>
      </c>
      <c r="I582" s="13">
        <v>7.086898639461503E-2</v>
      </c>
      <c r="J582" s="13">
        <v>-6.2266076778769386E-2</v>
      </c>
      <c r="K582" s="13">
        <v>-5.1557386914823478E-2</v>
      </c>
      <c r="L582" s="13">
        <v>4.3014548079227666E-3</v>
      </c>
      <c r="M582" s="13">
        <v>3.6138100349384361E-2</v>
      </c>
      <c r="N582" s="13">
        <v>-2.0010165423738902E-2</v>
      </c>
      <c r="O582" s="13">
        <v>-4.7505450209546662E-2</v>
      </c>
      <c r="P582" s="13">
        <v>3.4690980097499491E-2</v>
      </c>
      <c r="Q582" s="13">
        <v>6.4501657286322622E-2</v>
      </c>
      <c r="R582" s="13">
        <v>8.9681549669114791E-2</v>
      </c>
      <c r="S582" s="13">
        <v>-1.2485140113938864E-2</v>
      </c>
      <c r="T582" s="13">
        <v>-0.12855811885225998</v>
      </c>
      <c r="U582" s="13">
        <v>-4.7794874259923459E-2</v>
      </c>
      <c r="V582" s="13">
        <v>8.1867100308937957E-2</v>
      </c>
      <c r="W582" s="13">
        <v>4.0190037054661065E-2</v>
      </c>
      <c r="X582" s="13">
        <v>4.3014548079225445E-3</v>
      </c>
      <c r="Y582" s="13">
        <v>-9.7400504974136659E-3</v>
      </c>
      <c r="Z582" s="13">
        <v>-9.7720522949942601E-2</v>
      </c>
      <c r="AA582" s="13">
        <v>-9.081780988620114E-4</v>
      </c>
      <c r="AB582" s="147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276</v>
      </c>
      <c r="C583" s="47"/>
      <c r="D583" s="45">
        <v>1.22</v>
      </c>
      <c r="E583" s="45">
        <v>0.24</v>
      </c>
      <c r="F583" s="45">
        <v>0.02</v>
      </c>
      <c r="G583" s="45">
        <v>0.53</v>
      </c>
      <c r="H583" s="45">
        <v>0.43</v>
      </c>
      <c r="I583" s="45">
        <v>1.26</v>
      </c>
      <c r="J583" s="45">
        <v>1.1100000000000001</v>
      </c>
      <c r="K583" s="45">
        <v>0.92</v>
      </c>
      <c r="L583" s="45">
        <v>7.0000000000000007E-2</v>
      </c>
      <c r="M583" s="45">
        <v>0.64</v>
      </c>
      <c r="N583" s="45">
        <v>0.36</v>
      </c>
      <c r="O583" s="45">
        <v>0.85</v>
      </c>
      <c r="P583" s="45">
        <v>0.61</v>
      </c>
      <c r="Q583" s="45">
        <v>1.1399999999999999</v>
      </c>
      <c r="R583" s="45">
        <v>1.59</v>
      </c>
      <c r="S583" s="45">
        <v>0.23</v>
      </c>
      <c r="T583" s="45">
        <v>2.29</v>
      </c>
      <c r="U583" s="45">
        <v>0.85</v>
      </c>
      <c r="V583" s="45">
        <v>1.45</v>
      </c>
      <c r="W583" s="45">
        <v>0.71</v>
      </c>
      <c r="X583" s="45">
        <v>7.0000000000000007E-2</v>
      </c>
      <c r="Y583" s="45">
        <v>0.18</v>
      </c>
      <c r="Z583" s="45">
        <v>1.74</v>
      </c>
      <c r="AA583" s="45">
        <v>0.02</v>
      </c>
      <c r="AB583" s="147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5"/>
    </row>
    <row r="585" spans="1:65" ht="15">
      <c r="B585" s="8" t="s">
        <v>549</v>
      </c>
      <c r="BM585" s="28" t="s">
        <v>66</v>
      </c>
    </row>
    <row r="586" spans="1:65" ht="15">
      <c r="A586" s="25" t="s">
        <v>57</v>
      </c>
      <c r="B586" s="18" t="s">
        <v>110</v>
      </c>
      <c r="C586" s="15" t="s">
        <v>111</v>
      </c>
      <c r="D586" s="16" t="s">
        <v>235</v>
      </c>
      <c r="E586" s="17" t="s">
        <v>235</v>
      </c>
      <c r="F586" s="17" t="s">
        <v>235</v>
      </c>
      <c r="G586" s="17" t="s">
        <v>235</v>
      </c>
      <c r="H586" s="17" t="s">
        <v>235</v>
      </c>
      <c r="I586" s="17" t="s">
        <v>235</v>
      </c>
      <c r="J586" s="17" t="s">
        <v>235</v>
      </c>
      <c r="K586" s="17" t="s">
        <v>235</v>
      </c>
      <c r="L586" s="17" t="s">
        <v>235</v>
      </c>
      <c r="M586" s="17" t="s">
        <v>235</v>
      </c>
      <c r="N586" s="17" t="s">
        <v>235</v>
      </c>
      <c r="O586" s="17" t="s">
        <v>235</v>
      </c>
      <c r="P586" s="17" t="s">
        <v>235</v>
      </c>
      <c r="Q586" s="17" t="s">
        <v>235</v>
      </c>
      <c r="R586" s="17" t="s">
        <v>235</v>
      </c>
      <c r="S586" s="17" t="s">
        <v>235</v>
      </c>
      <c r="T586" s="17" t="s">
        <v>235</v>
      </c>
      <c r="U586" s="17" t="s">
        <v>235</v>
      </c>
      <c r="V586" s="17" t="s">
        <v>235</v>
      </c>
      <c r="W586" s="17" t="s">
        <v>235</v>
      </c>
      <c r="X586" s="17" t="s">
        <v>235</v>
      </c>
      <c r="Y586" s="17" t="s">
        <v>235</v>
      </c>
      <c r="Z586" s="17" t="s">
        <v>235</v>
      </c>
      <c r="AA586" s="17" t="s">
        <v>235</v>
      </c>
      <c r="AB586" s="147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236</v>
      </c>
      <c r="C587" s="9" t="s">
        <v>236</v>
      </c>
      <c r="D587" s="145" t="s">
        <v>238</v>
      </c>
      <c r="E587" s="146" t="s">
        <v>239</v>
      </c>
      <c r="F587" s="146" t="s">
        <v>240</v>
      </c>
      <c r="G587" s="146" t="s">
        <v>241</v>
      </c>
      <c r="H587" s="146" t="s">
        <v>242</v>
      </c>
      <c r="I587" s="146" t="s">
        <v>243</v>
      </c>
      <c r="J587" s="146" t="s">
        <v>244</v>
      </c>
      <c r="K587" s="146" t="s">
        <v>245</v>
      </c>
      <c r="L587" s="146" t="s">
        <v>246</v>
      </c>
      <c r="M587" s="146" t="s">
        <v>247</v>
      </c>
      <c r="N587" s="146" t="s">
        <v>248</v>
      </c>
      <c r="O587" s="146" t="s">
        <v>249</v>
      </c>
      <c r="P587" s="146" t="s">
        <v>250</v>
      </c>
      <c r="Q587" s="146" t="s">
        <v>251</v>
      </c>
      <c r="R587" s="146" t="s">
        <v>252</v>
      </c>
      <c r="S587" s="146" t="s">
        <v>253</v>
      </c>
      <c r="T587" s="146" t="s">
        <v>254</v>
      </c>
      <c r="U587" s="146" t="s">
        <v>255</v>
      </c>
      <c r="V587" s="146" t="s">
        <v>256</v>
      </c>
      <c r="W587" s="146" t="s">
        <v>257</v>
      </c>
      <c r="X587" s="146" t="s">
        <v>258</v>
      </c>
      <c r="Y587" s="146" t="s">
        <v>259</v>
      </c>
      <c r="Z587" s="146" t="s">
        <v>260</v>
      </c>
      <c r="AA587" s="146" t="s">
        <v>265</v>
      </c>
      <c r="AB587" s="147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318</v>
      </c>
      <c r="E588" s="11" t="s">
        <v>318</v>
      </c>
      <c r="F588" s="11" t="s">
        <v>115</v>
      </c>
      <c r="G588" s="11" t="s">
        <v>115</v>
      </c>
      <c r="H588" s="11" t="s">
        <v>115</v>
      </c>
      <c r="I588" s="11" t="s">
        <v>318</v>
      </c>
      <c r="J588" s="11" t="s">
        <v>115</v>
      </c>
      <c r="K588" s="11" t="s">
        <v>318</v>
      </c>
      <c r="L588" s="11" t="s">
        <v>319</v>
      </c>
      <c r="M588" s="11" t="s">
        <v>318</v>
      </c>
      <c r="N588" s="11" t="s">
        <v>318</v>
      </c>
      <c r="O588" s="11" t="s">
        <v>319</v>
      </c>
      <c r="P588" s="11" t="s">
        <v>319</v>
      </c>
      <c r="Q588" s="11" t="s">
        <v>319</v>
      </c>
      <c r="R588" s="11" t="s">
        <v>318</v>
      </c>
      <c r="S588" s="11" t="s">
        <v>318</v>
      </c>
      <c r="T588" s="11" t="s">
        <v>115</v>
      </c>
      <c r="U588" s="11" t="s">
        <v>318</v>
      </c>
      <c r="V588" s="11" t="s">
        <v>318</v>
      </c>
      <c r="W588" s="11" t="s">
        <v>115</v>
      </c>
      <c r="X588" s="11" t="s">
        <v>318</v>
      </c>
      <c r="Y588" s="11" t="s">
        <v>319</v>
      </c>
      <c r="Z588" s="11" t="s">
        <v>115</v>
      </c>
      <c r="AA588" s="11" t="s">
        <v>318</v>
      </c>
      <c r="AB588" s="147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147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2">
        <v>1.63</v>
      </c>
      <c r="E590" s="22">
        <v>1.66</v>
      </c>
      <c r="F590" s="22">
        <v>1.6400000000000001</v>
      </c>
      <c r="G590" s="141">
        <v>1.4818726289436566</v>
      </c>
      <c r="H590" s="22">
        <v>1.6081999999999999</v>
      </c>
      <c r="I590" s="22">
        <v>1.629</v>
      </c>
      <c r="J590" s="22">
        <v>1.6399999999999997</v>
      </c>
      <c r="K590" s="22">
        <v>1.66</v>
      </c>
      <c r="L590" s="22">
        <v>1.6936</v>
      </c>
      <c r="M590" s="22">
        <v>1.66</v>
      </c>
      <c r="N590" s="22">
        <v>1.6399999999999997</v>
      </c>
      <c r="O590" s="22">
        <v>1.6049999999999998</v>
      </c>
      <c r="P590" s="22">
        <v>1.657</v>
      </c>
      <c r="Q590" s="22">
        <v>1.66</v>
      </c>
      <c r="R590" s="141">
        <v>1.91</v>
      </c>
      <c r="S590" s="22">
        <v>1.69</v>
      </c>
      <c r="T590" s="22">
        <v>1.5615020000000002</v>
      </c>
      <c r="U590" s="22">
        <v>1.6066</v>
      </c>
      <c r="V590" s="22">
        <v>1.6200000000000003</v>
      </c>
      <c r="W590" s="141">
        <v>1.8029999999999999</v>
      </c>
      <c r="X590" s="22">
        <v>1.6500000000000001</v>
      </c>
      <c r="Y590" s="22">
        <v>1.6101636922860749</v>
      </c>
      <c r="Z590" s="141">
        <v>1.4850000000000001</v>
      </c>
      <c r="AA590" s="22">
        <v>1.68</v>
      </c>
      <c r="AB590" s="147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>
        <v>1</v>
      </c>
      <c r="C591" s="9">
        <v>2</v>
      </c>
      <c r="D591" s="11">
        <v>1.71</v>
      </c>
      <c r="E591" s="11">
        <v>1.69</v>
      </c>
      <c r="F591" s="11">
        <v>1.6500000000000001</v>
      </c>
      <c r="G591" s="142">
        <v>1.4956884591144912</v>
      </c>
      <c r="H591" s="11">
        <v>1.6338999999999999</v>
      </c>
      <c r="I591" s="11">
        <v>1.6559999999999999</v>
      </c>
      <c r="J591" s="11">
        <v>1.6500000000000001</v>
      </c>
      <c r="K591" s="11">
        <v>1.63</v>
      </c>
      <c r="L591" s="11">
        <v>1.7111999999999998</v>
      </c>
      <c r="M591" s="11">
        <v>1.67</v>
      </c>
      <c r="N591" s="11">
        <v>1.6200000000000003</v>
      </c>
      <c r="O591" s="11">
        <v>1.5969999999999998</v>
      </c>
      <c r="P591" s="11">
        <v>1.6730000000000003</v>
      </c>
      <c r="Q591" s="11">
        <v>1.6399999999999997</v>
      </c>
      <c r="R591" s="142">
        <v>1.9900000000000002</v>
      </c>
      <c r="S591" s="11">
        <v>1.6399999999999997</v>
      </c>
      <c r="T591" s="11">
        <v>1.5567420000000003</v>
      </c>
      <c r="U591" s="11">
        <v>1.6219000000000001</v>
      </c>
      <c r="V591" s="11">
        <v>1.63</v>
      </c>
      <c r="W591" s="142">
        <v>1.8320000000000001</v>
      </c>
      <c r="X591" s="11">
        <v>1.6200000000000003</v>
      </c>
      <c r="Y591" s="11">
        <v>1.6067518689807208</v>
      </c>
      <c r="Z591" s="142">
        <v>1.5889</v>
      </c>
      <c r="AA591" s="11">
        <v>1.6500000000000001</v>
      </c>
      <c r="AB591" s="147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43</v>
      </c>
    </row>
    <row r="592" spans="1:65">
      <c r="A592" s="30"/>
      <c r="B592" s="19">
        <v>1</v>
      </c>
      <c r="C592" s="9">
        <v>3</v>
      </c>
      <c r="D592" s="11">
        <v>1.63</v>
      </c>
      <c r="E592" s="11">
        <v>1.68</v>
      </c>
      <c r="F592" s="11">
        <v>1.66</v>
      </c>
      <c r="G592" s="142">
        <v>1.4821782564457917</v>
      </c>
      <c r="H592" s="11">
        <v>1.6472</v>
      </c>
      <c r="I592" s="11">
        <v>1.627</v>
      </c>
      <c r="J592" s="11">
        <v>1.5700000000000003</v>
      </c>
      <c r="K592" s="11">
        <v>1.6500000000000001</v>
      </c>
      <c r="L592" s="11">
        <v>1.7198000000000002</v>
      </c>
      <c r="M592" s="11">
        <v>1.6399999999999997</v>
      </c>
      <c r="N592" s="11">
        <v>1.6200000000000003</v>
      </c>
      <c r="O592" s="11">
        <v>1.5640000000000001</v>
      </c>
      <c r="P592" s="11">
        <v>1.6579999999999997</v>
      </c>
      <c r="Q592" s="11">
        <v>1.6099999999999999</v>
      </c>
      <c r="R592" s="142">
        <v>1.9299999999999997</v>
      </c>
      <c r="S592" s="11">
        <v>1.66</v>
      </c>
      <c r="T592" s="11">
        <v>1.5699340000000002</v>
      </c>
      <c r="U592" s="11">
        <v>1.6209000000000002</v>
      </c>
      <c r="V592" s="11">
        <v>1.6200000000000003</v>
      </c>
      <c r="W592" s="142">
        <v>1.7949999999999999</v>
      </c>
      <c r="X592" s="11">
        <v>1.63</v>
      </c>
      <c r="Y592" s="11">
        <v>1.6086565227262859</v>
      </c>
      <c r="Z592" s="142">
        <v>1.4198999999999999</v>
      </c>
      <c r="AA592" s="11">
        <v>1.6399999999999997</v>
      </c>
      <c r="AB592" s="147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16</v>
      </c>
    </row>
    <row r="593" spans="1:65">
      <c r="A593" s="30"/>
      <c r="B593" s="19">
        <v>1</v>
      </c>
      <c r="C593" s="9">
        <v>4</v>
      </c>
      <c r="D593" s="11">
        <v>1.59</v>
      </c>
      <c r="E593" s="11">
        <v>1.63</v>
      </c>
      <c r="F593" s="11">
        <v>1.6500000000000001</v>
      </c>
      <c r="G593" s="142">
        <v>1.4939966426195153</v>
      </c>
      <c r="H593" s="11">
        <v>1.6254999999999999</v>
      </c>
      <c r="I593" s="11">
        <v>1.6240000000000001</v>
      </c>
      <c r="J593" s="11">
        <v>1.55</v>
      </c>
      <c r="K593" s="11">
        <v>1.66</v>
      </c>
      <c r="L593" s="11">
        <v>1.7322</v>
      </c>
      <c r="M593" s="11">
        <v>1.6399999999999997</v>
      </c>
      <c r="N593" s="11">
        <v>1.63</v>
      </c>
      <c r="O593" s="11">
        <v>1.583</v>
      </c>
      <c r="P593" s="11">
        <v>1.633</v>
      </c>
      <c r="Q593" s="11">
        <v>1.67</v>
      </c>
      <c r="R593" s="142">
        <v>1.86</v>
      </c>
      <c r="S593" s="11">
        <v>1.63</v>
      </c>
      <c r="T593" s="11">
        <v>1.5756459999999999</v>
      </c>
      <c r="U593" s="11">
        <v>1.6012999999999999</v>
      </c>
      <c r="V593" s="11">
        <v>1.6099999999999999</v>
      </c>
      <c r="W593" s="142">
        <v>1.81</v>
      </c>
      <c r="X593" s="11">
        <v>1.6</v>
      </c>
      <c r="Y593" s="11">
        <v>1.5859232647713619</v>
      </c>
      <c r="Z593" s="142">
        <v>1.4763999999999999</v>
      </c>
      <c r="AA593" s="11">
        <v>1.6500000000000001</v>
      </c>
      <c r="AB593" s="147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1.6329780499913795</v>
      </c>
    </row>
    <row r="594" spans="1:65">
      <c r="A594" s="30"/>
      <c r="B594" s="19">
        <v>1</v>
      </c>
      <c r="C594" s="9">
        <v>5</v>
      </c>
      <c r="D594" s="11">
        <v>1.63</v>
      </c>
      <c r="E594" s="11">
        <v>1.63</v>
      </c>
      <c r="F594" s="11">
        <v>1.6400000000000001</v>
      </c>
      <c r="G594" s="142">
        <v>1.4577345976208951</v>
      </c>
      <c r="H594" s="11">
        <v>1.6347</v>
      </c>
      <c r="I594" s="11">
        <v>1.6140000000000001</v>
      </c>
      <c r="J594" s="11">
        <v>1.6200000000000003</v>
      </c>
      <c r="K594" s="11">
        <v>1.63</v>
      </c>
      <c r="L594" s="11">
        <v>1.6934999999999998</v>
      </c>
      <c r="M594" s="11">
        <v>1.6099999999999999</v>
      </c>
      <c r="N594" s="11">
        <v>1.6500000000000001</v>
      </c>
      <c r="O594" s="11">
        <v>1.5880000000000001</v>
      </c>
      <c r="P594" s="11">
        <v>1.6680000000000001</v>
      </c>
      <c r="Q594" s="11">
        <v>1.66</v>
      </c>
      <c r="R594" s="142">
        <v>1.9</v>
      </c>
      <c r="S594" s="11">
        <v>1.71</v>
      </c>
      <c r="T594" s="11">
        <v>1.5590540000000002</v>
      </c>
      <c r="U594" s="11">
        <v>1.6078999999999999</v>
      </c>
      <c r="V594" s="11">
        <v>1.5700000000000003</v>
      </c>
      <c r="W594" s="142">
        <v>1.8180000000000001</v>
      </c>
      <c r="X594" s="11">
        <v>1.6399999999999997</v>
      </c>
      <c r="Y594" s="11">
        <v>1.5908363132083319</v>
      </c>
      <c r="Z594" s="142">
        <v>1.5893000000000002</v>
      </c>
      <c r="AA594" s="11">
        <v>1.6399999999999997</v>
      </c>
      <c r="AB594" s="147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44</v>
      </c>
    </row>
    <row r="595" spans="1:65">
      <c r="A595" s="30"/>
      <c r="B595" s="19">
        <v>1</v>
      </c>
      <c r="C595" s="9">
        <v>6</v>
      </c>
      <c r="D595" s="11">
        <v>1.67</v>
      </c>
      <c r="E595" s="11">
        <v>1.66</v>
      </c>
      <c r="F595" s="11">
        <v>1.63</v>
      </c>
      <c r="G595" s="142">
        <v>1.4581937173226982</v>
      </c>
      <c r="H595" s="11">
        <v>1.6506000000000001</v>
      </c>
      <c r="I595" s="11">
        <v>1.6049999999999998</v>
      </c>
      <c r="J595" s="11">
        <v>1.6099999999999999</v>
      </c>
      <c r="K595" s="11">
        <v>1.66</v>
      </c>
      <c r="L595" s="11">
        <v>1.7271999999999998</v>
      </c>
      <c r="M595" s="11">
        <v>1.6200000000000003</v>
      </c>
      <c r="N595" s="11">
        <v>1.63</v>
      </c>
      <c r="O595" s="11">
        <v>1.601</v>
      </c>
      <c r="P595" s="11">
        <v>1.6639999999999999</v>
      </c>
      <c r="Q595" s="11">
        <v>1.66</v>
      </c>
      <c r="R595" s="142">
        <v>1.94</v>
      </c>
      <c r="S595" s="11">
        <v>1.63</v>
      </c>
      <c r="T595" s="11">
        <v>1.5481740000000002</v>
      </c>
      <c r="U595" s="11">
        <v>1.6084999999999998</v>
      </c>
      <c r="V595" s="11">
        <v>1.5700000000000003</v>
      </c>
      <c r="W595" s="142">
        <v>1.81</v>
      </c>
      <c r="X595" s="11">
        <v>1.6500000000000001</v>
      </c>
      <c r="Y595" s="11">
        <v>1.57328233699273</v>
      </c>
      <c r="Z595" s="142">
        <v>1.4901</v>
      </c>
      <c r="AA595" s="11">
        <v>1.6500000000000001</v>
      </c>
      <c r="AB595" s="147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20" t="s">
        <v>272</v>
      </c>
      <c r="C596" s="12"/>
      <c r="D596" s="23">
        <v>1.6433333333333333</v>
      </c>
      <c r="E596" s="23">
        <v>1.6583333333333332</v>
      </c>
      <c r="F596" s="23">
        <v>1.6450000000000002</v>
      </c>
      <c r="G596" s="23">
        <v>1.4782773836778416</v>
      </c>
      <c r="H596" s="23">
        <v>1.6333500000000001</v>
      </c>
      <c r="I596" s="23">
        <v>1.6258333333333335</v>
      </c>
      <c r="J596" s="23">
        <v>1.6066666666666667</v>
      </c>
      <c r="K596" s="23">
        <v>1.6483333333333334</v>
      </c>
      <c r="L596" s="23">
        <v>1.7129166666666666</v>
      </c>
      <c r="M596" s="23">
        <v>1.64</v>
      </c>
      <c r="N596" s="23">
        <v>1.6316666666666666</v>
      </c>
      <c r="O596" s="23">
        <v>1.5896666666666668</v>
      </c>
      <c r="P596" s="23">
        <v>1.6588333333333332</v>
      </c>
      <c r="Q596" s="23">
        <v>1.6500000000000001</v>
      </c>
      <c r="R596" s="23">
        <v>1.9216666666666666</v>
      </c>
      <c r="S596" s="23">
        <v>1.6599999999999995</v>
      </c>
      <c r="T596" s="23">
        <v>1.5618420000000002</v>
      </c>
      <c r="U596" s="23">
        <v>1.6111833333333336</v>
      </c>
      <c r="V596" s="23">
        <v>1.6033333333333335</v>
      </c>
      <c r="W596" s="23">
        <v>1.8113333333333335</v>
      </c>
      <c r="X596" s="23">
        <v>1.6316666666666668</v>
      </c>
      <c r="Y596" s="23">
        <v>1.5959356664942508</v>
      </c>
      <c r="Z596" s="23">
        <v>1.5082666666666666</v>
      </c>
      <c r="AA596" s="23">
        <v>1.6516666666666666</v>
      </c>
      <c r="AB596" s="147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273</v>
      </c>
      <c r="C597" s="29"/>
      <c r="D597" s="11">
        <v>1.63</v>
      </c>
      <c r="E597" s="11">
        <v>1.66</v>
      </c>
      <c r="F597" s="11">
        <v>1.645</v>
      </c>
      <c r="G597" s="11">
        <v>1.4820254426947241</v>
      </c>
      <c r="H597" s="11">
        <v>1.6343000000000001</v>
      </c>
      <c r="I597" s="11">
        <v>1.6255000000000002</v>
      </c>
      <c r="J597" s="11">
        <v>1.6150000000000002</v>
      </c>
      <c r="K597" s="11">
        <v>1.655</v>
      </c>
      <c r="L597" s="11">
        <v>1.7155</v>
      </c>
      <c r="M597" s="11">
        <v>1.6399999999999997</v>
      </c>
      <c r="N597" s="11">
        <v>1.63</v>
      </c>
      <c r="O597" s="11">
        <v>1.5924999999999998</v>
      </c>
      <c r="P597" s="11">
        <v>1.6609999999999998</v>
      </c>
      <c r="Q597" s="11">
        <v>1.66</v>
      </c>
      <c r="R597" s="11">
        <v>1.92</v>
      </c>
      <c r="S597" s="11">
        <v>1.65</v>
      </c>
      <c r="T597" s="11">
        <v>1.5602780000000003</v>
      </c>
      <c r="U597" s="11">
        <v>1.6081999999999999</v>
      </c>
      <c r="V597" s="11">
        <v>1.6150000000000002</v>
      </c>
      <c r="W597" s="11">
        <v>1.81</v>
      </c>
      <c r="X597" s="11">
        <v>1.6349999999999998</v>
      </c>
      <c r="Y597" s="11">
        <v>1.5987940910945264</v>
      </c>
      <c r="Z597" s="11">
        <v>1.4875500000000001</v>
      </c>
      <c r="AA597" s="11">
        <v>1.6500000000000001</v>
      </c>
      <c r="AB597" s="147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274</v>
      </c>
      <c r="C598" s="29"/>
      <c r="D598" s="24">
        <v>4.1311822359545759E-2</v>
      </c>
      <c r="E598" s="24">
        <v>2.4832774042918924E-2</v>
      </c>
      <c r="F598" s="24">
        <v>1.0488088481701525E-2</v>
      </c>
      <c r="G598" s="24">
        <v>1.6755554062193145E-2</v>
      </c>
      <c r="H598" s="24">
        <v>1.5399058412773234E-2</v>
      </c>
      <c r="I598" s="24">
        <v>1.7313771012308875E-2</v>
      </c>
      <c r="J598" s="24">
        <v>3.9327683210006931E-2</v>
      </c>
      <c r="K598" s="24">
        <v>1.4719601443879762E-2</v>
      </c>
      <c r="L598" s="24">
        <v>1.6591132169525621E-2</v>
      </c>
      <c r="M598" s="24">
        <v>2.2803508501982702E-2</v>
      </c>
      <c r="N598" s="24">
        <v>1.1690451944499993E-2</v>
      </c>
      <c r="O598" s="24">
        <v>1.4988884770611315E-2</v>
      </c>
      <c r="P598" s="24">
        <v>1.4020223488470807E-2</v>
      </c>
      <c r="Q598" s="24">
        <v>2.1908902300206687E-2</v>
      </c>
      <c r="R598" s="24">
        <v>4.3550736694878876E-2</v>
      </c>
      <c r="S598" s="24">
        <v>3.3466401061363081E-2</v>
      </c>
      <c r="T598" s="24">
        <v>9.7646674085704634E-3</v>
      </c>
      <c r="U598" s="24">
        <v>8.3177921750106597E-3</v>
      </c>
      <c r="V598" s="24">
        <v>2.6583202716502427E-2</v>
      </c>
      <c r="W598" s="24">
        <v>1.2738393409950411E-2</v>
      </c>
      <c r="X598" s="24">
        <v>1.9407902170679472E-2</v>
      </c>
      <c r="Y598" s="24">
        <v>1.4971119311105834E-2</v>
      </c>
      <c r="Z598" s="24">
        <v>6.7473925828179529E-2</v>
      </c>
      <c r="AA598" s="24">
        <v>1.4719601443879814E-2</v>
      </c>
      <c r="AB598" s="197"/>
      <c r="AC598" s="198"/>
      <c r="AD598" s="198"/>
      <c r="AE598" s="198"/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198"/>
      <c r="AW598" s="198"/>
      <c r="AX598" s="198"/>
      <c r="AY598" s="198"/>
      <c r="AZ598" s="198"/>
      <c r="BA598" s="198"/>
      <c r="BB598" s="198"/>
      <c r="BC598" s="198"/>
      <c r="BD598" s="198"/>
      <c r="BE598" s="198"/>
      <c r="BF598" s="198"/>
      <c r="BG598" s="198"/>
      <c r="BH598" s="198"/>
      <c r="BI598" s="198"/>
      <c r="BJ598" s="198"/>
      <c r="BK598" s="198"/>
      <c r="BL598" s="198"/>
      <c r="BM598" s="56"/>
    </row>
    <row r="599" spans="1:65">
      <c r="A599" s="30"/>
      <c r="B599" s="3" t="s">
        <v>86</v>
      </c>
      <c r="C599" s="29"/>
      <c r="D599" s="13">
        <v>2.5139039975382815E-2</v>
      </c>
      <c r="E599" s="13">
        <v>1.4974537111307895E-2</v>
      </c>
      <c r="F599" s="13">
        <v>6.3757376788459112E-3</v>
      </c>
      <c r="G599" s="13">
        <v>1.1334512891286074E-2</v>
      </c>
      <c r="H599" s="13">
        <v>9.4278987435474533E-3</v>
      </c>
      <c r="I599" s="13">
        <v>1.0649167203880395E-2</v>
      </c>
      <c r="J599" s="13">
        <v>2.447781112656033E-2</v>
      </c>
      <c r="K599" s="13">
        <v>8.9299907647399958E-3</v>
      </c>
      <c r="L599" s="13">
        <v>9.6858956961472856E-3</v>
      </c>
      <c r="M599" s="13">
        <v>1.3904578354867502E-2</v>
      </c>
      <c r="N599" s="13">
        <v>7.1647305073544391E-3</v>
      </c>
      <c r="O599" s="13">
        <v>9.4289482725590148E-3</v>
      </c>
      <c r="P599" s="13">
        <v>8.4518578248593233E-3</v>
      </c>
      <c r="Q599" s="13">
        <v>1.327812260618587E-2</v>
      </c>
      <c r="R599" s="13">
        <v>2.2663002616589181E-2</v>
      </c>
      <c r="S599" s="13">
        <v>2.0160482567086201E-2</v>
      </c>
      <c r="T599" s="13">
        <v>6.2520199921441873E-3</v>
      </c>
      <c r="U599" s="13">
        <v>5.1625361328696247E-3</v>
      </c>
      <c r="V599" s="13">
        <v>1.6579960114242676E-2</v>
      </c>
      <c r="W599" s="13">
        <v>7.0326058575361115E-3</v>
      </c>
      <c r="X599" s="13">
        <v>1.1894526355881186E-2</v>
      </c>
      <c r="Y599" s="13">
        <v>9.3807787026857353E-3</v>
      </c>
      <c r="Z599" s="13">
        <v>4.4736071756660757E-2</v>
      </c>
      <c r="AA599" s="13">
        <v>8.9119685835801089E-3</v>
      </c>
      <c r="AB599" s="147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6.3413487658383616E-3</v>
      </c>
      <c r="E600" s="13">
        <v>1.5527020306297157E-2</v>
      </c>
      <c r="F600" s="13">
        <v>7.361978937000524E-3</v>
      </c>
      <c r="G600" s="13">
        <v>-9.4735300523086985E-2</v>
      </c>
      <c r="H600" s="13">
        <v>2.277740405773887E-4</v>
      </c>
      <c r="I600" s="13">
        <v>-4.3752680313637882E-3</v>
      </c>
      <c r="J600" s="13">
        <v>-1.61125149997281E-2</v>
      </c>
      <c r="K600" s="13">
        <v>9.4032392793246267E-3</v>
      </c>
      <c r="L600" s="13">
        <v>4.8952658411856254E-2</v>
      </c>
      <c r="M600" s="13">
        <v>4.3000884235140369E-3</v>
      </c>
      <c r="N600" s="13">
        <v>-8.0306243229655294E-4</v>
      </c>
      <c r="O600" s="13">
        <v>-2.6522942745581535E-2</v>
      </c>
      <c r="P600" s="13">
        <v>1.5833209357645872E-2</v>
      </c>
      <c r="Q600" s="13">
        <v>1.0423869450486789E-2</v>
      </c>
      <c r="R600" s="13">
        <v>0.17678658734991015</v>
      </c>
      <c r="S600" s="13">
        <v>1.6547650477459097E-2</v>
      </c>
      <c r="T600" s="13">
        <v>-4.3562159327098615E-2</v>
      </c>
      <c r="U600" s="13">
        <v>-1.334660723587866E-2</v>
      </c>
      <c r="V600" s="13">
        <v>-1.8153775342052203E-2</v>
      </c>
      <c r="W600" s="13">
        <v>0.10922087001897873</v>
      </c>
      <c r="X600" s="13">
        <v>-8.0306243229644192E-4</v>
      </c>
      <c r="Y600" s="13">
        <v>-2.2683944525356159E-2</v>
      </c>
      <c r="Z600" s="13">
        <v>-7.6370520305138911E-2</v>
      </c>
      <c r="AA600" s="13">
        <v>1.1444499621648729E-2</v>
      </c>
      <c r="AB600" s="147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>
        <v>0.2</v>
      </c>
      <c r="E601" s="45">
        <v>0.64</v>
      </c>
      <c r="F601" s="45">
        <v>0.25</v>
      </c>
      <c r="G601" s="45">
        <v>4.7</v>
      </c>
      <c r="H601" s="45">
        <v>0.1</v>
      </c>
      <c r="I601" s="45">
        <v>0.32</v>
      </c>
      <c r="J601" s="45">
        <v>0.89</v>
      </c>
      <c r="K601" s="45">
        <v>0.35</v>
      </c>
      <c r="L601" s="45">
        <v>2.2599999999999998</v>
      </c>
      <c r="M601" s="45">
        <v>0.1</v>
      </c>
      <c r="N601" s="45">
        <v>0.15</v>
      </c>
      <c r="O601" s="45">
        <v>1.39</v>
      </c>
      <c r="P601" s="45">
        <v>0.66</v>
      </c>
      <c r="Q601" s="45">
        <v>0.4</v>
      </c>
      <c r="R601" s="45">
        <v>8.4499999999999993</v>
      </c>
      <c r="S601" s="45">
        <v>0.69</v>
      </c>
      <c r="T601" s="45">
        <v>2.2200000000000002</v>
      </c>
      <c r="U601" s="45">
        <v>0.76</v>
      </c>
      <c r="V601" s="45">
        <v>0.99</v>
      </c>
      <c r="W601" s="45">
        <v>5.18</v>
      </c>
      <c r="X601" s="45">
        <v>0.15</v>
      </c>
      <c r="Y601" s="45">
        <v>1.21</v>
      </c>
      <c r="Z601" s="45">
        <v>3.81</v>
      </c>
      <c r="AA601" s="45">
        <v>0.44</v>
      </c>
      <c r="AB601" s="147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BM602" s="55"/>
    </row>
    <row r="603" spans="1:65" ht="15">
      <c r="B603" s="8" t="s">
        <v>550</v>
      </c>
      <c r="BM603" s="28" t="s">
        <v>66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235</v>
      </c>
      <c r="E604" s="17" t="s">
        <v>235</v>
      </c>
      <c r="F604" s="17" t="s">
        <v>235</v>
      </c>
      <c r="G604" s="17" t="s">
        <v>235</v>
      </c>
      <c r="H604" s="17" t="s">
        <v>235</v>
      </c>
      <c r="I604" s="17" t="s">
        <v>235</v>
      </c>
      <c r="J604" s="17" t="s">
        <v>235</v>
      </c>
      <c r="K604" s="17" t="s">
        <v>235</v>
      </c>
      <c r="L604" s="17" t="s">
        <v>235</v>
      </c>
      <c r="M604" s="17" t="s">
        <v>235</v>
      </c>
      <c r="N604" s="17" t="s">
        <v>235</v>
      </c>
      <c r="O604" s="17" t="s">
        <v>235</v>
      </c>
      <c r="P604" s="17" t="s">
        <v>235</v>
      </c>
      <c r="Q604" s="17" t="s">
        <v>235</v>
      </c>
      <c r="R604" s="17" t="s">
        <v>235</v>
      </c>
      <c r="S604" s="17" t="s">
        <v>235</v>
      </c>
      <c r="T604" s="17" t="s">
        <v>235</v>
      </c>
      <c r="U604" s="17" t="s">
        <v>235</v>
      </c>
      <c r="V604" s="17" t="s">
        <v>235</v>
      </c>
      <c r="W604" s="17" t="s">
        <v>235</v>
      </c>
      <c r="X604" s="17" t="s">
        <v>235</v>
      </c>
      <c r="Y604" s="17" t="s">
        <v>235</v>
      </c>
      <c r="Z604" s="17" t="s">
        <v>235</v>
      </c>
      <c r="AA604" s="147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236</v>
      </c>
      <c r="C605" s="9" t="s">
        <v>236</v>
      </c>
      <c r="D605" s="145" t="s">
        <v>238</v>
      </c>
      <c r="E605" s="146" t="s">
        <v>239</v>
      </c>
      <c r="F605" s="146" t="s">
        <v>240</v>
      </c>
      <c r="G605" s="146" t="s">
        <v>241</v>
      </c>
      <c r="H605" s="146" t="s">
        <v>242</v>
      </c>
      <c r="I605" s="146" t="s">
        <v>243</v>
      </c>
      <c r="J605" s="146" t="s">
        <v>244</v>
      </c>
      <c r="K605" s="146" t="s">
        <v>245</v>
      </c>
      <c r="L605" s="146" t="s">
        <v>246</v>
      </c>
      <c r="M605" s="146" t="s">
        <v>247</v>
      </c>
      <c r="N605" s="146" t="s">
        <v>248</v>
      </c>
      <c r="O605" s="146" t="s">
        <v>249</v>
      </c>
      <c r="P605" s="146" t="s">
        <v>250</v>
      </c>
      <c r="Q605" s="146" t="s">
        <v>251</v>
      </c>
      <c r="R605" s="146" t="s">
        <v>252</v>
      </c>
      <c r="S605" s="146" t="s">
        <v>253</v>
      </c>
      <c r="T605" s="146" t="s">
        <v>254</v>
      </c>
      <c r="U605" s="146" t="s">
        <v>255</v>
      </c>
      <c r="V605" s="146" t="s">
        <v>256</v>
      </c>
      <c r="W605" s="146" t="s">
        <v>257</v>
      </c>
      <c r="X605" s="146" t="s">
        <v>258</v>
      </c>
      <c r="Y605" s="146" t="s">
        <v>259</v>
      </c>
      <c r="Z605" s="146" t="s">
        <v>265</v>
      </c>
      <c r="AA605" s="147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318</v>
      </c>
      <c r="E606" s="11" t="s">
        <v>318</v>
      </c>
      <c r="F606" s="11" t="s">
        <v>319</v>
      </c>
      <c r="G606" s="11" t="s">
        <v>115</v>
      </c>
      <c r="H606" s="11" t="s">
        <v>319</v>
      </c>
      <c r="I606" s="11" t="s">
        <v>319</v>
      </c>
      <c r="J606" s="11" t="s">
        <v>319</v>
      </c>
      <c r="K606" s="11" t="s">
        <v>318</v>
      </c>
      <c r="L606" s="11" t="s">
        <v>319</v>
      </c>
      <c r="M606" s="11" t="s">
        <v>318</v>
      </c>
      <c r="N606" s="11" t="s">
        <v>318</v>
      </c>
      <c r="O606" s="11" t="s">
        <v>319</v>
      </c>
      <c r="P606" s="11" t="s">
        <v>319</v>
      </c>
      <c r="Q606" s="11" t="s">
        <v>319</v>
      </c>
      <c r="R606" s="11" t="s">
        <v>318</v>
      </c>
      <c r="S606" s="11" t="s">
        <v>318</v>
      </c>
      <c r="T606" s="11" t="s">
        <v>319</v>
      </c>
      <c r="U606" s="11" t="s">
        <v>318</v>
      </c>
      <c r="V606" s="11" t="s">
        <v>318</v>
      </c>
      <c r="W606" s="11" t="s">
        <v>319</v>
      </c>
      <c r="X606" s="11" t="s">
        <v>318</v>
      </c>
      <c r="Y606" s="11" t="s">
        <v>319</v>
      </c>
      <c r="Z606" s="11" t="s">
        <v>318</v>
      </c>
      <c r="AA606" s="147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147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2">
        <v>3.9</v>
      </c>
      <c r="E608" s="22">
        <v>3.3</v>
      </c>
      <c r="F608" s="22">
        <v>3.2</v>
      </c>
      <c r="G608" s="22">
        <v>3.5047521624272302</v>
      </c>
      <c r="H608" s="22">
        <v>3.43</v>
      </c>
      <c r="I608" s="148">
        <v>4</v>
      </c>
      <c r="J608" s="22">
        <v>4.2</v>
      </c>
      <c r="K608" s="22">
        <v>3.4</v>
      </c>
      <c r="L608" s="22">
        <v>3.34</v>
      </c>
      <c r="M608" s="22">
        <v>3.5</v>
      </c>
      <c r="N608" s="22">
        <v>3.8</v>
      </c>
      <c r="O608" s="22">
        <v>3.31</v>
      </c>
      <c r="P608" s="22">
        <v>3.9399999999999995</v>
      </c>
      <c r="Q608" s="22">
        <v>3.5</v>
      </c>
      <c r="R608" s="22">
        <v>4.0999999999999996</v>
      </c>
      <c r="S608" s="22">
        <v>3.5</v>
      </c>
      <c r="T608" s="22">
        <v>3.810635</v>
      </c>
      <c r="U608" s="22">
        <v>3.5</v>
      </c>
      <c r="V608" s="22">
        <v>3.5</v>
      </c>
      <c r="W608" s="22">
        <v>3.7</v>
      </c>
      <c r="X608" s="22">
        <v>3.9</v>
      </c>
      <c r="Y608" s="22">
        <v>3.6273124041038134</v>
      </c>
      <c r="Z608" s="22">
        <v>3.6</v>
      </c>
      <c r="AA608" s="147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4</v>
      </c>
      <c r="E609" s="11">
        <v>3.4</v>
      </c>
      <c r="F609" s="11">
        <v>3.4</v>
      </c>
      <c r="G609" s="11">
        <v>3.4025440234272284</v>
      </c>
      <c r="H609" s="11">
        <v>3.52</v>
      </c>
      <c r="I609" s="11">
        <v>3.6</v>
      </c>
      <c r="J609" s="11">
        <v>3.7</v>
      </c>
      <c r="K609" s="11">
        <v>3.5</v>
      </c>
      <c r="L609" s="11">
        <v>3.49</v>
      </c>
      <c r="M609" s="11">
        <v>3.7</v>
      </c>
      <c r="N609" s="11">
        <v>3.8</v>
      </c>
      <c r="O609" s="11">
        <v>3.31</v>
      </c>
      <c r="P609" s="11">
        <v>3.76</v>
      </c>
      <c r="Q609" s="11">
        <v>3.4</v>
      </c>
      <c r="R609" s="11">
        <v>4.0999999999999996</v>
      </c>
      <c r="S609" s="11">
        <v>3.6</v>
      </c>
      <c r="T609" s="11">
        <v>3.7943549999999999</v>
      </c>
      <c r="U609" s="11">
        <v>3.57</v>
      </c>
      <c r="V609" s="11">
        <v>3.7</v>
      </c>
      <c r="W609" s="11">
        <v>3.7</v>
      </c>
      <c r="X609" s="11">
        <v>3.8</v>
      </c>
      <c r="Y609" s="11">
        <v>3.6418467253373747</v>
      </c>
      <c r="Z609" s="11">
        <v>3.6</v>
      </c>
      <c r="AA609" s="147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19">
        <v>1</v>
      </c>
      <c r="C610" s="9">
        <v>3</v>
      </c>
      <c r="D610" s="11">
        <v>3.8</v>
      </c>
      <c r="E610" s="11">
        <v>3.4</v>
      </c>
      <c r="F610" s="11">
        <v>3.2</v>
      </c>
      <c r="G610" s="11">
        <v>3.2056206924272286</v>
      </c>
      <c r="H610" s="11">
        <v>3.57</v>
      </c>
      <c r="I610" s="11">
        <v>3.4</v>
      </c>
      <c r="J610" s="11">
        <v>4.2</v>
      </c>
      <c r="K610" s="11">
        <v>3.4</v>
      </c>
      <c r="L610" s="11">
        <v>3.42</v>
      </c>
      <c r="M610" s="11">
        <v>3.6</v>
      </c>
      <c r="N610" s="11">
        <v>3.5</v>
      </c>
      <c r="O610" s="11">
        <v>3.27</v>
      </c>
      <c r="P610" s="11">
        <v>3.71</v>
      </c>
      <c r="Q610" s="11">
        <v>3.6</v>
      </c>
      <c r="R610" s="11">
        <v>4.2</v>
      </c>
      <c r="S610" s="11">
        <v>3.5</v>
      </c>
      <c r="T610" s="11">
        <v>3.8146550000000001</v>
      </c>
      <c r="U610" s="11">
        <v>3.58</v>
      </c>
      <c r="V610" s="11">
        <v>3.5</v>
      </c>
      <c r="W610" s="11">
        <v>3.6</v>
      </c>
      <c r="X610" s="11">
        <v>3.7</v>
      </c>
      <c r="Y610" s="11">
        <v>3.6135460863694595</v>
      </c>
      <c r="Z610" s="11">
        <v>3.5</v>
      </c>
      <c r="AA610" s="147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4.0999999999999996</v>
      </c>
      <c r="E611" s="11">
        <v>3.4</v>
      </c>
      <c r="F611" s="11">
        <v>3.2</v>
      </c>
      <c r="G611" s="11">
        <v>3.4519814904272286</v>
      </c>
      <c r="H611" s="11">
        <v>3.57</v>
      </c>
      <c r="I611" s="11">
        <v>3.5</v>
      </c>
      <c r="J611" s="11">
        <v>4.0999999999999996</v>
      </c>
      <c r="K611" s="11">
        <v>3.4</v>
      </c>
      <c r="L611" s="11">
        <v>3.42</v>
      </c>
      <c r="M611" s="11">
        <v>3.6</v>
      </c>
      <c r="N611" s="11">
        <v>3.8</v>
      </c>
      <c r="O611" s="11">
        <v>3.31</v>
      </c>
      <c r="P611" s="11">
        <v>3.77</v>
      </c>
      <c r="Q611" s="11">
        <v>3.7</v>
      </c>
      <c r="R611" s="11">
        <v>3.7</v>
      </c>
      <c r="S611" s="11">
        <v>3.5</v>
      </c>
      <c r="T611" s="11">
        <v>3.8423749999999997</v>
      </c>
      <c r="U611" s="11">
        <v>3.5</v>
      </c>
      <c r="V611" s="11">
        <v>3.5</v>
      </c>
      <c r="W611" s="11">
        <v>3.6</v>
      </c>
      <c r="X611" s="11">
        <v>3.7</v>
      </c>
      <c r="Y611" s="11">
        <v>3.5927305671906558</v>
      </c>
      <c r="Z611" s="11">
        <v>3.6</v>
      </c>
      <c r="AA611" s="147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3.5834301482870909</v>
      </c>
    </row>
    <row r="612" spans="1:65">
      <c r="A612" s="30"/>
      <c r="B612" s="19">
        <v>1</v>
      </c>
      <c r="C612" s="9">
        <v>5</v>
      </c>
      <c r="D612" s="11">
        <v>3.7</v>
      </c>
      <c r="E612" s="11">
        <v>3.3</v>
      </c>
      <c r="F612" s="11">
        <v>3.3</v>
      </c>
      <c r="G612" s="11">
        <v>3.2243115614272284</v>
      </c>
      <c r="H612" s="11">
        <v>3.47</v>
      </c>
      <c r="I612" s="11">
        <v>3.5</v>
      </c>
      <c r="J612" s="11">
        <v>3.3</v>
      </c>
      <c r="K612" s="11">
        <v>3.3</v>
      </c>
      <c r="L612" s="11">
        <v>3.5</v>
      </c>
      <c r="M612" s="11">
        <v>3.5</v>
      </c>
      <c r="N612" s="11">
        <v>3.6</v>
      </c>
      <c r="O612" s="11">
        <v>3.3</v>
      </c>
      <c r="P612" s="143">
        <v>4.1900000000000004</v>
      </c>
      <c r="Q612" s="11">
        <v>3.6</v>
      </c>
      <c r="R612" s="11">
        <v>3.8</v>
      </c>
      <c r="S612" s="11">
        <v>3.6</v>
      </c>
      <c r="T612" s="11">
        <v>3.7999749999999999</v>
      </c>
      <c r="U612" s="11">
        <v>3.54</v>
      </c>
      <c r="V612" s="11">
        <v>3.5</v>
      </c>
      <c r="W612" s="11">
        <v>3.7</v>
      </c>
      <c r="X612" s="11">
        <v>3.6</v>
      </c>
      <c r="Y612" s="11">
        <v>3.6649489859779498</v>
      </c>
      <c r="Z612" s="11">
        <v>3.5</v>
      </c>
      <c r="AA612" s="147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45</v>
      </c>
    </row>
    <row r="613" spans="1:65">
      <c r="A613" s="30"/>
      <c r="B613" s="19">
        <v>1</v>
      </c>
      <c r="C613" s="9">
        <v>6</v>
      </c>
      <c r="D613" s="11">
        <v>3.9</v>
      </c>
      <c r="E613" s="11">
        <v>3.4</v>
      </c>
      <c r="F613" s="11">
        <v>3.3</v>
      </c>
      <c r="G613" s="11">
        <v>3.2380736854272287</v>
      </c>
      <c r="H613" s="11">
        <v>3.58</v>
      </c>
      <c r="I613" s="11">
        <v>3.6</v>
      </c>
      <c r="J613" s="11">
        <v>3.6</v>
      </c>
      <c r="K613" s="11">
        <v>3.4</v>
      </c>
      <c r="L613" s="11">
        <v>3.48</v>
      </c>
      <c r="M613" s="11">
        <v>3.4</v>
      </c>
      <c r="N613" s="11">
        <v>3.6</v>
      </c>
      <c r="O613" s="11">
        <v>3.36</v>
      </c>
      <c r="P613" s="11">
        <v>3.68</v>
      </c>
      <c r="Q613" s="11">
        <v>3.6</v>
      </c>
      <c r="R613" s="11">
        <v>3.7</v>
      </c>
      <c r="S613" s="11">
        <v>3.6</v>
      </c>
      <c r="T613" s="11">
        <v>3.7910949999999999</v>
      </c>
      <c r="U613" s="11">
        <v>3.43</v>
      </c>
      <c r="V613" s="11">
        <v>3.6</v>
      </c>
      <c r="W613" s="11">
        <v>3.7</v>
      </c>
      <c r="X613" s="11">
        <v>3.7</v>
      </c>
      <c r="Y613" s="11">
        <v>3.5706020790759441</v>
      </c>
      <c r="Z613" s="11">
        <v>3.5</v>
      </c>
      <c r="AA613" s="147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272</v>
      </c>
      <c r="C614" s="12"/>
      <c r="D614" s="23">
        <v>3.9</v>
      </c>
      <c r="E614" s="23">
        <v>3.3666666666666667</v>
      </c>
      <c r="F614" s="23">
        <v>3.2666666666666671</v>
      </c>
      <c r="G614" s="23">
        <v>3.3378806025938954</v>
      </c>
      <c r="H614" s="23">
        <v>3.5233333333333334</v>
      </c>
      <c r="I614" s="23">
        <v>3.6</v>
      </c>
      <c r="J614" s="23">
        <v>3.850000000000001</v>
      </c>
      <c r="K614" s="23">
        <v>3.4</v>
      </c>
      <c r="L614" s="23">
        <v>3.4416666666666669</v>
      </c>
      <c r="M614" s="23">
        <v>3.5499999999999994</v>
      </c>
      <c r="N614" s="23">
        <v>3.6833333333333336</v>
      </c>
      <c r="O614" s="23">
        <v>3.31</v>
      </c>
      <c r="P614" s="23">
        <v>3.8416666666666668</v>
      </c>
      <c r="Q614" s="23">
        <v>3.5666666666666669</v>
      </c>
      <c r="R614" s="23">
        <v>3.9333333333333331</v>
      </c>
      <c r="S614" s="23">
        <v>3.5500000000000003</v>
      </c>
      <c r="T614" s="23">
        <v>3.8088483333333332</v>
      </c>
      <c r="U614" s="23">
        <v>3.52</v>
      </c>
      <c r="V614" s="23">
        <v>3.5500000000000003</v>
      </c>
      <c r="W614" s="23">
        <v>3.6666666666666665</v>
      </c>
      <c r="X614" s="23">
        <v>3.7333333333333329</v>
      </c>
      <c r="Y614" s="23">
        <v>3.6184978080092001</v>
      </c>
      <c r="Z614" s="23">
        <v>3.5499999999999994</v>
      </c>
      <c r="AA614" s="147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273</v>
      </c>
      <c r="C615" s="29"/>
      <c r="D615" s="11">
        <v>3.9</v>
      </c>
      <c r="E615" s="11">
        <v>3.4</v>
      </c>
      <c r="F615" s="11">
        <v>3.25</v>
      </c>
      <c r="G615" s="11">
        <v>3.3203088544272283</v>
      </c>
      <c r="H615" s="11">
        <v>3.5449999999999999</v>
      </c>
      <c r="I615" s="11">
        <v>3.55</v>
      </c>
      <c r="J615" s="11">
        <v>3.9</v>
      </c>
      <c r="K615" s="11">
        <v>3.4</v>
      </c>
      <c r="L615" s="11">
        <v>3.45</v>
      </c>
      <c r="M615" s="11">
        <v>3.55</v>
      </c>
      <c r="N615" s="11">
        <v>3.7</v>
      </c>
      <c r="O615" s="11">
        <v>3.31</v>
      </c>
      <c r="P615" s="11">
        <v>3.7649999999999997</v>
      </c>
      <c r="Q615" s="11">
        <v>3.6</v>
      </c>
      <c r="R615" s="11">
        <v>3.9499999999999997</v>
      </c>
      <c r="S615" s="11">
        <v>3.55</v>
      </c>
      <c r="T615" s="11">
        <v>3.8053049999999997</v>
      </c>
      <c r="U615" s="11">
        <v>3.52</v>
      </c>
      <c r="V615" s="11">
        <v>3.5</v>
      </c>
      <c r="W615" s="11">
        <v>3.7</v>
      </c>
      <c r="X615" s="11">
        <v>3.7</v>
      </c>
      <c r="Y615" s="11">
        <v>3.6204292452366365</v>
      </c>
      <c r="Z615" s="11">
        <v>3.55</v>
      </c>
      <c r="AA615" s="147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274</v>
      </c>
      <c r="C616" s="29"/>
      <c r="D616" s="24">
        <v>0.14142135623730939</v>
      </c>
      <c r="E616" s="24">
        <v>5.1639777949432274E-2</v>
      </c>
      <c r="F616" s="24">
        <v>8.164965809277247E-2</v>
      </c>
      <c r="G616" s="24">
        <v>0.13068934137301219</v>
      </c>
      <c r="H616" s="24">
        <v>6.1860057118197455E-2</v>
      </c>
      <c r="I616" s="24">
        <v>0.20976176963403032</v>
      </c>
      <c r="J616" s="24">
        <v>0.372827037646145</v>
      </c>
      <c r="K616" s="24">
        <v>6.3245553203367638E-2</v>
      </c>
      <c r="L616" s="24">
        <v>6.0800219297850212E-2</v>
      </c>
      <c r="M616" s="24">
        <v>0.10488088481701525</v>
      </c>
      <c r="N616" s="24">
        <v>0.13291601358251248</v>
      </c>
      <c r="O616" s="24">
        <v>2.8982753492378843E-2</v>
      </c>
      <c r="P616" s="24">
        <v>0.19301986080884706</v>
      </c>
      <c r="Q616" s="24">
        <v>0.10327955589886455</v>
      </c>
      <c r="R616" s="24">
        <v>0.22509257354845499</v>
      </c>
      <c r="S616" s="24">
        <v>5.4772255750516655E-2</v>
      </c>
      <c r="T616" s="24">
        <v>1.8787871264905557E-2</v>
      </c>
      <c r="U616" s="24">
        <v>5.5497747702046372E-2</v>
      </c>
      <c r="V616" s="24">
        <v>8.3666002653407637E-2</v>
      </c>
      <c r="W616" s="24">
        <v>5.1639777949432274E-2</v>
      </c>
      <c r="X616" s="24">
        <v>0.10327955589886435</v>
      </c>
      <c r="Y616" s="24">
        <v>3.3950116571345786E-2</v>
      </c>
      <c r="Z616" s="24">
        <v>5.4772255750516662E-2</v>
      </c>
      <c r="AA616" s="197"/>
      <c r="AB616" s="198"/>
      <c r="AC616" s="198"/>
      <c r="AD616" s="198"/>
      <c r="AE616" s="198"/>
      <c r="AF616" s="198"/>
      <c r="AG616" s="198"/>
      <c r="AH616" s="198"/>
      <c r="AI616" s="198"/>
      <c r="AJ616" s="198"/>
      <c r="AK616" s="198"/>
      <c r="AL616" s="198"/>
      <c r="AM616" s="198"/>
      <c r="AN616" s="198"/>
      <c r="AO616" s="198"/>
      <c r="AP616" s="198"/>
      <c r="AQ616" s="198"/>
      <c r="AR616" s="198"/>
      <c r="AS616" s="198"/>
      <c r="AT616" s="198"/>
      <c r="AU616" s="198"/>
      <c r="AV616" s="198"/>
      <c r="AW616" s="198"/>
      <c r="AX616" s="198"/>
      <c r="AY616" s="198"/>
      <c r="AZ616" s="198"/>
      <c r="BA616" s="198"/>
      <c r="BB616" s="198"/>
      <c r="BC616" s="198"/>
      <c r="BD616" s="198"/>
      <c r="BE616" s="198"/>
      <c r="BF616" s="198"/>
      <c r="BG616" s="198"/>
      <c r="BH616" s="198"/>
      <c r="BI616" s="198"/>
      <c r="BJ616" s="198"/>
      <c r="BK616" s="198"/>
      <c r="BL616" s="198"/>
      <c r="BM616" s="56"/>
    </row>
    <row r="617" spans="1:65">
      <c r="A617" s="30"/>
      <c r="B617" s="3" t="s">
        <v>86</v>
      </c>
      <c r="C617" s="29"/>
      <c r="D617" s="13">
        <v>3.6261886214694714E-2</v>
      </c>
      <c r="E617" s="13">
        <v>1.5338547905771962E-2</v>
      </c>
      <c r="F617" s="13">
        <v>2.4994793293705856E-2</v>
      </c>
      <c r="G617" s="13">
        <v>3.9153390109715844E-2</v>
      </c>
      <c r="H617" s="13">
        <v>1.755725367593116E-2</v>
      </c>
      <c r="I617" s="13">
        <v>5.8267158231675088E-2</v>
      </c>
      <c r="J617" s="13">
        <v>9.683819159640128E-2</v>
      </c>
      <c r="K617" s="13">
        <v>1.8601633295108128E-2</v>
      </c>
      <c r="L617" s="13">
        <v>1.766592328266834E-2</v>
      </c>
      <c r="M617" s="13">
        <v>2.9543911216060641E-2</v>
      </c>
      <c r="N617" s="13">
        <v>3.6085795542763567E-2</v>
      </c>
      <c r="O617" s="13">
        <v>8.7561188798727617E-3</v>
      </c>
      <c r="P617" s="13">
        <v>5.0243781555448258E-2</v>
      </c>
      <c r="Q617" s="13">
        <v>2.895688483145735E-2</v>
      </c>
      <c r="R617" s="13">
        <v>5.7226925478420766E-2</v>
      </c>
      <c r="S617" s="13">
        <v>1.5428804436765253E-2</v>
      </c>
      <c r="T617" s="13">
        <v>4.9326908347813508E-3</v>
      </c>
      <c r="U617" s="13">
        <v>1.5766405597172264E-2</v>
      </c>
      <c r="V617" s="13">
        <v>2.356788807138243E-2</v>
      </c>
      <c r="W617" s="13">
        <v>1.4083575804390621E-2</v>
      </c>
      <c r="X617" s="13">
        <v>2.7664166758624383E-2</v>
      </c>
      <c r="Y617" s="13">
        <v>9.3823786479020205E-3</v>
      </c>
      <c r="Z617" s="13">
        <v>1.542880443676526E-2</v>
      </c>
      <c r="AA617" s="147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275</v>
      </c>
      <c r="C618" s="29"/>
      <c r="D618" s="13">
        <v>8.8342688042693407E-2</v>
      </c>
      <c r="E618" s="13">
        <v>-6.0490500065709107E-2</v>
      </c>
      <c r="F618" s="13">
        <v>-8.8396722836034503E-2</v>
      </c>
      <c r="G618" s="13">
        <v>-6.8523603232665264E-2</v>
      </c>
      <c r="H618" s="13">
        <v>-1.6770751058865829E-2</v>
      </c>
      <c r="I618" s="13">
        <v>4.6240197317171106E-3</v>
      </c>
      <c r="J618" s="13">
        <v>7.4389576657530876E-2</v>
      </c>
      <c r="K618" s="13">
        <v>-5.1188425808934013E-2</v>
      </c>
      <c r="L618" s="13">
        <v>-3.9560832987964978E-2</v>
      </c>
      <c r="M618" s="13">
        <v>-9.3290916534458646E-3</v>
      </c>
      <c r="N618" s="13">
        <v>2.7879205373654958E-2</v>
      </c>
      <c r="O618" s="13">
        <v>-7.6304026302226879E-2</v>
      </c>
      <c r="P618" s="13">
        <v>7.2064058093336936E-2</v>
      </c>
      <c r="Q618" s="13">
        <v>-4.6780545250580952E-3</v>
      </c>
      <c r="R618" s="13">
        <v>9.7644762299468502E-2</v>
      </c>
      <c r="S618" s="13">
        <v>-9.3290916534456425E-3</v>
      </c>
      <c r="T618" s="13">
        <v>6.2905700883828963E-2</v>
      </c>
      <c r="U618" s="13">
        <v>-1.7700958484543339E-2</v>
      </c>
      <c r="V618" s="13">
        <v>-9.3290916534456425E-3</v>
      </c>
      <c r="W618" s="13">
        <v>2.32281682452673E-2</v>
      </c>
      <c r="X618" s="13">
        <v>4.1832316758817489E-2</v>
      </c>
      <c r="Y618" s="13">
        <v>9.7860592423915094E-3</v>
      </c>
      <c r="Z618" s="13">
        <v>-9.3290916534458646E-3</v>
      </c>
      <c r="AA618" s="147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276</v>
      </c>
      <c r="C619" s="47"/>
      <c r="D619" s="45">
        <v>1.77</v>
      </c>
      <c r="E619" s="45">
        <v>0.93</v>
      </c>
      <c r="F619" s="45">
        <v>1.43</v>
      </c>
      <c r="G619" s="45">
        <v>1.07</v>
      </c>
      <c r="H619" s="45">
        <v>0.13</v>
      </c>
      <c r="I619" s="45">
        <v>0.25</v>
      </c>
      <c r="J619" s="45">
        <v>1.52</v>
      </c>
      <c r="K619" s="45">
        <v>0.76</v>
      </c>
      <c r="L619" s="45">
        <v>0.55000000000000004</v>
      </c>
      <c r="M619" s="45">
        <v>0</v>
      </c>
      <c r="N619" s="45">
        <v>0.67</v>
      </c>
      <c r="O619" s="45">
        <v>1.21</v>
      </c>
      <c r="P619" s="45">
        <v>1.48</v>
      </c>
      <c r="Q619" s="45">
        <v>0.08</v>
      </c>
      <c r="R619" s="45">
        <v>1.94</v>
      </c>
      <c r="S619" s="45">
        <v>0</v>
      </c>
      <c r="T619" s="45">
        <v>1.31</v>
      </c>
      <c r="U619" s="45">
        <v>0.15</v>
      </c>
      <c r="V619" s="45">
        <v>0</v>
      </c>
      <c r="W619" s="45">
        <v>0.59</v>
      </c>
      <c r="X619" s="45">
        <v>0.93</v>
      </c>
      <c r="Y619" s="45">
        <v>0.35</v>
      </c>
      <c r="Z619" s="45">
        <v>0</v>
      </c>
      <c r="AA619" s="147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BM620" s="55"/>
    </row>
    <row r="621" spans="1:65" ht="15">
      <c r="B621" s="8" t="s">
        <v>551</v>
      </c>
      <c r="BM621" s="28" t="s">
        <v>66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235</v>
      </c>
      <c r="E622" s="17" t="s">
        <v>235</v>
      </c>
      <c r="F622" s="17" t="s">
        <v>235</v>
      </c>
      <c r="G622" s="17" t="s">
        <v>235</v>
      </c>
      <c r="H622" s="17" t="s">
        <v>235</v>
      </c>
      <c r="I622" s="17" t="s">
        <v>235</v>
      </c>
      <c r="J622" s="17" t="s">
        <v>235</v>
      </c>
      <c r="K622" s="17" t="s">
        <v>235</v>
      </c>
      <c r="L622" s="17" t="s">
        <v>235</v>
      </c>
      <c r="M622" s="17" t="s">
        <v>235</v>
      </c>
      <c r="N622" s="147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236</v>
      </c>
      <c r="C623" s="9" t="s">
        <v>236</v>
      </c>
      <c r="D623" s="145" t="s">
        <v>242</v>
      </c>
      <c r="E623" s="146" t="s">
        <v>244</v>
      </c>
      <c r="F623" s="146" t="s">
        <v>249</v>
      </c>
      <c r="G623" s="146" t="s">
        <v>250</v>
      </c>
      <c r="H623" s="146" t="s">
        <v>251</v>
      </c>
      <c r="I623" s="146" t="s">
        <v>253</v>
      </c>
      <c r="J623" s="146" t="s">
        <v>254</v>
      </c>
      <c r="K623" s="146" t="s">
        <v>255</v>
      </c>
      <c r="L623" s="146" t="s">
        <v>257</v>
      </c>
      <c r="M623" s="146" t="s">
        <v>259</v>
      </c>
      <c r="N623" s="147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319</v>
      </c>
      <c r="E624" s="11" t="s">
        <v>319</v>
      </c>
      <c r="F624" s="11" t="s">
        <v>319</v>
      </c>
      <c r="G624" s="11" t="s">
        <v>319</v>
      </c>
      <c r="H624" s="11" t="s">
        <v>319</v>
      </c>
      <c r="I624" s="11" t="s">
        <v>318</v>
      </c>
      <c r="J624" s="11" t="s">
        <v>319</v>
      </c>
      <c r="K624" s="11" t="s">
        <v>318</v>
      </c>
      <c r="L624" s="11" t="s">
        <v>319</v>
      </c>
      <c r="M624" s="11" t="s">
        <v>319</v>
      </c>
      <c r="N624" s="147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147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13">
        <v>10.1</v>
      </c>
      <c r="E626" s="212">
        <v>11.3</v>
      </c>
      <c r="F626" s="213">
        <v>10.1</v>
      </c>
      <c r="G626" s="212">
        <v>11.3</v>
      </c>
      <c r="H626" s="213">
        <v>10.4</v>
      </c>
      <c r="I626" s="213">
        <v>10.1</v>
      </c>
      <c r="J626" s="213">
        <v>10.3886082615312</v>
      </c>
      <c r="K626" s="213">
        <v>10.93</v>
      </c>
      <c r="L626" s="212">
        <v>11.4</v>
      </c>
      <c r="M626" s="213">
        <v>10.032608421836827</v>
      </c>
      <c r="N626" s="214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  <c r="AV626" s="215"/>
      <c r="AW626" s="215"/>
      <c r="AX626" s="215"/>
      <c r="AY626" s="215"/>
      <c r="AZ626" s="215"/>
      <c r="BA626" s="215"/>
      <c r="BB626" s="215"/>
      <c r="BC626" s="215"/>
      <c r="BD626" s="215"/>
      <c r="BE626" s="215"/>
      <c r="BF626" s="215"/>
      <c r="BG626" s="215"/>
      <c r="BH626" s="215"/>
      <c r="BI626" s="215"/>
      <c r="BJ626" s="215"/>
      <c r="BK626" s="215"/>
      <c r="BL626" s="215"/>
      <c r="BM626" s="216">
        <v>1</v>
      </c>
    </row>
    <row r="627" spans="1:65">
      <c r="A627" s="30"/>
      <c r="B627" s="19">
        <v>1</v>
      </c>
      <c r="C627" s="9">
        <v>2</v>
      </c>
      <c r="D627" s="219">
        <v>9.8699999999999992</v>
      </c>
      <c r="E627" s="217">
        <v>10.9</v>
      </c>
      <c r="F627" s="219">
        <v>10.199999999999999</v>
      </c>
      <c r="G627" s="217">
        <v>12.4</v>
      </c>
      <c r="H627" s="219">
        <v>10.4</v>
      </c>
      <c r="I627" s="219">
        <v>10.1</v>
      </c>
      <c r="J627" s="219">
        <v>10.2838381619685</v>
      </c>
      <c r="K627" s="219">
        <v>10.97</v>
      </c>
      <c r="L627" s="217">
        <v>11.4</v>
      </c>
      <c r="M627" s="219">
        <v>10.24982575159501</v>
      </c>
      <c r="N627" s="214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  <c r="AV627" s="215"/>
      <c r="AW627" s="215"/>
      <c r="AX627" s="215"/>
      <c r="AY627" s="215"/>
      <c r="AZ627" s="215"/>
      <c r="BA627" s="215"/>
      <c r="BB627" s="215"/>
      <c r="BC627" s="215"/>
      <c r="BD627" s="215"/>
      <c r="BE627" s="215"/>
      <c r="BF627" s="215"/>
      <c r="BG627" s="215"/>
      <c r="BH627" s="215"/>
      <c r="BI627" s="215"/>
      <c r="BJ627" s="215"/>
      <c r="BK627" s="215"/>
      <c r="BL627" s="215"/>
      <c r="BM627" s="216">
        <v>27</v>
      </c>
    </row>
    <row r="628" spans="1:65">
      <c r="A628" s="30"/>
      <c r="B628" s="19">
        <v>1</v>
      </c>
      <c r="C628" s="9">
        <v>3</v>
      </c>
      <c r="D628" s="219">
        <v>10.07</v>
      </c>
      <c r="E628" s="217">
        <v>11.1</v>
      </c>
      <c r="F628" s="219">
        <v>10.3</v>
      </c>
      <c r="G628" s="217">
        <v>11.4</v>
      </c>
      <c r="H628" s="219">
        <v>10.3</v>
      </c>
      <c r="I628" s="219">
        <v>10.1</v>
      </c>
      <c r="J628" s="219">
        <v>10.3333962147834</v>
      </c>
      <c r="K628" s="219">
        <v>11.14</v>
      </c>
      <c r="L628" s="217">
        <v>11.3</v>
      </c>
      <c r="M628" s="219">
        <v>10.703459535019345</v>
      </c>
      <c r="N628" s="214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  <c r="AV628" s="215"/>
      <c r="AW628" s="215"/>
      <c r="AX628" s="215"/>
      <c r="AY628" s="215"/>
      <c r="AZ628" s="215"/>
      <c r="BA628" s="215"/>
      <c r="BB628" s="215"/>
      <c r="BC628" s="215"/>
      <c r="BD628" s="215"/>
      <c r="BE628" s="215"/>
      <c r="BF628" s="215"/>
      <c r="BG628" s="215"/>
      <c r="BH628" s="215"/>
      <c r="BI628" s="215"/>
      <c r="BJ628" s="215"/>
      <c r="BK628" s="215"/>
      <c r="BL628" s="215"/>
      <c r="BM628" s="216">
        <v>16</v>
      </c>
    </row>
    <row r="629" spans="1:65">
      <c r="A629" s="30"/>
      <c r="B629" s="19">
        <v>1</v>
      </c>
      <c r="C629" s="9">
        <v>4</v>
      </c>
      <c r="D629" s="219">
        <v>9.99</v>
      </c>
      <c r="E629" s="217">
        <v>11.7</v>
      </c>
      <c r="F629" s="219">
        <v>10.199999999999999</v>
      </c>
      <c r="G629" s="217">
        <v>11.5</v>
      </c>
      <c r="H629" s="219">
        <v>10.5</v>
      </c>
      <c r="I629" s="219">
        <v>9.8000000000000007</v>
      </c>
      <c r="J629" s="219">
        <v>10.316772554542601</v>
      </c>
      <c r="K629" s="219">
        <v>10.77</v>
      </c>
      <c r="L629" s="217">
        <v>11</v>
      </c>
      <c r="M629" s="219">
        <v>10.264660134652548</v>
      </c>
      <c r="N629" s="214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  <c r="AV629" s="215"/>
      <c r="AW629" s="215"/>
      <c r="AX629" s="215"/>
      <c r="AY629" s="215"/>
      <c r="AZ629" s="215"/>
      <c r="BA629" s="215"/>
      <c r="BB629" s="215"/>
      <c r="BC629" s="215"/>
      <c r="BD629" s="215"/>
      <c r="BE629" s="215"/>
      <c r="BF629" s="215"/>
      <c r="BG629" s="215"/>
      <c r="BH629" s="215"/>
      <c r="BI629" s="215"/>
      <c r="BJ629" s="215"/>
      <c r="BK629" s="215"/>
      <c r="BL629" s="215"/>
      <c r="BM629" s="216">
        <v>10.342777073737619</v>
      </c>
    </row>
    <row r="630" spans="1:65">
      <c r="A630" s="30"/>
      <c r="B630" s="19">
        <v>1</v>
      </c>
      <c r="C630" s="9">
        <v>5</v>
      </c>
      <c r="D630" s="219">
        <v>10.199999999999999</v>
      </c>
      <c r="E630" s="217">
        <v>11.3</v>
      </c>
      <c r="F630" s="219">
        <v>10.1</v>
      </c>
      <c r="G630" s="217">
        <v>10.1</v>
      </c>
      <c r="H630" s="219">
        <v>10.3</v>
      </c>
      <c r="I630" s="219">
        <v>10.4</v>
      </c>
      <c r="J630" s="219">
        <v>10.311587952470896</v>
      </c>
      <c r="K630" s="219">
        <v>10.89</v>
      </c>
      <c r="L630" s="217">
        <v>11.3</v>
      </c>
      <c r="M630" s="219">
        <v>10.416222952578124</v>
      </c>
      <c r="N630" s="214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  <c r="AV630" s="215"/>
      <c r="AW630" s="215"/>
      <c r="AX630" s="215"/>
      <c r="AY630" s="215"/>
      <c r="AZ630" s="215"/>
      <c r="BA630" s="215"/>
      <c r="BB630" s="215"/>
      <c r="BC630" s="215"/>
      <c r="BD630" s="215"/>
      <c r="BE630" s="215"/>
      <c r="BF630" s="215"/>
      <c r="BG630" s="215"/>
      <c r="BH630" s="215"/>
      <c r="BI630" s="215"/>
      <c r="BJ630" s="215"/>
      <c r="BK630" s="215"/>
      <c r="BL630" s="215"/>
      <c r="BM630" s="216">
        <v>46</v>
      </c>
    </row>
    <row r="631" spans="1:65">
      <c r="A631" s="30"/>
      <c r="B631" s="19">
        <v>1</v>
      </c>
      <c r="C631" s="9">
        <v>6</v>
      </c>
      <c r="D631" s="219">
        <v>10.220000000000001</v>
      </c>
      <c r="E631" s="217">
        <v>10.6</v>
      </c>
      <c r="F631" s="219">
        <v>10.5</v>
      </c>
      <c r="G631" s="217">
        <v>10.1</v>
      </c>
      <c r="H631" s="219">
        <v>10.199999999999999</v>
      </c>
      <c r="I631" s="219">
        <v>10.8</v>
      </c>
      <c r="J631" s="219">
        <v>10.283630910714001</v>
      </c>
      <c r="K631" s="219">
        <v>10.63</v>
      </c>
      <c r="L631" s="217">
        <v>11</v>
      </c>
      <c r="M631" s="219">
        <v>10.23202624528745</v>
      </c>
      <c r="N631" s="214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  <c r="AV631" s="215"/>
      <c r="AW631" s="215"/>
      <c r="AX631" s="215"/>
      <c r="AY631" s="215"/>
      <c r="AZ631" s="215"/>
      <c r="BA631" s="215"/>
      <c r="BB631" s="215"/>
      <c r="BC631" s="215"/>
      <c r="BD631" s="215"/>
      <c r="BE631" s="215"/>
      <c r="BF631" s="215"/>
      <c r="BG631" s="215"/>
      <c r="BH631" s="215"/>
      <c r="BI631" s="215"/>
      <c r="BJ631" s="215"/>
      <c r="BK631" s="215"/>
      <c r="BL631" s="215"/>
      <c r="BM631" s="220"/>
    </row>
    <row r="632" spans="1:65">
      <c r="A632" s="30"/>
      <c r="B632" s="20" t="s">
        <v>272</v>
      </c>
      <c r="C632" s="12"/>
      <c r="D632" s="221">
        <v>10.075000000000001</v>
      </c>
      <c r="E632" s="221">
        <v>11.149999999999999</v>
      </c>
      <c r="F632" s="221">
        <v>10.233333333333333</v>
      </c>
      <c r="G632" s="221">
        <v>11.133333333333333</v>
      </c>
      <c r="H632" s="221">
        <v>10.350000000000001</v>
      </c>
      <c r="I632" s="221">
        <v>10.216666666666667</v>
      </c>
      <c r="J632" s="221">
        <v>10.3196390093351</v>
      </c>
      <c r="K632" s="221">
        <v>10.888333333333334</v>
      </c>
      <c r="L632" s="221">
        <v>11.233333333333334</v>
      </c>
      <c r="M632" s="221">
        <v>10.316467173494884</v>
      </c>
      <c r="N632" s="214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  <c r="AV632" s="215"/>
      <c r="AW632" s="215"/>
      <c r="AX632" s="215"/>
      <c r="AY632" s="215"/>
      <c r="AZ632" s="215"/>
      <c r="BA632" s="215"/>
      <c r="BB632" s="215"/>
      <c r="BC632" s="215"/>
      <c r="BD632" s="215"/>
      <c r="BE632" s="215"/>
      <c r="BF632" s="215"/>
      <c r="BG632" s="215"/>
      <c r="BH632" s="215"/>
      <c r="BI632" s="215"/>
      <c r="BJ632" s="215"/>
      <c r="BK632" s="215"/>
      <c r="BL632" s="215"/>
      <c r="BM632" s="220"/>
    </row>
    <row r="633" spans="1:65">
      <c r="A633" s="30"/>
      <c r="B633" s="3" t="s">
        <v>273</v>
      </c>
      <c r="C633" s="29"/>
      <c r="D633" s="219">
        <v>10.085000000000001</v>
      </c>
      <c r="E633" s="219">
        <v>11.2</v>
      </c>
      <c r="F633" s="219">
        <v>10.199999999999999</v>
      </c>
      <c r="G633" s="219">
        <v>11.350000000000001</v>
      </c>
      <c r="H633" s="219">
        <v>10.350000000000001</v>
      </c>
      <c r="I633" s="219">
        <v>10.1</v>
      </c>
      <c r="J633" s="219">
        <v>10.314180253506748</v>
      </c>
      <c r="K633" s="219">
        <v>10.91</v>
      </c>
      <c r="L633" s="219">
        <v>11.3</v>
      </c>
      <c r="M633" s="219">
        <v>10.257242943123778</v>
      </c>
      <c r="N633" s="214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  <c r="AV633" s="215"/>
      <c r="AW633" s="215"/>
      <c r="AX633" s="215"/>
      <c r="AY633" s="215"/>
      <c r="AZ633" s="215"/>
      <c r="BA633" s="215"/>
      <c r="BB633" s="215"/>
      <c r="BC633" s="215"/>
      <c r="BD633" s="215"/>
      <c r="BE633" s="215"/>
      <c r="BF633" s="215"/>
      <c r="BG633" s="215"/>
      <c r="BH633" s="215"/>
      <c r="BI633" s="215"/>
      <c r="BJ633" s="215"/>
      <c r="BK633" s="215"/>
      <c r="BL633" s="215"/>
      <c r="BM633" s="220"/>
    </row>
    <row r="634" spans="1:65">
      <c r="A634" s="30"/>
      <c r="B634" s="3" t="s">
        <v>274</v>
      </c>
      <c r="C634" s="29"/>
      <c r="D634" s="24">
        <v>0.13156747318391449</v>
      </c>
      <c r="E634" s="24">
        <v>0.37815340802378067</v>
      </c>
      <c r="F634" s="24">
        <v>0.15055453054181644</v>
      </c>
      <c r="G634" s="24">
        <v>0.89144078135716187</v>
      </c>
      <c r="H634" s="24">
        <v>0.1048808848170153</v>
      </c>
      <c r="I634" s="24">
        <v>0.34302575219167841</v>
      </c>
      <c r="J634" s="24">
        <v>3.8980349840445121E-2</v>
      </c>
      <c r="K634" s="24">
        <v>0.17463294839939766</v>
      </c>
      <c r="L634" s="24">
        <v>0.18618986725025277</v>
      </c>
      <c r="M634" s="24">
        <v>0.22563041150280932</v>
      </c>
      <c r="N634" s="147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1.3058806271356275E-2</v>
      </c>
      <c r="E635" s="13">
        <v>3.391510385863504E-2</v>
      </c>
      <c r="F635" s="13">
        <v>1.4712169108320827E-2</v>
      </c>
      <c r="G635" s="13">
        <v>8.0069531259625321E-2</v>
      </c>
      <c r="H635" s="13">
        <v>1.0133418822900028E-2</v>
      </c>
      <c r="I635" s="13">
        <v>3.3575114407015834E-2</v>
      </c>
      <c r="J635" s="13">
        <v>3.7772978110168064E-3</v>
      </c>
      <c r="K635" s="13">
        <v>1.6038538043722423E-2</v>
      </c>
      <c r="L635" s="13">
        <v>1.65747656305863E-2</v>
      </c>
      <c r="M635" s="13">
        <v>2.1870898991711043E-2</v>
      </c>
      <c r="N635" s="14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275</v>
      </c>
      <c r="C636" s="29"/>
      <c r="D636" s="13">
        <v>-2.5890248994881349E-2</v>
      </c>
      <c r="E636" s="13">
        <v>7.8047019722786048E-2</v>
      </c>
      <c r="F636" s="13">
        <v>-1.0581659028713442E-2</v>
      </c>
      <c r="G636" s="13">
        <v>7.6435589200031684E-2</v>
      </c>
      <c r="H636" s="13">
        <v>6.9835463056855396E-4</v>
      </c>
      <c r="I636" s="13">
        <v>-1.2193089551467917E-2</v>
      </c>
      <c r="J636" s="13">
        <v>-2.2371229929406544E-3</v>
      </c>
      <c r="K636" s="13">
        <v>5.2747560515540082E-2</v>
      </c>
      <c r="L636" s="13">
        <v>8.6104172336558982E-2</v>
      </c>
      <c r="M636" s="13">
        <v>-2.5437945781061622E-3</v>
      </c>
      <c r="N636" s="147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276</v>
      </c>
      <c r="C637" s="47"/>
      <c r="D637" s="45">
        <v>0.93</v>
      </c>
      <c r="E637" s="45">
        <v>2.91</v>
      </c>
      <c r="F637" s="45">
        <v>0.36</v>
      </c>
      <c r="G637" s="45">
        <v>2.85</v>
      </c>
      <c r="H637" s="45">
        <v>0.05</v>
      </c>
      <c r="I637" s="45">
        <v>0.42</v>
      </c>
      <c r="J637" s="45">
        <v>0.05</v>
      </c>
      <c r="K637" s="45">
        <v>1.97</v>
      </c>
      <c r="L637" s="45">
        <v>3.21</v>
      </c>
      <c r="M637" s="45">
        <v>7.0000000000000007E-2</v>
      </c>
      <c r="N637" s="147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BM638" s="55"/>
    </row>
    <row r="639" spans="1:65" ht="15">
      <c r="B639" s="8" t="s">
        <v>552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235</v>
      </c>
      <c r="E640" s="17" t="s">
        <v>235</v>
      </c>
      <c r="F640" s="17" t="s">
        <v>235</v>
      </c>
      <c r="G640" s="17" t="s">
        <v>235</v>
      </c>
      <c r="H640" s="17" t="s">
        <v>235</v>
      </c>
      <c r="I640" s="17" t="s">
        <v>235</v>
      </c>
      <c r="J640" s="17" t="s">
        <v>235</v>
      </c>
      <c r="K640" s="17" t="s">
        <v>235</v>
      </c>
      <c r="L640" s="17" t="s">
        <v>235</v>
      </c>
      <c r="M640" s="17" t="s">
        <v>235</v>
      </c>
      <c r="N640" s="17" t="s">
        <v>235</v>
      </c>
      <c r="O640" s="17" t="s">
        <v>235</v>
      </c>
      <c r="P640" s="17" t="s">
        <v>235</v>
      </c>
      <c r="Q640" s="17" t="s">
        <v>235</v>
      </c>
      <c r="R640" s="17" t="s">
        <v>235</v>
      </c>
      <c r="S640" s="17" t="s">
        <v>235</v>
      </c>
      <c r="T640" s="17" t="s">
        <v>235</v>
      </c>
      <c r="U640" s="17" t="s">
        <v>235</v>
      </c>
      <c r="V640" s="17" t="s">
        <v>235</v>
      </c>
      <c r="W640" s="17" t="s">
        <v>235</v>
      </c>
      <c r="X640" s="17" t="s">
        <v>235</v>
      </c>
      <c r="Y640" s="17" t="s">
        <v>235</v>
      </c>
      <c r="Z640" s="17" t="s">
        <v>235</v>
      </c>
      <c r="AA640" s="17" t="s">
        <v>235</v>
      </c>
      <c r="AB640" s="147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236</v>
      </c>
      <c r="C641" s="9" t="s">
        <v>236</v>
      </c>
      <c r="D641" s="145" t="s">
        <v>238</v>
      </c>
      <c r="E641" s="146" t="s">
        <v>239</v>
      </c>
      <c r="F641" s="146" t="s">
        <v>240</v>
      </c>
      <c r="G641" s="146" t="s">
        <v>241</v>
      </c>
      <c r="H641" s="146" t="s">
        <v>242</v>
      </c>
      <c r="I641" s="146" t="s">
        <v>243</v>
      </c>
      <c r="J641" s="146" t="s">
        <v>244</v>
      </c>
      <c r="K641" s="146" t="s">
        <v>245</v>
      </c>
      <c r="L641" s="146" t="s">
        <v>246</v>
      </c>
      <c r="M641" s="146" t="s">
        <v>247</v>
      </c>
      <c r="N641" s="146" t="s">
        <v>248</v>
      </c>
      <c r="O641" s="146" t="s">
        <v>249</v>
      </c>
      <c r="P641" s="146" t="s">
        <v>250</v>
      </c>
      <c r="Q641" s="146" t="s">
        <v>251</v>
      </c>
      <c r="R641" s="146" t="s">
        <v>252</v>
      </c>
      <c r="S641" s="146" t="s">
        <v>253</v>
      </c>
      <c r="T641" s="146" t="s">
        <v>254</v>
      </c>
      <c r="U641" s="146" t="s">
        <v>255</v>
      </c>
      <c r="V641" s="146" t="s">
        <v>256</v>
      </c>
      <c r="W641" s="146" t="s">
        <v>257</v>
      </c>
      <c r="X641" s="146" t="s">
        <v>258</v>
      </c>
      <c r="Y641" s="146" t="s">
        <v>259</v>
      </c>
      <c r="Z641" s="146" t="s">
        <v>260</v>
      </c>
      <c r="AA641" s="146" t="s">
        <v>265</v>
      </c>
      <c r="AB641" s="147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318</v>
      </c>
      <c r="E642" s="11" t="s">
        <v>318</v>
      </c>
      <c r="F642" s="11" t="s">
        <v>115</v>
      </c>
      <c r="G642" s="11" t="s">
        <v>115</v>
      </c>
      <c r="H642" s="11" t="s">
        <v>115</v>
      </c>
      <c r="I642" s="11" t="s">
        <v>318</v>
      </c>
      <c r="J642" s="11" t="s">
        <v>319</v>
      </c>
      <c r="K642" s="11" t="s">
        <v>318</v>
      </c>
      <c r="L642" s="11" t="s">
        <v>319</v>
      </c>
      <c r="M642" s="11" t="s">
        <v>318</v>
      </c>
      <c r="N642" s="11" t="s">
        <v>318</v>
      </c>
      <c r="O642" s="11" t="s">
        <v>319</v>
      </c>
      <c r="P642" s="11" t="s">
        <v>319</v>
      </c>
      <c r="Q642" s="11" t="s">
        <v>319</v>
      </c>
      <c r="R642" s="11" t="s">
        <v>318</v>
      </c>
      <c r="S642" s="11" t="s">
        <v>318</v>
      </c>
      <c r="T642" s="11" t="s">
        <v>115</v>
      </c>
      <c r="U642" s="11" t="s">
        <v>318</v>
      </c>
      <c r="V642" s="11" t="s">
        <v>318</v>
      </c>
      <c r="W642" s="11" t="s">
        <v>319</v>
      </c>
      <c r="X642" s="11" t="s">
        <v>318</v>
      </c>
      <c r="Y642" s="11" t="s">
        <v>319</v>
      </c>
      <c r="Z642" s="11" t="s">
        <v>115</v>
      </c>
      <c r="AA642" s="11" t="s">
        <v>318</v>
      </c>
      <c r="AB642" s="147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147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03">
        <v>75</v>
      </c>
      <c r="E644" s="203">
        <v>78.7</v>
      </c>
      <c r="F644" s="203">
        <v>72</v>
      </c>
      <c r="G644" s="203">
        <v>75.247095809364509</v>
      </c>
      <c r="H644" s="203">
        <v>74</v>
      </c>
      <c r="I644" s="203">
        <v>76</v>
      </c>
      <c r="J644" s="203">
        <v>80</v>
      </c>
      <c r="K644" s="203">
        <v>78.2</v>
      </c>
      <c r="L644" s="203">
        <v>77.8</v>
      </c>
      <c r="M644" s="202">
        <v>81.900000000000006</v>
      </c>
      <c r="N644" s="203">
        <v>79.400000000000006</v>
      </c>
      <c r="O644" s="203">
        <v>75</v>
      </c>
      <c r="P644" s="203">
        <v>74.8</v>
      </c>
      <c r="Q644" s="203">
        <v>77.2</v>
      </c>
      <c r="R644" s="203">
        <v>74.8</v>
      </c>
      <c r="S644" s="203">
        <v>77.3</v>
      </c>
      <c r="T644" s="203">
        <v>74.9258577542805</v>
      </c>
      <c r="U644" s="203">
        <v>78.900000000000006</v>
      </c>
      <c r="V644" s="203">
        <v>78.2</v>
      </c>
      <c r="W644" s="202">
        <v>86.7</v>
      </c>
      <c r="X644" s="203">
        <v>77.2</v>
      </c>
      <c r="Y644" s="203">
        <v>79.142820040258755</v>
      </c>
      <c r="Z644" s="203">
        <v>75.461538461538467</v>
      </c>
      <c r="AA644" s="203">
        <v>75.5</v>
      </c>
      <c r="AB644" s="204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06">
        <v>1</v>
      </c>
    </row>
    <row r="645" spans="1:65">
      <c r="A645" s="30"/>
      <c r="B645" s="19">
        <v>1</v>
      </c>
      <c r="C645" s="9">
        <v>2</v>
      </c>
      <c r="D645" s="208">
        <v>76.3</v>
      </c>
      <c r="E645" s="208">
        <v>81.7</v>
      </c>
      <c r="F645" s="208">
        <v>73</v>
      </c>
      <c r="G645" s="208">
        <v>74.61196990070728</v>
      </c>
      <c r="H645" s="208">
        <v>75</v>
      </c>
      <c r="I645" s="208">
        <v>78</v>
      </c>
      <c r="J645" s="208">
        <v>78</v>
      </c>
      <c r="K645" s="208">
        <v>78.8</v>
      </c>
      <c r="L645" s="208">
        <v>77.7</v>
      </c>
      <c r="M645" s="207">
        <v>86.3</v>
      </c>
      <c r="N645" s="208">
        <v>79.3</v>
      </c>
      <c r="O645" s="208">
        <v>74.8</v>
      </c>
      <c r="P645" s="208">
        <v>75.900000000000006</v>
      </c>
      <c r="Q645" s="208">
        <v>77.099999999999994</v>
      </c>
      <c r="R645" s="208">
        <v>76.900000000000006</v>
      </c>
      <c r="S645" s="208">
        <v>78.400000000000006</v>
      </c>
      <c r="T645" s="208">
        <v>74.925728043521033</v>
      </c>
      <c r="U645" s="208">
        <v>79.5</v>
      </c>
      <c r="V645" s="208">
        <v>78.400000000000006</v>
      </c>
      <c r="W645" s="207">
        <v>87.1</v>
      </c>
      <c r="X645" s="208">
        <v>76.099999999999994</v>
      </c>
      <c r="Y645" s="208">
        <v>78.870166656720485</v>
      </c>
      <c r="Z645" s="208">
        <v>72.209999999999994</v>
      </c>
      <c r="AA645" s="208">
        <v>76.2</v>
      </c>
      <c r="AB645" s="204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206">
        <v>13</v>
      </c>
    </row>
    <row r="646" spans="1:65">
      <c r="A646" s="30"/>
      <c r="B646" s="19">
        <v>1</v>
      </c>
      <c r="C646" s="9">
        <v>3</v>
      </c>
      <c r="D646" s="208">
        <v>72.8</v>
      </c>
      <c r="E646" s="208">
        <v>80.099999999999994</v>
      </c>
      <c r="F646" s="208">
        <v>72</v>
      </c>
      <c r="G646" s="208">
        <v>79.093797315767446</v>
      </c>
      <c r="H646" s="208">
        <v>76</v>
      </c>
      <c r="I646" s="208">
        <v>76</v>
      </c>
      <c r="J646" s="208">
        <v>77</v>
      </c>
      <c r="K646" s="208">
        <v>78.099999999999994</v>
      </c>
      <c r="L646" s="208">
        <v>78.8</v>
      </c>
      <c r="M646" s="207">
        <v>84.8</v>
      </c>
      <c r="N646" s="208">
        <v>76.5</v>
      </c>
      <c r="O646" s="208">
        <v>74.900000000000006</v>
      </c>
      <c r="P646" s="208">
        <v>73.900000000000006</v>
      </c>
      <c r="Q646" s="208">
        <v>76</v>
      </c>
      <c r="R646" s="208">
        <v>75.2</v>
      </c>
      <c r="S646" s="208">
        <v>76</v>
      </c>
      <c r="T646" s="208">
        <v>75.009083562909296</v>
      </c>
      <c r="U646" s="208">
        <v>79.400000000000006</v>
      </c>
      <c r="V646" s="208">
        <v>77.400000000000006</v>
      </c>
      <c r="W646" s="207">
        <v>85.6</v>
      </c>
      <c r="X646" s="208">
        <v>76.099999999999994</v>
      </c>
      <c r="Y646" s="208">
        <v>80.811226955338583</v>
      </c>
      <c r="Z646" s="208">
        <v>75.260000000000005</v>
      </c>
      <c r="AA646" s="208">
        <v>73.7</v>
      </c>
      <c r="AB646" s="204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206">
        <v>16</v>
      </c>
    </row>
    <row r="647" spans="1:65">
      <c r="A647" s="30"/>
      <c r="B647" s="19">
        <v>1</v>
      </c>
      <c r="C647" s="9">
        <v>4</v>
      </c>
      <c r="D647" s="208">
        <v>70.599999999999994</v>
      </c>
      <c r="E647" s="208">
        <v>80</v>
      </c>
      <c r="F647" s="208">
        <v>73</v>
      </c>
      <c r="G647" s="208">
        <v>81.336577201767454</v>
      </c>
      <c r="H647" s="208">
        <v>75</v>
      </c>
      <c r="I647" s="208">
        <v>75</v>
      </c>
      <c r="J647" s="208">
        <v>76</v>
      </c>
      <c r="K647" s="208">
        <v>78.900000000000006</v>
      </c>
      <c r="L647" s="208">
        <v>78.099999999999994</v>
      </c>
      <c r="M647" s="207">
        <v>83.6</v>
      </c>
      <c r="N647" s="208">
        <v>78</v>
      </c>
      <c r="O647" s="208">
        <v>74.3</v>
      </c>
      <c r="P647" s="208">
        <v>73.3</v>
      </c>
      <c r="Q647" s="208">
        <v>75.900000000000006</v>
      </c>
      <c r="R647" s="208">
        <v>74.599999999999994</v>
      </c>
      <c r="S647" s="211">
        <v>72.7</v>
      </c>
      <c r="T647" s="208">
        <v>75.082778250121393</v>
      </c>
      <c r="U647" s="208">
        <v>78.8</v>
      </c>
      <c r="V647" s="208">
        <v>77.400000000000006</v>
      </c>
      <c r="W647" s="207">
        <v>84.6</v>
      </c>
      <c r="X647" s="208">
        <v>76.5</v>
      </c>
      <c r="Y647" s="208">
        <v>78.483669119137318</v>
      </c>
      <c r="Z647" s="208">
        <v>73.11</v>
      </c>
      <c r="AA647" s="208">
        <v>74.5</v>
      </c>
      <c r="AB647" s="204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206">
        <v>76.442634724214059</v>
      </c>
    </row>
    <row r="648" spans="1:65">
      <c r="A648" s="30"/>
      <c r="B648" s="19">
        <v>1</v>
      </c>
      <c r="C648" s="9">
        <v>5</v>
      </c>
      <c r="D648" s="208">
        <v>72</v>
      </c>
      <c r="E648" s="208">
        <v>76.400000000000006</v>
      </c>
      <c r="F648" s="208">
        <v>72</v>
      </c>
      <c r="G648" s="208">
        <v>78.196061325567442</v>
      </c>
      <c r="H648" s="208">
        <v>75</v>
      </c>
      <c r="I648" s="208">
        <v>76</v>
      </c>
      <c r="J648" s="208">
        <v>79</v>
      </c>
      <c r="K648" s="208">
        <v>77.900000000000006</v>
      </c>
      <c r="L648" s="208">
        <v>79.2</v>
      </c>
      <c r="M648" s="207">
        <v>81.5</v>
      </c>
      <c r="N648" s="208">
        <v>78</v>
      </c>
      <c r="O648" s="208">
        <v>75.900000000000006</v>
      </c>
      <c r="P648" s="208">
        <v>73.7</v>
      </c>
      <c r="Q648" s="208">
        <v>76</v>
      </c>
      <c r="R648" s="208">
        <v>73.400000000000006</v>
      </c>
      <c r="S648" s="208">
        <v>77.7</v>
      </c>
      <c r="T648" s="208">
        <v>75.015418829144096</v>
      </c>
      <c r="U648" s="208">
        <v>79</v>
      </c>
      <c r="V648" s="208">
        <v>76.5</v>
      </c>
      <c r="W648" s="207">
        <v>86.1</v>
      </c>
      <c r="X648" s="208">
        <v>76.5</v>
      </c>
      <c r="Y648" s="208">
        <v>79.717052905881104</v>
      </c>
      <c r="Z648" s="208">
        <v>75.72</v>
      </c>
      <c r="AA648" s="208">
        <v>74.5</v>
      </c>
      <c r="AB648" s="204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206">
        <v>47</v>
      </c>
    </row>
    <row r="649" spans="1:65">
      <c r="A649" s="30"/>
      <c r="B649" s="19">
        <v>1</v>
      </c>
      <c r="C649" s="9">
        <v>6</v>
      </c>
      <c r="D649" s="208">
        <v>74.3</v>
      </c>
      <c r="E649" s="208">
        <v>79.7</v>
      </c>
      <c r="F649" s="208">
        <v>73</v>
      </c>
      <c r="G649" s="208">
        <v>79.588643779567448</v>
      </c>
      <c r="H649" s="208">
        <v>76</v>
      </c>
      <c r="I649" s="208">
        <v>76</v>
      </c>
      <c r="J649" s="208">
        <v>78</v>
      </c>
      <c r="K649" s="208">
        <v>79</v>
      </c>
      <c r="L649" s="208">
        <v>78.599999999999994</v>
      </c>
      <c r="M649" s="207">
        <v>83.9</v>
      </c>
      <c r="N649" s="208">
        <v>78.5</v>
      </c>
      <c r="O649" s="208">
        <v>76.099999999999994</v>
      </c>
      <c r="P649" s="208">
        <v>74.099999999999994</v>
      </c>
      <c r="Q649" s="208">
        <v>76.3</v>
      </c>
      <c r="R649" s="208">
        <v>73.5</v>
      </c>
      <c r="S649" s="208">
        <v>77.3</v>
      </c>
      <c r="T649" s="208">
        <v>74.900898215439994</v>
      </c>
      <c r="U649" s="208">
        <v>78.599999999999994</v>
      </c>
      <c r="V649" s="208">
        <v>77.2</v>
      </c>
      <c r="W649" s="207">
        <v>83.2</v>
      </c>
      <c r="X649" s="208">
        <v>76.099999999999994</v>
      </c>
      <c r="Y649" s="208">
        <v>76.991399469223225</v>
      </c>
      <c r="Z649" s="208">
        <v>73.475999999999999</v>
      </c>
      <c r="AA649" s="208">
        <v>74</v>
      </c>
      <c r="AB649" s="204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209"/>
    </row>
    <row r="650" spans="1:65">
      <c r="A650" s="30"/>
      <c r="B650" s="20" t="s">
        <v>272</v>
      </c>
      <c r="C650" s="12"/>
      <c r="D650" s="210">
        <v>73.500000000000014</v>
      </c>
      <c r="E650" s="210">
        <v>79.433333333333323</v>
      </c>
      <c r="F650" s="210">
        <v>72.5</v>
      </c>
      <c r="G650" s="210">
        <v>78.01235755545693</v>
      </c>
      <c r="H650" s="210">
        <v>75.166666666666671</v>
      </c>
      <c r="I650" s="210">
        <v>76.166666666666671</v>
      </c>
      <c r="J650" s="210">
        <v>78</v>
      </c>
      <c r="K650" s="210">
        <v>78.483333333333334</v>
      </c>
      <c r="L650" s="210">
        <v>78.36666666666666</v>
      </c>
      <c r="M650" s="210">
        <v>83.666666666666671</v>
      </c>
      <c r="N650" s="210">
        <v>78.283333333333331</v>
      </c>
      <c r="O650" s="210">
        <v>75.166666666666671</v>
      </c>
      <c r="P650" s="210">
        <v>74.283333333333317</v>
      </c>
      <c r="Q650" s="210">
        <v>76.416666666666671</v>
      </c>
      <c r="R650" s="210">
        <v>74.733333333333334</v>
      </c>
      <c r="S650" s="210">
        <v>76.566666666666663</v>
      </c>
      <c r="T650" s="210">
        <v>74.976627442569381</v>
      </c>
      <c r="U650" s="210">
        <v>79.033333333333346</v>
      </c>
      <c r="V650" s="210">
        <v>77.516666666666666</v>
      </c>
      <c r="W650" s="210">
        <v>85.550000000000011</v>
      </c>
      <c r="X650" s="210">
        <v>76.416666666666671</v>
      </c>
      <c r="Y650" s="210">
        <v>79.002722524426574</v>
      </c>
      <c r="Z650" s="210">
        <v>74.206256410256415</v>
      </c>
      <c r="AA650" s="210">
        <v>74.733333333333334</v>
      </c>
      <c r="AB650" s="204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209"/>
    </row>
    <row r="651" spans="1:65">
      <c r="A651" s="30"/>
      <c r="B651" s="3" t="s">
        <v>273</v>
      </c>
      <c r="C651" s="29"/>
      <c r="D651" s="208">
        <v>73.55</v>
      </c>
      <c r="E651" s="208">
        <v>79.849999999999994</v>
      </c>
      <c r="F651" s="208">
        <v>72.5</v>
      </c>
      <c r="G651" s="208">
        <v>78.644929320667444</v>
      </c>
      <c r="H651" s="208">
        <v>75</v>
      </c>
      <c r="I651" s="208">
        <v>76</v>
      </c>
      <c r="J651" s="208">
        <v>78</v>
      </c>
      <c r="K651" s="208">
        <v>78.5</v>
      </c>
      <c r="L651" s="208">
        <v>78.349999999999994</v>
      </c>
      <c r="M651" s="208">
        <v>83.75</v>
      </c>
      <c r="N651" s="208">
        <v>78.25</v>
      </c>
      <c r="O651" s="208">
        <v>74.95</v>
      </c>
      <c r="P651" s="208">
        <v>74</v>
      </c>
      <c r="Q651" s="208">
        <v>76.150000000000006</v>
      </c>
      <c r="R651" s="208">
        <v>74.699999999999989</v>
      </c>
      <c r="S651" s="208">
        <v>77.3</v>
      </c>
      <c r="T651" s="208">
        <v>74.967470658594891</v>
      </c>
      <c r="U651" s="208">
        <v>78.95</v>
      </c>
      <c r="V651" s="208">
        <v>77.400000000000006</v>
      </c>
      <c r="W651" s="208">
        <v>85.85</v>
      </c>
      <c r="X651" s="208">
        <v>76.3</v>
      </c>
      <c r="Y651" s="208">
        <v>79.006493348489613</v>
      </c>
      <c r="Z651" s="208">
        <v>74.367999999999995</v>
      </c>
      <c r="AA651" s="208">
        <v>74.5</v>
      </c>
      <c r="AB651" s="204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09"/>
    </row>
    <row r="652" spans="1:65">
      <c r="A652" s="30"/>
      <c r="B652" s="3" t="s">
        <v>274</v>
      </c>
      <c r="C652" s="29"/>
      <c r="D652" s="219">
        <v>2.0918890983988616</v>
      </c>
      <c r="E652" s="219">
        <v>1.7727567985109125</v>
      </c>
      <c r="F652" s="219">
        <v>0.54772255750516607</v>
      </c>
      <c r="G652" s="219">
        <v>2.6056738965015049</v>
      </c>
      <c r="H652" s="219">
        <v>0.75277265270908111</v>
      </c>
      <c r="I652" s="219">
        <v>0.98319208025017513</v>
      </c>
      <c r="J652" s="219">
        <v>1.4142135623730951</v>
      </c>
      <c r="K652" s="219">
        <v>0.47081489639418428</v>
      </c>
      <c r="L652" s="219">
        <v>0.59553897157672819</v>
      </c>
      <c r="M652" s="219">
        <v>1.7940642872167818</v>
      </c>
      <c r="N652" s="219">
        <v>1.0647378394077427</v>
      </c>
      <c r="O652" s="219">
        <v>0.69185740341971269</v>
      </c>
      <c r="P652" s="219">
        <v>0.93470137833784639</v>
      </c>
      <c r="Q652" s="219">
        <v>0.58452259722500466</v>
      </c>
      <c r="R652" s="219">
        <v>1.2832251036613449</v>
      </c>
      <c r="S652" s="219">
        <v>2.0490648273460423</v>
      </c>
      <c r="T652" s="219">
        <v>7.0326938335035824E-2</v>
      </c>
      <c r="U652" s="219">
        <v>0.35023801430836782</v>
      </c>
      <c r="V652" s="219">
        <v>0.69402209378856849</v>
      </c>
      <c r="W652" s="219">
        <v>1.4460290453514397</v>
      </c>
      <c r="X652" s="219">
        <v>0.43089055068157356</v>
      </c>
      <c r="Y652" s="219">
        <v>1.2753816222949046</v>
      </c>
      <c r="Z652" s="219">
        <v>1.4627112109999771</v>
      </c>
      <c r="AA652" s="219">
        <v>0.94375137968994094</v>
      </c>
      <c r="AB652" s="214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  <c r="BI652" s="215"/>
      <c r="BJ652" s="215"/>
      <c r="BK652" s="215"/>
      <c r="BL652" s="215"/>
      <c r="BM652" s="220"/>
    </row>
    <row r="653" spans="1:65">
      <c r="A653" s="30"/>
      <c r="B653" s="3" t="s">
        <v>86</v>
      </c>
      <c r="C653" s="29"/>
      <c r="D653" s="13">
        <v>2.8461076168691989E-2</v>
      </c>
      <c r="E653" s="13">
        <v>2.2317542574623324E-2</v>
      </c>
      <c r="F653" s="13">
        <v>7.5547938966229805E-3</v>
      </c>
      <c r="G653" s="13">
        <v>3.3400783903360438E-2</v>
      </c>
      <c r="H653" s="13">
        <v>1.0014713783269371E-2</v>
      </c>
      <c r="I653" s="13">
        <v>1.2908429937639059E-2</v>
      </c>
      <c r="J653" s="13">
        <v>1.8130943107347374E-2</v>
      </c>
      <c r="K653" s="13">
        <v>5.9989156474094408E-3</v>
      </c>
      <c r="L653" s="13">
        <v>7.5993913854963194E-3</v>
      </c>
      <c r="M653" s="13">
        <v>2.1442999448806156E-2</v>
      </c>
      <c r="N653" s="13">
        <v>1.3601079489986068E-2</v>
      </c>
      <c r="O653" s="13">
        <v>9.2043113536990594E-3</v>
      </c>
      <c r="P653" s="13">
        <v>1.2582921853325286E-2</v>
      </c>
      <c r="Q653" s="13">
        <v>7.6491506725191441E-3</v>
      </c>
      <c r="R653" s="13">
        <v>1.7170719495914515E-2</v>
      </c>
      <c r="S653" s="13">
        <v>2.6761839277484229E-2</v>
      </c>
      <c r="T653" s="13">
        <v>9.3798481918788452E-4</v>
      </c>
      <c r="U653" s="13">
        <v>4.4315227453610431E-3</v>
      </c>
      <c r="V653" s="13">
        <v>8.9531983718155479E-3</v>
      </c>
      <c r="W653" s="13">
        <v>1.69027357726644E-2</v>
      </c>
      <c r="X653" s="13">
        <v>5.6386985912528706E-3</v>
      </c>
      <c r="Y653" s="13">
        <v>1.6143514825081806E-2</v>
      </c>
      <c r="Z653" s="13">
        <v>1.9711427065033947E-2</v>
      </c>
      <c r="AA653" s="13">
        <v>1.2628252181399745E-2</v>
      </c>
      <c r="AB653" s="147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275</v>
      </c>
      <c r="C654" s="29"/>
      <c r="D654" s="13">
        <v>-3.8494679504838314E-2</v>
      </c>
      <c r="E654" s="13">
        <v>3.9123437070280875E-2</v>
      </c>
      <c r="F654" s="13">
        <v>-5.1576384545588994E-2</v>
      </c>
      <c r="G654" s="13">
        <v>2.0534651074050947E-2</v>
      </c>
      <c r="H654" s="13">
        <v>-1.6691837770254292E-2</v>
      </c>
      <c r="I654" s="13">
        <v>-3.6101327295038343E-3</v>
      </c>
      <c r="J654" s="13">
        <v>2.0372993178538801E-2</v>
      </c>
      <c r="K654" s="13">
        <v>2.6695817281568113E-2</v>
      </c>
      <c r="L654" s="13">
        <v>2.5169618360147084E-2</v>
      </c>
      <c r="M654" s="13">
        <v>9.4502655076124986E-2</v>
      </c>
      <c r="N654" s="13">
        <v>2.4079476273417999E-2</v>
      </c>
      <c r="O654" s="13">
        <v>-1.6691837770254292E-2</v>
      </c>
      <c r="P654" s="13">
        <v>-2.8247343889584164E-2</v>
      </c>
      <c r="Q654" s="13">
        <v>-3.3970646931613668E-4</v>
      </c>
      <c r="R654" s="13">
        <v>-2.2360576621246242E-2</v>
      </c>
      <c r="S654" s="13">
        <v>1.6225492867962821E-3</v>
      </c>
      <c r="T654" s="13">
        <v>-1.9177874846068144E-2</v>
      </c>
      <c r="U654" s="13">
        <v>3.3890755053981092E-2</v>
      </c>
      <c r="V654" s="13">
        <v>1.4050169075509267E-2</v>
      </c>
      <c r="W654" s="13">
        <v>0.11913986623620509</v>
      </c>
      <c r="X654" s="13">
        <v>-3.3970646931613668E-4</v>
      </c>
      <c r="Y654" s="13">
        <v>3.3490313480804002E-2</v>
      </c>
      <c r="Z654" s="13">
        <v>-2.9255641462724857E-2</v>
      </c>
      <c r="AA654" s="13">
        <v>-2.2360576621246242E-2</v>
      </c>
      <c r="AB654" s="147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276</v>
      </c>
      <c r="C655" s="47"/>
      <c r="D655" s="45">
        <v>1.1399999999999999</v>
      </c>
      <c r="E655" s="45">
        <v>1.1200000000000001</v>
      </c>
      <c r="F655" s="45">
        <v>1.52</v>
      </c>
      <c r="G655" s="45">
        <v>0.57999999999999996</v>
      </c>
      <c r="H655" s="45">
        <v>0.5</v>
      </c>
      <c r="I655" s="45">
        <v>0.12</v>
      </c>
      <c r="J655" s="45">
        <v>0.56999999999999995</v>
      </c>
      <c r="K655" s="45">
        <v>0.76</v>
      </c>
      <c r="L655" s="45">
        <v>0.71</v>
      </c>
      <c r="M655" s="45">
        <v>2.73</v>
      </c>
      <c r="N655" s="45">
        <v>0.68</v>
      </c>
      <c r="O655" s="45">
        <v>0.5</v>
      </c>
      <c r="P655" s="45">
        <v>0.84</v>
      </c>
      <c r="Q655" s="45">
        <v>0.03</v>
      </c>
      <c r="R655" s="45">
        <v>0.67</v>
      </c>
      <c r="S655" s="45">
        <v>0.03</v>
      </c>
      <c r="T655" s="45">
        <v>0.57999999999999996</v>
      </c>
      <c r="U655" s="45">
        <v>0.97</v>
      </c>
      <c r="V655" s="45">
        <v>0.39</v>
      </c>
      <c r="W655" s="45">
        <v>3.44</v>
      </c>
      <c r="X655" s="45">
        <v>0.03</v>
      </c>
      <c r="Y655" s="45">
        <v>0.95</v>
      </c>
      <c r="Z655" s="45">
        <v>0.87</v>
      </c>
      <c r="AA655" s="45">
        <v>0.67</v>
      </c>
      <c r="AB655" s="147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BM656" s="55"/>
    </row>
    <row r="657" spans="1:65" ht="15">
      <c r="B657" s="8" t="s">
        <v>553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235</v>
      </c>
      <c r="E658" s="17" t="s">
        <v>235</v>
      </c>
      <c r="F658" s="17" t="s">
        <v>235</v>
      </c>
      <c r="G658" s="17" t="s">
        <v>235</v>
      </c>
      <c r="H658" s="17" t="s">
        <v>235</v>
      </c>
      <c r="I658" s="17" t="s">
        <v>235</v>
      </c>
      <c r="J658" s="17" t="s">
        <v>235</v>
      </c>
      <c r="K658" s="17" t="s">
        <v>235</v>
      </c>
      <c r="L658" s="17" t="s">
        <v>235</v>
      </c>
      <c r="M658" s="17" t="s">
        <v>235</v>
      </c>
      <c r="N658" s="17" t="s">
        <v>235</v>
      </c>
      <c r="O658" s="17" t="s">
        <v>235</v>
      </c>
      <c r="P658" s="17" t="s">
        <v>235</v>
      </c>
      <c r="Q658" s="17" t="s">
        <v>235</v>
      </c>
      <c r="R658" s="17" t="s">
        <v>235</v>
      </c>
      <c r="S658" s="17" t="s">
        <v>235</v>
      </c>
      <c r="T658" s="17" t="s">
        <v>235</v>
      </c>
      <c r="U658" s="17" t="s">
        <v>235</v>
      </c>
      <c r="V658" s="17" t="s">
        <v>235</v>
      </c>
      <c r="W658" s="17" t="s">
        <v>235</v>
      </c>
      <c r="X658" s="17" t="s">
        <v>235</v>
      </c>
      <c r="Y658" s="17" t="s">
        <v>235</v>
      </c>
      <c r="Z658" s="17" t="s">
        <v>235</v>
      </c>
      <c r="AA658" s="17" t="s">
        <v>235</v>
      </c>
      <c r="AB658" s="147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236</v>
      </c>
      <c r="C659" s="9" t="s">
        <v>236</v>
      </c>
      <c r="D659" s="145" t="s">
        <v>238</v>
      </c>
      <c r="E659" s="146" t="s">
        <v>239</v>
      </c>
      <c r="F659" s="146" t="s">
        <v>240</v>
      </c>
      <c r="G659" s="146" t="s">
        <v>241</v>
      </c>
      <c r="H659" s="146" t="s">
        <v>242</v>
      </c>
      <c r="I659" s="146" t="s">
        <v>243</v>
      </c>
      <c r="J659" s="146" t="s">
        <v>244</v>
      </c>
      <c r="K659" s="146" t="s">
        <v>245</v>
      </c>
      <c r="L659" s="146" t="s">
        <v>246</v>
      </c>
      <c r="M659" s="146" t="s">
        <v>247</v>
      </c>
      <c r="N659" s="146" t="s">
        <v>248</v>
      </c>
      <c r="O659" s="146" t="s">
        <v>249</v>
      </c>
      <c r="P659" s="146" t="s">
        <v>250</v>
      </c>
      <c r="Q659" s="146" t="s">
        <v>251</v>
      </c>
      <c r="R659" s="146" t="s">
        <v>252</v>
      </c>
      <c r="S659" s="146" t="s">
        <v>253</v>
      </c>
      <c r="T659" s="146" t="s">
        <v>254</v>
      </c>
      <c r="U659" s="146" t="s">
        <v>255</v>
      </c>
      <c r="V659" s="146" t="s">
        <v>256</v>
      </c>
      <c r="W659" s="146" t="s">
        <v>257</v>
      </c>
      <c r="X659" s="146" t="s">
        <v>258</v>
      </c>
      <c r="Y659" s="146" t="s">
        <v>259</v>
      </c>
      <c r="Z659" s="146" t="s">
        <v>260</v>
      </c>
      <c r="AA659" s="146" t="s">
        <v>265</v>
      </c>
      <c r="AB659" s="147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318</v>
      </c>
      <c r="E660" s="11" t="s">
        <v>318</v>
      </c>
      <c r="F660" s="11" t="s">
        <v>115</v>
      </c>
      <c r="G660" s="11" t="s">
        <v>115</v>
      </c>
      <c r="H660" s="11" t="s">
        <v>115</v>
      </c>
      <c r="I660" s="11" t="s">
        <v>318</v>
      </c>
      <c r="J660" s="11" t="s">
        <v>115</v>
      </c>
      <c r="K660" s="11" t="s">
        <v>318</v>
      </c>
      <c r="L660" s="11" t="s">
        <v>319</v>
      </c>
      <c r="M660" s="11" t="s">
        <v>318</v>
      </c>
      <c r="N660" s="11" t="s">
        <v>318</v>
      </c>
      <c r="O660" s="11" t="s">
        <v>319</v>
      </c>
      <c r="P660" s="11" t="s">
        <v>319</v>
      </c>
      <c r="Q660" s="11" t="s">
        <v>319</v>
      </c>
      <c r="R660" s="11" t="s">
        <v>318</v>
      </c>
      <c r="S660" s="11" t="s">
        <v>318</v>
      </c>
      <c r="T660" s="11" t="s">
        <v>115</v>
      </c>
      <c r="U660" s="11" t="s">
        <v>318</v>
      </c>
      <c r="V660" s="11" t="s">
        <v>318</v>
      </c>
      <c r="W660" s="11" t="s">
        <v>115</v>
      </c>
      <c r="X660" s="11" t="s">
        <v>318</v>
      </c>
      <c r="Y660" s="11" t="s">
        <v>319</v>
      </c>
      <c r="Z660" s="11" t="s">
        <v>115</v>
      </c>
      <c r="AA660" s="11" t="s">
        <v>318</v>
      </c>
      <c r="AB660" s="14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14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199">
        <v>4.3199999999999995E-2</v>
      </c>
      <c r="E662" s="199">
        <v>4.4000000000000004E-2</v>
      </c>
      <c r="F662" s="199">
        <v>4.2999999999999997E-2</v>
      </c>
      <c r="G662" s="199">
        <v>4.3662607770567123E-2</v>
      </c>
      <c r="H662" s="199">
        <v>4.1599999999999998E-2</v>
      </c>
      <c r="I662" s="199">
        <v>4.2000000000000003E-2</v>
      </c>
      <c r="J662" s="199">
        <v>4.2099999999999999E-2</v>
      </c>
      <c r="K662" s="199">
        <v>4.2000000000000003E-2</v>
      </c>
      <c r="L662" s="199">
        <v>4.3099999999999999E-2</v>
      </c>
      <c r="M662" s="199">
        <v>4.4999999999999998E-2</v>
      </c>
      <c r="N662" s="199">
        <v>4.2999999999999997E-2</v>
      </c>
      <c r="O662" s="199">
        <v>4.1000000000000002E-2</v>
      </c>
      <c r="P662" s="199">
        <v>4.3999999999999997E-2</v>
      </c>
      <c r="Q662" s="199">
        <v>4.4499999999999998E-2</v>
      </c>
      <c r="R662" s="199">
        <v>4.1599999999999998E-2</v>
      </c>
      <c r="S662" s="199">
        <v>4.2000000000000003E-2</v>
      </c>
      <c r="T662" s="224">
        <v>5.78643E-2</v>
      </c>
      <c r="U662" s="199">
        <v>4.24E-2</v>
      </c>
      <c r="V662" s="199">
        <v>4.4000000000000004E-2</v>
      </c>
      <c r="W662" s="224">
        <v>2.1999999999999999E-2</v>
      </c>
      <c r="X662" s="199">
        <v>4.3999999999999997E-2</v>
      </c>
      <c r="Y662" s="199">
        <v>4.3101774314117193E-2</v>
      </c>
      <c r="Z662" s="199">
        <v>4.0299999999999996E-2</v>
      </c>
      <c r="AA662" s="199">
        <v>4.3400000000000001E-2</v>
      </c>
      <c r="AB662" s="197"/>
      <c r="AC662" s="198"/>
      <c r="AD662" s="198"/>
      <c r="AE662" s="198"/>
      <c r="AF662" s="198"/>
      <c r="AG662" s="198"/>
      <c r="AH662" s="198"/>
      <c r="AI662" s="198"/>
      <c r="AJ662" s="198"/>
      <c r="AK662" s="198"/>
      <c r="AL662" s="198"/>
      <c r="AM662" s="198"/>
      <c r="AN662" s="198"/>
      <c r="AO662" s="198"/>
      <c r="AP662" s="198"/>
      <c r="AQ662" s="198"/>
      <c r="AR662" s="198"/>
      <c r="AS662" s="198"/>
      <c r="AT662" s="198"/>
      <c r="AU662" s="198"/>
      <c r="AV662" s="198"/>
      <c r="AW662" s="198"/>
      <c r="AX662" s="198"/>
      <c r="AY662" s="198"/>
      <c r="AZ662" s="198"/>
      <c r="BA662" s="198"/>
      <c r="BB662" s="198"/>
      <c r="BC662" s="198"/>
      <c r="BD662" s="198"/>
      <c r="BE662" s="198"/>
      <c r="BF662" s="198"/>
      <c r="BG662" s="198"/>
      <c r="BH662" s="198"/>
      <c r="BI662" s="198"/>
      <c r="BJ662" s="198"/>
      <c r="BK662" s="198"/>
      <c r="BL662" s="198"/>
      <c r="BM662" s="200">
        <v>1</v>
      </c>
    </row>
    <row r="663" spans="1:65">
      <c r="A663" s="30"/>
      <c r="B663" s="19">
        <v>1</v>
      </c>
      <c r="C663" s="9">
        <v>2</v>
      </c>
      <c r="D663" s="24">
        <v>4.41E-2</v>
      </c>
      <c r="E663" s="24">
        <v>4.4999999999999998E-2</v>
      </c>
      <c r="F663" s="24">
        <v>4.2999999999999997E-2</v>
      </c>
      <c r="G663" s="24">
        <v>4.3941634643099525E-2</v>
      </c>
      <c r="H663" s="24">
        <v>4.2999999999999997E-2</v>
      </c>
      <c r="I663" s="24">
        <v>4.2999999999999997E-2</v>
      </c>
      <c r="J663" s="24">
        <v>4.48E-2</v>
      </c>
      <c r="K663" s="24">
        <v>4.2000000000000003E-2</v>
      </c>
      <c r="L663" s="24">
        <v>4.2799999999999998E-2</v>
      </c>
      <c r="M663" s="24">
        <v>4.4999999999999998E-2</v>
      </c>
      <c r="N663" s="24">
        <v>4.4000000000000004E-2</v>
      </c>
      <c r="O663" s="24">
        <v>4.1000000000000002E-2</v>
      </c>
      <c r="P663" s="24">
        <v>4.4999999999999998E-2</v>
      </c>
      <c r="Q663" s="24">
        <v>4.4299999999999999E-2</v>
      </c>
      <c r="R663" s="24">
        <v>4.1599999999999998E-2</v>
      </c>
      <c r="S663" s="24">
        <v>4.2000000000000003E-2</v>
      </c>
      <c r="T663" s="225">
        <v>5.7871800000000001E-2</v>
      </c>
      <c r="U663" s="24">
        <v>4.2200000000000001E-2</v>
      </c>
      <c r="V663" s="24">
        <v>4.4999999999999998E-2</v>
      </c>
      <c r="W663" s="225">
        <v>2.1999999999999999E-2</v>
      </c>
      <c r="X663" s="24">
        <v>4.2999999999999997E-2</v>
      </c>
      <c r="Y663" s="24">
        <v>4.2742068121175515E-2</v>
      </c>
      <c r="Z663" s="24">
        <v>4.0499999999999994E-2</v>
      </c>
      <c r="AA663" s="24">
        <v>4.3700000000000003E-2</v>
      </c>
      <c r="AB663" s="197"/>
      <c r="AC663" s="198"/>
      <c r="AD663" s="198"/>
      <c r="AE663" s="198"/>
      <c r="AF663" s="198"/>
      <c r="AG663" s="198"/>
      <c r="AH663" s="198"/>
      <c r="AI663" s="198"/>
      <c r="AJ663" s="198"/>
      <c r="AK663" s="198"/>
      <c r="AL663" s="198"/>
      <c r="AM663" s="198"/>
      <c r="AN663" s="198"/>
      <c r="AO663" s="198"/>
      <c r="AP663" s="198"/>
      <c r="AQ663" s="198"/>
      <c r="AR663" s="198"/>
      <c r="AS663" s="198"/>
      <c r="AT663" s="198"/>
      <c r="AU663" s="198"/>
      <c r="AV663" s="198"/>
      <c r="AW663" s="198"/>
      <c r="AX663" s="198"/>
      <c r="AY663" s="198"/>
      <c r="AZ663" s="198"/>
      <c r="BA663" s="198"/>
      <c r="BB663" s="198"/>
      <c r="BC663" s="198"/>
      <c r="BD663" s="198"/>
      <c r="BE663" s="198"/>
      <c r="BF663" s="198"/>
      <c r="BG663" s="198"/>
      <c r="BH663" s="198"/>
      <c r="BI663" s="198"/>
      <c r="BJ663" s="198"/>
      <c r="BK663" s="198"/>
      <c r="BL663" s="198"/>
      <c r="BM663" s="200" t="e">
        <v>#N/A</v>
      </c>
    </row>
    <row r="664" spans="1:65">
      <c r="A664" s="30"/>
      <c r="B664" s="19">
        <v>1</v>
      </c>
      <c r="C664" s="9">
        <v>3</v>
      </c>
      <c r="D664" s="24">
        <v>4.1599999999999998E-2</v>
      </c>
      <c r="E664" s="24">
        <v>4.4000000000000004E-2</v>
      </c>
      <c r="F664" s="24">
        <v>4.2999999999999997E-2</v>
      </c>
      <c r="G664" s="24">
        <v>4.3432359482596203E-2</v>
      </c>
      <c r="H664" s="24">
        <v>4.2900000000000001E-2</v>
      </c>
      <c r="I664" s="24">
        <v>4.2000000000000003E-2</v>
      </c>
      <c r="J664" s="24">
        <v>4.1200000000000001E-2</v>
      </c>
      <c r="K664" s="24">
        <v>4.2999999999999997E-2</v>
      </c>
      <c r="L664" s="24">
        <v>4.3499999999999997E-2</v>
      </c>
      <c r="M664" s="24">
        <v>4.2999999999999997E-2</v>
      </c>
      <c r="N664" s="24">
        <v>4.2999999999999997E-2</v>
      </c>
      <c r="O664" s="24">
        <v>4.1000000000000002E-2</v>
      </c>
      <c r="P664" s="24">
        <v>4.3999999999999997E-2</v>
      </c>
      <c r="Q664" s="24">
        <v>4.19E-2</v>
      </c>
      <c r="R664" s="24">
        <v>4.19E-2</v>
      </c>
      <c r="S664" s="24">
        <v>4.1000000000000002E-2</v>
      </c>
      <c r="T664" s="225">
        <v>5.7874000000000002E-2</v>
      </c>
      <c r="U664" s="24">
        <v>4.3199999999999995E-2</v>
      </c>
      <c r="V664" s="24">
        <v>4.4999999999999998E-2</v>
      </c>
      <c r="W664" s="225">
        <v>2.1999999999999999E-2</v>
      </c>
      <c r="X664" s="24">
        <v>4.3999999999999997E-2</v>
      </c>
      <c r="Y664" s="24">
        <v>4.3296466985058395E-2</v>
      </c>
      <c r="Z664" s="24">
        <v>3.9199999999999999E-2</v>
      </c>
      <c r="AA664" s="24">
        <v>4.3099999999999999E-2</v>
      </c>
      <c r="AB664" s="197"/>
      <c r="AC664" s="198"/>
      <c r="AD664" s="198"/>
      <c r="AE664" s="198"/>
      <c r="AF664" s="198"/>
      <c r="AG664" s="198"/>
      <c r="AH664" s="198"/>
      <c r="AI664" s="198"/>
      <c r="AJ664" s="198"/>
      <c r="AK664" s="198"/>
      <c r="AL664" s="198"/>
      <c r="AM664" s="198"/>
      <c r="AN664" s="198"/>
      <c r="AO664" s="198"/>
      <c r="AP664" s="198"/>
      <c r="AQ664" s="198"/>
      <c r="AR664" s="198"/>
      <c r="AS664" s="198"/>
      <c r="AT664" s="198"/>
      <c r="AU664" s="198"/>
      <c r="AV664" s="198"/>
      <c r="AW664" s="198"/>
      <c r="AX664" s="198"/>
      <c r="AY664" s="198"/>
      <c r="AZ664" s="198"/>
      <c r="BA664" s="198"/>
      <c r="BB664" s="198"/>
      <c r="BC664" s="198"/>
      <c r="BD664" s="198"/>
      <c r="BE664" s="198"/>
      <c r="BF664" s="198"/>
      <c r="BG664" s="198"/>
      <c r="BH664" s="198"/>
      <c r="BI664" s="198"/>
      <c r="BJ664" s="198"/>
      <c r="BK664" s="198"/>
      <c r="BL664" s="198"/>
      <c r="BM664" s="200">
        <v>16</v>
      </c>
    </row>
    <row r="665" spans="1:65">
      <c r="A665" s="30"/>
      <c r="B665" s="19">
        <v>1</v>
      </c>
      <c r="C665" s="9">
        <v>4</v>
      </c>
      <c r="D665" s="24">
        <v>4.1800000000000004E-2</v>
      </c>
      <c r="E665" s="24">
        <v>4.2999999999999997E-2</v>
      </c>
      <c r="F665" s="24">
        <v>4.2000000000000003E-2</v>
      </c>
      <c r="G665" s="24">
        <v>4.3869989164819927E-2</v>
      </c>
      <c r="H665" s="24">
        <v>4.19E-2</v>
      </c>
      <c r="I665" s="24">
        <v>4.1000000000000002E-2</v>
      </c>
      <c r="J665" s="24">
        <v>4.1100000000000005E-2</v>
      </c>
      <c r="K665" s="24">
        <v>4.2999999999999997E-2</v>
      </c>
      <c r="L665" s="24">
        <v>4.4000000000000004E-2</v>
      </c>
      <c r="M665" s="24">
        <v>4.2999999999999997E-2</v>
      </c>
      <c r="N665" s="24">
        <v>4.4000000000000004E-2</v>
      </c>
      <c r="O665" s="24">
        <v>4.1000000000000002E-2</v>
      </c>
      <c r="P665" s="24">
        <v>4.3999999999999997E-2</v>
      </c>
      <c r="Q665" s="24">
        <v>4.2999999999999997E-2</v>
      </c>
      <c r="R665" s="24">
        <v>4.1500000000000002E-2</v>
      </c>
      <c r="S665" s="24">
        <v>4.1000000000000002E-2</v>
      </c>
      <c r="T665" s="225">
        <v>5.7848820000000002E-2</v>
      </c>
      <c r="U665" s="24">
        <v>4.19E-2</v>
      </c>
      <c r="V665" s="24">
        <v>4.4000000000000004E-2</v>
      </c>
      <c r="W665" s="225">
        <v>2.5999999999999999E-2</v>
      </c>
      <c r="X665" s="24">
        <v>4.2999999999999997E-2</v>
      </c>
      <c r="Y665" s="24">
        <v>4.3208419124143145E-2</v>
      </c>
      <c r="Z665" s="24">
        <v>3.9699999999999999E-2</v>
      </c>
      <c r="AA665" s="24">
        <v>4.2900000000000001E-2</v>
      </c>
      <c r="AB665" s="197"/>
      <c r="AC665" s="198"/>
      <c r="AD665" s="198"/>
      <c r="AE665" s="198"/>
      <c r="AF665" s="198"/>
      <c r="AG665" s="198"/>
      <c r="AH665" s="198"/>
      <c r="AI665" s="198"/>
      <c r="AJ665" s="198"/>
      <c r="AK665" s="198"/>
      <c r="AL665" s="198"/>
      <c r="AM665" s="198"/>
      <c r="AN665" s="198"/>
      <c r="AO665" s="198"/>
      <c r="AP665" s="198"/>
      <c r="AQ665" s="198"/>
      <c r="AR665" s="198"/>
      <c r="AS665" s="198"/>
      <c r="AT665" s="198"/>
      <c r="AU665" s="198"/>
      <c r="AV665" s="198"/>
      <c r="AW665" s="198"/>
      <c r="AX665" s="198"/>
      <c r="AY665" s="198"/>
      <c r="AZ665" s="198"/>
      <c r="BA665" s="198"/>
      <c r="BB665" s="198"/>
      <c r="BC665" s="198"/>
      <c r="BD665" s="198"/>
      <c r="BE665" s="198"/>
      <c r="BF665" s="198"/>
      <c r="BG665" s="198"/>
      <c r="BH665" s="198"/>
      <c r="BI665" s="198"/>
      <c r="BJ665" s="198"/>
      <c r="BK665" s="198"/>
      <c r="BL665" s="198"/>
      <c r="BM665" s="200">
        <v>4.2715982393903902E-2</v>
      </c>
    </row>
    <row r="666" spans="1:65">
      <c r="A666" s="30"/>
      <c r="B666" s="19">
        <v>1</v>
      </c>
      <c r="C666" s="9">
        <v>5</v>
      </c>
      <c r="D666" s="24">
        <v>4.1300000000000003E-2</v>
      </c>
      <c r="E666" s="24">
        <v>4.2999999999999997E-2</v>
      </c>
      <c r="F666" s="24">
        <v>4.2999999999999997E-2</v>
      </c>
      <c r="G666" s="24">
        <v>4.3314486080270824E-2</v>
      </c>
      <c r="H666" s="24">
        <v>4.2299999999999997E-2</v>
      </c>
      <c r="I666" s="24">
        <v>4.2000000000000003E-2</v>
      </c>
      <c r="J666" s="24">
        <v>4.2700000000000002E-2</v>
      </c>
      <c r="K666" s="24">
        <v>4.2000000000000003E-2</v>
      </c>
      <c r="L666" s="24">
        <v>4.2700000000000002E-2</v>
      </c>
      <c r="M666" s="24">
        <v>4.2999999999999997E-2</v>
      </c>
      <c r="N666" s="24">
        <v>4.2000000000000003E-2</v>
      </c>
      <c r="O666" s="24">
        <v>4.1000000000000002E-2</v>
      </c>
      <c r="P666" s="24">
        <v>4.2999999999999997E-2</v>
      </c>
      <c r="Q666" s="24">
        <v>4.2299999999999997E-2</v>
      </c>
      <c r="R666" s="24">
        <v>4.1800000000000004E-2</v>
      </c>
      <c r="S666" s="24">
        <v>4.2000000000000003E-2</v>
      </c>
      <c r="T666" s="225">
        <v>5.7986319999999994E-2</v>
      </c>
      <c r="U666" s="24">
        <v>4.2299999999999997E-2</v>
      </c>
      <c r="V666" s="24">
        <v>4.2999999999999997E-2</v>
      </c>
      <c r="W666" s="225">
        <v>2.5999999999999999E-2</v>
      </c>
      <c r="X666" s="24">
        <v>4.3999999999999997E-2</v>
      </c>
      <c r="Y666" s="24">
        <v>4.2878895011791915E-2</v>
      </c>
      <c r="Z666" s="24">
        <v>4.0800000000000003E-2</v>
      </c>
      <c r="AA666" s="24">
        <v>4.2599999999999999E-2</v>
      </c>
      <c r="AB666" s="197"/>
      <c r="AC666" s="198"/>
      <c r="AD666" s="198"/>
      <c r="AE666" s="198"/>
      <c r="AF666" s="198"/>
      <c r="AG666" s="198"/>
      <c r="AH666" s="198"/>
      <c r="AI666" s="198"/>
      <c r="AJ666" s="198"/>
      <c r="AK666" s="198"/>
      <c r="AL666" s="198"/>
      <c r="AM666" s="198"/>
      <c r="AN666" s="198"/>
      <c r="AO666" s="198"/>
      <c r="AP666" s="198"/>
      <c r="AQ666" s="198"/>
      <c r="AR666" s="198"/>
      <c r="AS666" s="198"/>
      <c r="AT666" s="198"/>
      <c r="AU666" s="198"/>
      <c r="AV666" s="198"/>
      <c r="AW666" s="198"/>
      <c r="AX666" s="198"/>
      <c r="AY666" s="198"/>
      <c r="AZ666" s="198"/>
      <c r="BA666" s="198"/>
      <c r="BB666" s="198"/>
      <c r="BC666" s="198"/>
      <c r="BD666" s="198"/>
      <c r="BE666" s="198"/>
      <c r="BF666" s="198"/>
      <c r="BG666" s="198"/>
      <c r="BH666" s="198"/>
      <c r="BI666" s="198"/>
      <c r="BJ666" s="198"/>
      <c r="BK666" s="198"/>
      <c r="BL666" s="198"/>
      <c r="BM666" s="200">
        <v>48</v>
      </c>
    </row>
    <row r="667" spans="1:65">
      <c r="A667" s="30"/>
      <c r="B667" s="19">
        <v>1</v>
      </c>
      <c r="C667" s="9">
        <v>6</v>
      </c>
      <c r="D667" s="24">
        <v>4.3900000000000002E-2</v>
      </c>
      <c r="E667" s="24">
        <v>4.2999999999999997E-2</v>
      </c>
      <c r="F667" s="24">
        <v>4.2999999999999997E-2</v>
      </c>
      <c r="G667" s="24">
        <v>4.3773732044428124E-2</v>
      </c>
      <c r="H667" s="24">
        <v>4.2700000000000002E-2</v>
      </c>
      <c r="I667" s="24">
        <v>4.2000000000000003E-2</v>
      </c>
      <c r="J667" s="24">
        <v>4.36E-2</v>
      </c>
      <c r="K667" s="24">
        <v>4.2000000000000003E-2</v>
      </c>
      <c r="L667" s="24">
        <v>4.2799999999999998E-2</v>
      </c>
      <c r="M667" s="24">
        <v>4.2999999999999997E-2</v>
      </c>
      <c r="N667" s="24">
        <v>4.2999999999999997E-2</v>
      </c>
      <c r="O667" s="24">
        <v>4.2000000000000003E-2</v>
      </c>
      <c r="P667" s="24">
        <v>4.3999999999999997E-2</v>
      </c>
      <c r="Q667" s="24">
        <v>4.4299999999999999E-2</v>
      </c>
      <c r="R667" s="24">
        <v>4.1000000000000002E-2</v>
      </c>
      <c r="S667" s="24">
        <v>4.1000000000000002E-2</v>
      </c>
      <c r="T667" s="225">
        <v>5.8097259999999998E-2</v>
      </c>
      <c r="U667" s="24">
        <v>4.1399999999999999E-2</v>
      </c>
      <c r="V667" s="24">
        <v>4.4000000000000004E-2</v>
      </c>
      <c r="W667" s="225">
        <v>2.1999999999999999E-2</v>
      </c>
      <c r="X667" s="24">
        <v>4.2999999999999997E-2</v>
      </c>
      <c r="Y667" s="24">
        <v>4.1987243253247444E-2</v>
      </c>
      <c r="Z667" s="24">
        <v>4.1000000000000002E-2</v>
      </c>
      <c r="AA667" s="24">
        <v>4.2299999999999997E-2</v>
      </c>
      <c r="AB667" s="197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8"/>
      <c r="AT667" s="198"/>
      <c r="AU667" s="198"/>
      <c r="AV667" s="198"/>
      <c r="AW667" s="198"/>
      <c r="AX667" s="198"/>
      <c r="AY667" s="198"/>
      <c r="AZ667" s="198"/>
      <c r="BA667" s="198"/>
      <c r="BB667" s="198"/>
      <c r="BC667" s="198"/>
      <c r="BD667" s="198"/>
      <c r="BE667" s="198"/>
      <c r="BF667" s="198"/>
      <c r="BG667" s="198"/>
      <c r="BH667" s="198"/>
      <c r="BI667" s="198"/>
      <c r="BJ667" s="198"/>
      <c r="BK667" s="198"/>
      <c r="BL667" s="198"/>
      <c r="BM667" s="56"/>
    </row>
    <row r="668" spans="1:65">
      <c r="A668" s="30"/>
      <c r="B668" s="20" t="s">
        <v>272</v>
      </c>
      <c r="C668" s="12"/>
      <c r="D668" s="201">
        <v>4.265E-2</v>
      </c>
      <c r="E668" s="201">
        <v>4.3666666666666659E-2</v>
      </c>
      <c r="F668" s="201">
        <v>4.2833333333333334E-2</v>
      </c>
      <c r="G668" s="201">
        <v>4.3665801530963631E-2</v>
      </c>
      <c r="H668" s="201">
        <v>4.24E-2</v>
      </c>
      <c r="I668" s="201">
        <v>4.2000000000000003E-2</v>
      </c>
      <c r="J668" s="201">
        <v>4.2583333333333327E-2</v>
      </c>
      <c r="K668" s="201">
        <v>4.2333333333333334E-2</v>
      </c>
      <c r="L668" s="201">
        <v>4.3150000000000001E-2</v>
      </c>
      <c r="M668" s="201">
        <v>4.3666666666666659E-2</v>
      </c>
      <c r="N668" s="201">
        <v>4.3166666666666666E-2</v>
      </c>
      <c r="O668" s="201">
        <v>4.1166666666666671E-2</v>
      </c>
      <c r="P668" s="201">
        <v>4.3999999999999991E-2</v>
      </c>
      <c r="Q668" s="201">
        <v>4.3383333333333329E-2</v>
      </c>
      <c r="R668" s="201">
        <v>4.1566666666666668E-2</v>
      </c>
      <c r="S668" s="201">
        <v>4.1500000000000002E-2</v>
      </c>
      <c r="T668" s="201">
        <v>5.7923749999999996E-2</v>
      </c>
      <c r="U668" s="201">
        <v>4.2233333333333338E-2</v>
      </c>
      <c r="V668" s="201">
        <v>4.4166666666666667E-2</v>
      </c>
      <c r="W668" s="201">
        <v>2.3333333333333331E-2</v>
      </c>
      <c r="X668" s="201">
        <v>4.349999999999999E-2</v>
      </c>
      <c r="Y668" s="201">
        <v>4.2869144468255599E-2</v>
      </c>
      <c r="Z668" s="201">
        <v>4.0250000000000001E-2</v>
      </c>
      <c r="AA668" s="201">
        <v>4.3000000000000003E-2</v>
      </c>
      <c r="AB668" s="197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8"/>
      <c r="AT668" s="198"/>
      <c r="AU668" s="198"/>
      <c r="AV668" s="198"/>
      <c r="AW668" s="198"/>
      <c r="AX668" s="198"/>
      <c r="AY668" s="198"/>
      <c r="AZ668" s="198"/>
      <c r="BA668" s="198"/>
      <c r="BB668" s="198"/>
      <c r="BC668" s="198"/>
      <c r="BD668" s="198"/>
      <c r="BE668" s="198"/>
      <c r="BF668" s="198"/>
      <c r="BG668" s="198"/>
      <c r="BH668" s="198"/>
      <c r="BI668" s="198"/>
      <c r="BJ668" s="198"/>
      <c r="BK668" s="198"/>
      <c r="BL668" s="198"/>
      <c r="BM668" s="56"/>
    </row>
    <row r="669" spans="1:65">
      <c r="A669" s="30"/>
      <c r="B669" s="3" t="s">
        <v>273</v>
      </c>
      <c r="C669" s="29"/>
      <c r="D669" s="24">
        <v>4.2499999999999996E-2</v>
      </c>
      <c r="E669" s="24">
        <v>4.3499999999999997E-2</v>
      </c>
      <c r="F669" s="24">
        <v>4.2999999999999997E-2</v>
      </c>
      <c r="G669" s="24">
        <v>4.371816990749762E-2</v>
      </c>
      <c r="H669" s="24">
        <v>4.2499999999999996E-2</v>
      </c>
      <c r="I669" s="24">
        <v>4.2000000000000003E-2</v>
      </c>
      <c r="J669" s="24">
        <v>4.24E-2</v>
      </c>
      <c r="K669" s="24">
        <v>4.2000000000000003E-2</v>
      </c>
      <c r="L669" s="24">
        <v>4.2950000000000002E-2</v>
      </c>
      <c r="M669" s="24">
        <v>4.2999999999999997E-2</v>
      </c>
      <c r="N669" s="24">
        <v>4.2999999999999997E-2</v>
      </c>
      <c r="O669" s="24">
        <v>4.1000000000000002E-2</v>
      </c>
      <c r="P669" s="24">
        <v>4.3999999999999997E-2</v>
      </c>
      <c r="Q669" s="24">
        <v>4.3649999999999994E-2</v>
      </c>
      <c r="R669" s="24">
        <v>4.1599999999999998E-2</v>
      </c>
      <c r="S669" s="24">
        <v>4.1500000000000002E-2</v>
      </c>
      <c r="T669" s="24">
        <v>5.7872900000000005E-2</v>
      </c>
      <c r="U669" s="24">
        <v>4.2249999999999996E-2</v>
      </c>
      <c r="V669" s="24">
        <v>4.4000000000000004E-2</v>
      </c>
      <c r="W669" s="24">
        <v>2.1999999999999999E-2</v>
      </c>
      <c r="X669" s="24">
        <v>4.3499999999999997E-2</v>
      </c>
      <c r="Y669" s="24">
        <v>4.2990334662954557E-2</v>
      </c>
      <c r="Z669" s="24">
        <v>4.0399999999999991E-2</v>
      </c>
      <c r="AA669" s="24">
        <v>4.2999999999999997E-2</v>
      </c>
      <c r="AB669" s="197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198"/>
      <c r="AT669" s="198"/>
      <c r="AU669" s="198"/>
      <c r="AV669" s="198"/>
      <c r="AW669" s="198"/>
      <c r="AX669" s="198"/>
      <c r="AY669" s="198"/>
      <c r="AZ669" s="198"/>
      <c r="BA669" s="198"/>
      <c r="BB669" s="198"/>
      <c r="BC669" s="198"/>
      <c r="BD669" s="198"/>
      <c r="BE669" s="198"/>
      <c r="BF669" s="198"/>
      <c r="BG669" s="198"/>
      <c r="BH669" s="198"/>
      <c r="BI669" s="198"/>
      <c r="BJ669" s="198"/>
      <c r="BK669" s="198"/>
      <c r="BL669" s="198"/>
      <c r="BM669" s="56"/>
    </row>
    <row r="670" spans="1:65">
      <c r="A670" s="30"/>
      <c r="B670" s="3" t="s">
        <v>274</v>
      </c>
      <c r="C670" s="29"/>
      <c r="D670" s="24">
        <v>1.2340988615179894E-3</v>
      </c>
      <c r="E670" s="24">
        <v>8.164965809277279E-4</v>
      </c>
      <c r="F670" s="24">
        <v>4.0824829046386059E-4</v>
      </c>
      <c r="G670" s="24">
        <v>2.4793282447229753E-4</v>
      </c>
      <c r="H670" s="24">
        <v>5.6568542494923836E-4</v>
      </c>
      <c r="I670" s="24">
        <v>6.3245553203367425E-4</v>
      </c>
      <c r="J670" s="24">
        <v>1.4358505028959888E-3</v>
      </c>
      <c r="K670" s="24">
        <v>5.1639777949431917E-4</v>
      </c>
      <c r="L670" s="24">
        <v>5.0892042599998025E-4</v>
      </c>
      <c r="M670" s="24">
        <v>1.0327955589886455E-3</v>
      </c>
      <c r="N670" s="24">
        <v>7.5277265270908261E-4</v>
      </c>
      <c r="O670" s="24">
        <v>4.0824829046386341E-4</v>
      </c>
      <c r="P670" s="24">
        <v>6.3245553203367642E-4</v>
      </c>
      <c r="Q670" s="24">
        <v>1.1356349178616634E-3</v>
      </c>
      <c r="R670" s="24">
        <v>3.1411250638372631E-4</v>
      </c>
      <c r="S670" s="24">
        <v>5.4772255750516665E-4</v>
      </c>
      <c r="T670" s="24">
        <v>9.8329443606681526E-5</v>
      </c>
      <c r="U670" s="24">
        <v>5.9553897157672657E-4</v>
      </c>
      <c r="V670" s="24">
        <v>7.5277265270908076E-4</v>
      </c>
      <c r="W670" s="24">
        <v>2.0655911179772888E-3</v>
      </c>
      <c r="X670" s="24">
        <v>5.4772255750516665E-4</v>
      </c>
      <c r="Y670" s="24">
        <v>4.7871112266150833E-4</v>
      </c>
      <c r="Z670" s="24">
        <v>6.8337398253079634E-4</v>
      </c>
      <c r="AA670" s="24">
        <v>5.1380930314660694E-4</v>
      </c>
      <c r="AB670" s="197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198"/>
      <c r="AT670" s="198"/>
      <c r="AU670" s="198"/>
      <c r="AV670" s="198"/>
      <c r="AW670" s="198"/>
      <c r="AX670" s="198"/>
      <c r="AY670" s="198"/>
      <c r="AZ670" s="198"/>
      <c r="BA670" s="198"/>
      <c r="BB670" s="198"/>
      <c r="BC670" s="198"/>
      <c r="BD670" s="198"/>
      <c r="BE670" s="198"/>
      <c r="BF670" s="198"/>
      <c r="BG670" s="198"/>
      <c r="BH670" s="198"/>
      <c r="BI670" s="198"/>
      <c r="BJ670" s="198"/>
      <c r="BK670" s="198"/>
      <c r="BL670" s="198"/>
      <c r="BM670" s="56"/>
    </row>
    <row r="671" spans="1:65">
      <c r="A671" s="30"/>
      <c r="B671" s="3" t="s">
        <v>86</v>
      </c>
      <c r="C671" s="29"/>
      <c r="D671" s="13">
        <v>2.8935494994560128E-2</v>
      </c>
      <c r="E671" s="13">
        <v>1.8698394983077741E-2</v>
      </c>
      <c r="F671" s="13">
        <v>9.5310884933197029E-3</v>
      </c>
      <c r="G671" s="13">
        <v>5.6779634354470095E-3</v>
      </c>
      <c r="H671" s="13">
        <v>1.3341637380878263E-2</v>
      </c>
      <c r="I671" s="13">
        <v>1.5058465048420814E-2</v>
      </c>
      <c r="J671" s="13">
        <v>3.3718602807733596E-2</v>
      </c>
      <c r="K671" s="13">
        <v>1.2198372743960295E-2</v>
      </c>
      <c r="L671" s="13">
        <v>1.179421612977938E-2</v>
      </c>
      <c r="M671" s="13">
        <v>2.3651806694396465E-2</v>
      </c>
      <c r="N671" s="13">
        <v>1.7438748711407319E-2</v>
      </c>
      <c r="O671" s="13">
        <v>9.9169625213893931E-3</v>
      </c>
      <c r="P671" s="13">
        <v>1.437398936440174E-2</v>
      </c>
      <c r="Q671" s="13">
        <v>2.6176755694083675E-2</v>
      </c>
      <c r="R671" s="13">
        <v>7.5568365609557245E-3</v>
      </c>
      <c r="S671" s="13">
        <v>1.3198133915787148E-2</v>
      </c>
      <c r="T671" s="13">
        <v>1.69756694976899E-3</v>
      </c>
      <c r="U671" s="13">
        <v>1.4101159547988788E-2</v>
      </c>
      <c r="V671" s="13">
        <v>1.7043909117941451E-2</v>
      </c>
      <c r="W671" s="13">
        <v>8.8525333627598096E-2</v>
      </c>
      <c r="X671" s="13">
        <v>1.2591323161038316E-2</v>
      </c>
      <c r="Y671" s="13">
        <v>1.1166799071905709E-2</v>
      </c>
      <c r="Z671" s="13">
        <v>1.6978235590827239E-2</v>
      </c>
      <c r="AA671" s="13">
        <v>1.1949053561548998E-2</v>
      </c>
      <c r="AB671" s="147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275</v>
      </c>
      <c r="C672" s="29"/>
      <c r="D672" s="13">
        <v>-1.5446769617856182E-3</v>
      </c>
      <c r="E672" s="13">
        <v>2.225593839785911E-2</v>
      </c>
      <c r="F672" s="13">
        <v>2.7472372833963199E-3</v>
      </c>
      <c r="G672" s="13">
        <v>2.2235685189234466E-2</v>
      </c>
      <c r="H672" s="13">
        <v>-7.3972872961244329E-3</v>
      </c>
      <c r="I672" s="13">
        <v>-1.6761463831066692E-2</v>
      </c>
      <c r="J672" s="13">
        <v>-3.1053730509427169E-3</v>
      </c>
      <c r="K672" s="13">
        <v>-8.9579833852815316E-3</v>
      </c>
      <c r="L672" s="13">
        <v>1.0160543706892122E-2</v>
      </c>
      <c r="M672" s="13">
        <v>2.225593839785911E-2</v>
      </c>
      <c r="N672" s="13">
        <v>1.055071772918148E-2</v>
      </c>
      <c r="O672" s="13">
        <v>-3.6270164945529593E-2</v>
      </c>
      <c r="P672" s="13">
        <v>3.005941884364427E-2</v>
      </c>
      <c r="Q672" s="13">
        <v>1.5622980018941801E-2</v>
      </c>
      <c r="R672" s="13">
        <v>-2.6905988410587445E-2</v>
      </c>
      <c r="S672" s="13">
        <v>-2.8466684499744432E-2</v>
      </c>
      <c r="T672" s="13">
        <v>0.35602055141464883</v>
      </c>
      <c r="U672" s="13">
        <v>-1.1299027519017013E-2</v>
      </c>
      <c r="V672" s="13">
        <v>3.3961159066536961E-2</v>
      </c>
      <c r="W672" s="13">
        <v>-0.45375636879503711</v>
      </c>
      <c r="X672" s="13">
        <v>1.8354198174966418E-2</v>
      </c>
      <c r="Y672" s="13">
        <v>3.5855917567180207E-3</v>
      </c>
      <c r="Z672" s="13">
        <v>-5.7729736171438839E-2</v>
      </c>
      <c r="AA672" s="13">
        <v>6.6489775062890111E-3</v>
      </c>
      <c r="AB672" s="147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276</v>
      </c>
      <c r="C673" s="47"/>
      <c r="D673" s="45">
        <v>0.19</v>
      </c>
      <c r="E673" s="45">
        <v>0.75</v>
      </c>
      <c r="F673" s="45">
        <v>0.02</v>
      </c>
      <c r="G673" s="45">
        <v>0.75</v>
      </c>
      <c r="H673" s="45">
        <v>0.42</v>
      </c>
      <c r="I673" s="45">
        <v>0.78</v>
      </c>
      <c r="J673" s="45">
        <v>0.25</v>
      </c>
      <c r="K673" s="45">
        <v>0.48</v>
      </c>
      <c r="L673" s="45">
        <v>0.28000000000000003</v>
      </c>
      <c r="M673" s="45">
        <v>0.75</v>
      </c>
      <c r="N673" s="45">
        <v>0.28999999999999998</v>
      </c>
      <c r="O673" s="45">
        <v>1.55</v>
      </c>
      <c r="P673" s="45">
        <v>1.06</v>
      </c>
      <c r="Q673" s="45">
        <v>0.49</v>
      </c>
      <c r="R673" s="45">
        <v>1.18</v>
      </c>
      <c r="S673" s="45">
        <v>1.25</v>
      </c>
      <c r="T673" s="45">
        <v>13.89</v>
      </c>
      <c r="U673" s="45">
        <v>0.56999999999999995</v>
      </c>
      <c r="V673" s="45">
        <v>1.21</v>
      </c>
      <c r="W673" s="45">
        <v>18.04</v>
      </c>
      <c r="X673" s="45">
        <v>0.6</v>
      </c>
      <c r="Y673" s="45">
        <v>0.02</v>
      </c>
      <c r="Z673" s="45">
        <v>2.4</v>
      </c>
      <c r="AA673" s="45">
        <v>0.14000000000000001</v>
      </c>
      <c r="AB673" s="147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5"/>
    </row>
    <row r="675" spans="1:65" ht="15">
      <c r="B675" s="8" t="s">
        <v>554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235</v>
      </c>
      <c r="E676" s="17" t="s">
        <v>235</v>
      </c>
      <c r="F676" s="17" t="s">
        <v>235</v>
      </c>
      <c r="G676" s="17" t="s">
        <v>235</v>
      </c>
      <c r="H676" s="17" t="s">
        <v>235</v>
      </c>
      <c r="I676" s="17" t="s">
        <v>235</v>
      </c>
      <c r="J676" s="17" t="s">
        <v>235</v>
      </c>
      <c r="K676" s="17" t="s">
        <v>235</v>
      </c>
      <c r="L676" s="17" t="s">
        <v>235</v>
      </c>
      <c r="M676" s="17" t="s">
        <v>235</v>
      </c>
      <c r="N676" s="17" t="s">
        <v>235</v>
      </c>
      <c r="O676" s="17" t="s">
        <v>235</v>
      </c>
      <c r="P676" s="17" t="s">
        <v>235</v>
      </c>
      <c r="Q676" s="17" t="s">
        <v>235</v>
      </c>
      <c r="R676" s="17" t="s">
        <v>235</v>
      </c>
      <c r="S676" s="17" t="s">
        <v>235</v>
      </c>
      <c r="T676" s="17" t="s">
        <v>235</v>
      </c>
      <c r="U676" s="17" t="s">
        <v>235</v>
      </c>
      <c r="V676" s="17" t="s">
        <v>235</v>
      </c>
      <c r="W676" s="17" t="s">
        <v>235</v>
      </c>
      <c r="X676" s="17" t="s">
        <v>235</v>
      </c>
      <c r="Y676" s="17" t="s">
        <v>235</v>
      </c>
      <c r="Z676" s="17" t="s">
        <v>235</v>
      </c>
      <c r="AA676" s="147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236</v>
      </c>
      <c r="C677" s="9" t="s">
        <v>236</v>
      </c>
      <c r="D677" s="145" t="s">
        <v>238</v>
      </c>
      <c r="E677" s="146" t="s">
        <v>239</v>
      </c>
      <c r="F677" s="146" t="s">
        <v>240</v>
      </c>
      <c r="G677" s="146" t="s">
        <v>241</v>
      </c>
      <c r="H677" s="146" t="s">
        <v>242</v>
      </c>
      <c r="I677" s="146" t="s">
        <v>243</v>
      </c>
      <c r="J677" s="146" t="s">
        <v>244</v>
      </c>
      <c r="K677" s="146" t="s">
        <v>245</v>
      </c>
      <c r="L677" s="146" t="s">
        <v>246</v>
      </c>
      <c r="M677" s="146" t="s">
        <v>247</v>
      </c>
      <c r="N677" s="146" t="s">
        <v>248</v>
      </c>
      <c r="O677" s="146" t="s">
        <v>249</v>
      </c>
      <c r="P677" s="146" t="s">
        <v>250</v>
      </c>
      <c r="Q677" s="146" t="s">
        <v>251</v>
      </c>
      <c r="R677" s="146" t="s">
        <v>252</v>
      </c>
      <c r="S677" s="146" t="s">
        <v>253</v>
      </c>
      <c r="T677" s="146" t="s">
        <v>255</v>
      </c>
      <c r="U677" s="146" t="s">
        <v>256</v>
      </c>
      <c r="V677" s="146" t="s">
        <v>257</v>
      </c>
      <c r="W677" s="146" t="s">
        <v>258</v>
      </c>
      <c r="X677" s="146" t="s">
        <v>259</v>
      </c>
      <c r="Y677" s="146" t="s">
        <v>260</v>
      </c>
      <c r="Z677" s="146" t="s">
        <v>265</v>
      </c>
      <c r="AA677" s="147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318</v>
      </c>
      <c r="E678" s="11" t="s">
        <v>318</v>
      </c>
      <c r="F678" s="11" t="s">
        <v>319</v>
      </c>
      <c r="G678" s="11" t="s">
        <v>115</v>
      </c>
      <c r="H678" s="11" t="s">
        <v>319</v>
      </c>
      <c r="I678" s="11" t="s">
        <v>319</v>
      </c>
      <c r="J678" s="11" t="s">
        <v>115</v>
      </c>
      <c r="K678" s="11" t="s">
        <v>318</v>
      </c>
      <c r="L678" s="11" t="s">
        <v>319</v>
      </c>
      <c r="M678" s="11" t="s">
        <v>318</v>
      </c>
      <c r="N678" s="11" t="s">
        <v>318</v>
      </c>
      <c r="O678" s="11" t="s">
        <v>319</v>
      </c>
      <c r="P678" s="11" t="s">
        <v>319</v>
      </c>
      <c r="Q678" s="11" t="s">
        <v>319</v>
      </c>
      <c r="R678" s="11" t="s">
        <v>318</v>
      </c>
      <c r="S678" s="11" t="s">
        <v>318</v>
      </c>
      <c r="T678" s="11" t="s">
        <v>318</v>
      </c>
      <c r="U678" s="11" t="s">
        <v>318</v>
      </c>
      <c r="V678" s="11" t="s">
        <v>319</v>
      </c>
      <c r="W678" s="11" t="s">
        <v>318</v>
      </c>
      <c r="X678" s="11" t="s">
        <v>319</v>
      </c>
      <c r="Y678" s="11" t="s">
        <v>115</v>
      </c>
      <c r="Z678" s="11" t="s">
        <v>318</v>
      </c>
      <c r="AA678" s="147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147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13">
        <v>44</v>
      </c>
      <c r="E680" s="213">
        <v>46.1</v>
      </c>
      <c r="F680" s="213">
        <v>44</v>
      </c>
      <c r="G680" s="213">
        <v>45.412324293805291</v>
      </c>
      <c r="H680" s="213">
        <v>46.2</v>
      </c>
      <c r="I680" s="213">
        <v>46.3</v>
      </c>
      <c r="J680" s="223">
        <v>51</v>
      </c>
      <c r="K680" s="213">
        <v>45.1</v>
      </c>
      <c r="L680" s="213">
        <v>44.4</v>
      </c>
      <c r="M680" s="213">
        <v>49.7</v>
      </c>
      <c r="N680" s="213">
        <v>44.9</v>
      </c>
      <c r="O680" s="213">
        <v>46.31</v>
      </c>
      <c r="P680" s="213">
        <v>41.6</v>
      </c>
      <c r="Q680" s="213">
        <v>44.6</v>
      </c>
      <c r="R680" s="213">
        <v>45.6</v>
      </c>
      <c r="S680" s="213">
        <v>45.3</v>
      </c>
      <c r="T680" s="212">
        <v>37</v>
      </c>
      <c r="U680" s="213">
        <v>44.2</v>
      </c>
      <c r="V680" s="213">
        <v>44.6</v>
      </c>
      <c r="W680" s="223">
        <v>48.9</v>
      </c>
      <c r="X680" s="213">
        <v>44.184378929135654</v>
      </c>
      <c r="Y680" s="212">
        <v>48.75</v>
      </c>
      <c r="Z680" s="213">
        <v>46.1</v>
      </c>
      <c r="AA680" s="214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16">
        <v>1</v>
      </c>
    </row>
    <row r="681" spans="1:65">
      <c r="A681" s="30"/>
      <c r="B681" s="19">
        <v>1</v>
      </c>
      <c r="C681" s="9">
        <v>2</v>
      </c>
      <c r="D681" s="219">
        <v>46.5</v>
      </c>
      <c r="E681" s="219">
        <v>48</v>
      </c>
      <c r="F681" s="219">
        <v>45</v>
      </c>
      <c r="G681" s="219">
        <v>44.817834060205286</v>
      </c>
      <c r="H681" s="219">
        <v>46.3</v>
      </c>
      <c r="I681" s="219">
        <v>45.5</v>
      </c>
      <c r="J681" s="219">
        <v>46</v>
      </c>
      <c r="K681" s="219">
        <v>45.2</v>
      </c>
      <c r="L681" s="219">
        <v>45.9</v>
      </c>
      <c r="M681" s="218">
        <v>50.5</v>
      </c>
      <c r="N681" s="219">
        <v>45.4</v>
      </c>
      <c r="O681" s="219">
        <v>47.45</v>
      </c>
      <c r="P681" s="219">
        <v>42.01</v>
      </c>
      <c r="Q681" s="219">
        <v>44.8</v>
      </c>
      <c r="R681" s="219">
        <v>46.7</v>
      </c>
      <c r="S681" s="219">
        <v>45.3</v>
      </c>
      <c r="T681" s="217">
        <v>36</v>
      </c>
      <c r="U681" s="219">
        <v>44.2</v>
      </c>
      <c r="V681" s="219">
        <v>45.4</v>
      </c>
      <c r="W681" s="219">
        <v>44.8</v>
      </c>
      <c r="X681" s="219">
        <v>43.075813687406978</v>
      </c>
      <c r="Y681" s="217">
        <v>49</v>
      </c>
      <c r="Z681" s="219">
        <v>46.7</v>
      </c>
      <c r="AA681" s="214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16">
        <v>15</v>
      </c>
    </row>
    <row r="682" spans="1:65">
      <c r="A682" s="30"/>
      <c r="B682" s="19">
        <v>1</v>
      </c>
      <c r="C682" s="9">
        <v>3</v>
      </c>
      <c r="D682" s="219">
        <v>44.7</v>
      </c>
      <c r="E682" s="219">
        <v>47.2</v>
      </c>
      <c r="F682" s="219">
        <v>44</v>
      </c>
      <c r="G682" s="219">
        <v>45.468158709805287</v>
      </c>
      <c r="H682" s="219">
        <v>48.1</v>
      </c>
      <c r="I682" s="219">
        <v>43.1</v>
      </c>
      <c r="J682" s="219">
        <v>47</v>
      </c>
      <c r="K682" s="219">
        <v>45.1</v>
      </c>
      <c r="L682" s="219">
        <v>44.4</v>
      </c>
      <c r="M682" s="219">
        <v>48.9</v>
      </c>
      <c r="N682" s="219">
        <v>43.3</v>
      </c>
      <c r="O682" s="219">
        <v>47.63</v>
      </c>
      <c r="P682" s="219">
        <v>40.69</v>
      </c>
      <c r="Q682" s="219">
        <v>41.9</v>
      </c>
      <c r="R682" s="219">
        <v>45.8</v>
      </c>
      <c r="S682" s="219">
        <v>45.3</v>
      </c>
      <c r="T682" s="217">
        <v>35</v>
      </c>
      <c r="U682" s="219">
        <v>42.5</v>
      </c>
      <c r="V682" s="219">
        <v>44.5</v>
      </c>
      <c r="W682" s="219">
        <v>45.6</v>
      </c>
      <c r="X682" s="219">
        <v>44.497904888319681</v>
      </c>
      <c r="Y682" s="217">
        <v>48.58</v>
      </c>
      <c r="Z682" s="219">
        <v>45.9</v>
      </c>
      <c r="AA682" s="214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16</v>
      </c>
    </row>
    <row r="683" spans="1:65">
      <c r="A683" s="30"/>
      <c r="B683" s="19">
        <v>1</v>
      </c>
      <c r="C683" s="9">
        <v>4</v>
      </c>
      <c r="D683" s="219">
        <v>44.5</v>
      </c>
      <c r="E683" s="219">
        <v>46.1</v>
      </c>
      <c r="F683" s="219">
        <v>44</v>
      </c>
      <c r="G683" s="219">
        <v>46.536225276205286</v>
      </c>
      <c r="H683" s="219">
        <v>46.1</v>
      </c>
      <c r="I683" s="219">
        <v>45.3</v>
      </c>
      <c r="J683" s="219">
        <v>47</v>
      </c>
      <c r="K683" s="219">
        <v>45.6</v>
      </c>
      <c r="L683" s="219">
        <v>44.4</v>
      </c>
      <c r="M683" s="219">
        <v>48.7</v>
      </c>
      <c r="N683" s="219">
        <v>44.8</v>
      </c>
      <c r="O683" s="219">
        <v>46.82</v>
      </c>
      <c r="P683" s="219">
        <v>40.61</v>
      </c>
      <c r="Q683" s="219">
        <v>41.7</v>
      </c>
      <c r="R683" s="219">
        <v>45.6</v>
      </c>
      <c r="S683" s="219">
        <v>43.5</v>
      </c>
      <c r="T683" s="217">
        <v>36</v>
      </c>
      <c r="U683" s="219">
        <v>43.3</v>
      </c>
      <c r="V683" s="219">
        <v>44.5</v>
      </c>
      <c r="W683" s="219">
        <v>45.2</v>
      </c>
      <c r="X683" s="219">
        <v>43.882633838002832</v>
      </c>
      <c r="Y683" s="217">
        <v>50.097999999999999</v>
      </c>
      <c r="Z683" s="219">
        <v>46.6</v>
      </c>
      <c r="AA683" s="214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16">
        <v>45.190733644390797</v>
      </c>
    </row>
    <row r="684" spans="1:65">
      <c r="A684" s="30"/>
      <c r="B684" s="19">
        <v>1</v>
      </c>
      <c r="C684" s="9">
        <v>5</v>
      </c>
      <c r="D684" s="219">
        <v>44.9</v>
      </c>
      <c r="E684" s="219">
        <v>46</v>
      </c>
      <c r="F684" s="219">
        <v>45</v>
      </c>
      <c r="G684" s="219">
        <v>44.784116297005291</v>
      </c>
      <c r="H684" s="219">
        <v>46.4</v>
      </c>
      <c r="I684" s="219">
        <v>45.2</v>
      </c>
      <c r="J684" s="219">
        <v>46</v>
      </c>
      <c r="K684" s="219">
        <v>45.5</v>
      </c>
      <c r="L684" s="219">
        <v>44.4</v>
      </c>
      <c r="M684" s="219">
        <v>47.6</v>
      </c>
      <c r="N684" s="219">
        <v>44.9</v>
      </c>
      <c r="O684" s="219">
        <v>46.35</v>
      </c>
      <c r="P684" s="219">
        <v>43.28</v>
      </c>
      <c r="Q684" s="219">
        <v>42.1</v>
      </c>
      <c r="R684" s="219">
        <v>44.7</v>
      </c>
      <c r="S684" s="219">
        <v>46.6</v>
      </c>
      <c r="T684" s="217">
        <v>35</v>
      </c>
      <c r="U684" s="219">
        <v>42.6</v>
      </c>
      <c r="V684" s="219">
        <v>44.8</v>
      </c>
      <c r="W684" s="219">
        <v>45.8</v>
      </c>
      <c r="X684" s="219">
        <v>43.508481094475954</v>
      </c>
      <c r="Y684" s="217">
        <v>50.352400000000003</v>
      </c>
      <c r="Z684" s="219">
        <v>46.1</v>
      </c>
      <c r="AA684" s="214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216">
        <v>49</v>
      </c>
    </row>
    <row r="685" spans="1:65">
      <c r="A685" s="30"/>
      <c r="B685" s="19">
        <v>1</v>
      </c>
      <c r="C685" s="9">
        <v>6</v>
      </c>
      <c r="D685" s="219">
        <v>46.1</v>
      </c>
      <c r="E685" s="219">
        <v>46.3</v>
      </c>
      <c r="F685" s="219">
        <v>45</v>
      </c>
      <c r="G685" s="219">
        <v>46.204725631405296</v>
      </c>
      <c r="H685" s="219">
        <v>46.7</v>
      </c>
      <c r="I685" s="219">
        <v>45.5</v>
      </c>
      <c r="J685" s="219">
        <v>46</v>
      </c>
      <c r="K685" s="219">
        <v>45.7</v>
      </c>
      <c r="L685" s="219">
        <v>44.1</v>
      </c>
      <c r="M685" s="219">
        <v>48</v>
      </c>
      <c r="N685" s="219">
        <v>44</v>
      </c>
      <c r="O685" s="219">
        <v>47.97</v>
      </c>
      <c r="P685" s="219">
        <v>43.33</v>
      </c>
      <c r="Q685" s="219">
        <v>44.2</v>
      </c>
      <c r="R685" s="219">
        <v>44.2</v>
      </c>
      <c r="S685" s="219">
        <v>44.1</v>
      </c>
      <c r="T685" s="217">
        <v>35</v>
      </c>
      <c r="U685" s="219">
        <v>44.9</v>
      </c>
      <c r="V685" s="219">
        <v>43.5</v>
      </c>
      <c r="W685" s="219">
        <v>44.1</v>
      </c>
      <c r="X685" s="218">
        <v>40.829067446569496</v>
      </c>
      <c r="Y685" s="217">
        <v>49.784999999999997</v>
      </c>
      <c r="Z685" s="219">
        <v>45.7</v>
      </c>
      <c r="AA685" s="214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220"/>
    </row>
    <row r="686" spans="1:65">
      <c r="A686" s="30"/>
      <c r="B686" s="20" t="s">
        <v>272</v>
      </c>
      <c r="C686" s="12"/>
      <c r="D686" s="221">
        <v>45.116666666666667</v>
      </c>
      <c r="E686" s="221">
        <v>46.616666666666667</v>
      </c>
      <c r="F686" s="221">
        <v>44.5</v>
      </c>
      <c r="G686" s="221">
        <v>45.537230711405293</v>
      </c>
      <c r="H686" s="221">
        <v>46.633333333333333</v>
      </c>
      <c r="I686" s="221">
        <v>45.15</v>
      </c>
      <c r="J686" s="221">
        <v>47.166666666666664</v>
      </c>
      <c r="K686" s="221">
        <v>45.366666666666667</v>
      </c>
      <c r="L686" s="221">
        <v>44.6</v>
      </c>
      <c r="M686" s="221">
        <v>48.9</v>
      </c>
      <c r="N686" s="221">
        <v>44.54999999999999</v>
      </c>
      <c r="O686" s="221">
        <v>47.088333333333331</v>
      </c>
      <c r="P686" s="221">
        <v>41.919999999999995</v>
      </c>
      <c r="Q686" s="221">
        <v>43.216666666666669</v>
      </c>
      <c r="R686" s="221">
        <v>45.433333333333337</v>
      </c>
      <c r="S686" s="221">
        <v>45.016666666666659</v>
      </c>
      <c r="T686" s="221">
        <v>35.666666666666664</v>
      </c>
      <c r="U686" s="221">
        <v>43.616666666666667</v>
      </c>
      <c r="V686" s="221">
        <v>44.550000000000004</v>
      </c>
      <c r="W686" s="221">
        <v>45.733333333333341</v>
      </c>
      <c r="X686" s="221">
        <v>43.329713313985089</v>
      </c>
      <c r="Y686" s="221">
        <v>49.427566666666657</v>
      </c>
      <c r="Z686" s="221">
        <v>46.183333333333337</v>
      </c>
      <c r="AA686" s="214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220"/>
    </row>
    <row r="687" spans="1:65">
      <c r="A687" s="30"/>
      <c r="B687" s="3" t="s">
        <v>273</v>
      </c>
      <c r="C687" s="29"/>
      <c r="D687" s="219">
        <v>44.8</v>
      </c>
      <c r="E687" s="219">
        <v>46.2</v>
      </c>
      <c r="F687" s="219">
        <v>44.5</v>
      </c>
      <c r="G687" s="219">
        <v>45.440241501805289</v>
      </c>
      <c r="H687" s="219">
        <v>46.349999999999994</v>
      </c>
      <c r="I687" s="219">
        <v>45.4</v>
      </c>
      <c r="J687" s="219">
        <v>46.5</v>
      </c>
      <c r="K687" s="219">
        <v>45.35</v>
      </c>
      <c r="L687" s="219">
        <v>44.4</v>
      </c>
      <c r="M687" s="219">
        <v>48.8</v>
      </c>
      <c r="N687" s="219">
        <v>44.849999999999994</v>
      </c>
      <c r="O687" s="219">
        <v>47.135000000000005</v>
      </c>
      <c r="P687" s="219">
        <v>41.805</v>
      </c>
      <c r="Q687" s="219">
        <v>43.150000000000006</v>
      </c>
      <c r="R687" s="219">
        <v>45.6</v>
      </c>
      <c r="S687" s="219">
        <v>45.3</v>
      </c>
      <c r="T687" s="219">
        <v>35.5</v>
      </c>
      <c r="U687" s="219">
        <v>43.75</v>
      </c>
      <c r="V687" s="219">
        <v>44.55</v>
      </c>
      <c r="W687" s="219">
        <v>45.400000000000006</v>
      </c>
      <c r="X687" s="219">
        <v>43.695557466239393</v>
      </c>
      <c r="Y687" s="219">
        <v>49.392499999999998</v>
      </c>
      <c r="Z687" s="219">
        <v>46.1</v>
      </c>
      <c r="AA687" s="214"/>
      <c r="AB687" s="215"/>
      <c r="AC687" s="215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220"/>
    </row>
    <row r="688" spans="1:65">
      <c r="A688" s="30"/>
      <c r="B688" s="3" t="s">
        <v>274</v>
      </c>
      <c r="C688" s="29"/>
      <c r="D688" s="24">
        <v>0.97245394064020674</v>
      </c>
      <c r="E688" s="24">
        <v>0.80849654709631702</v>
      </c>
      <c r="F688" s="24">
        <v>0.54772255750516607</v>
      </c>
      <c r="G688" s="24">
        <v>0.71395028205376865</v>
      </c>
      <c r="H688" s="24">
        <v>0.74744007563594506</v>
      </c>
      <c r="I688" s="24">
        <v>1.0765686229869407</v>
      </c>
      <c r="J688" s="24">
        <v>1.9407902170679519</v>
      </c>
      <c r="K688" s="24">
        <v>0.26583202716502519</v>
      </c>
      <c r="L688" s="24">
        <v>0.64807406984078553</v>
      </c>
      <c r="M688" s="24">
        <v>1.07144761887831</v>
      </c>
      <c r="N688" s="24">
        <v>0.76092049518987215</v>
      </c>
      <c r="O688" s="24">
        <v>0.69634522089741235</v>
      </c>
      <c r="P688" s="24">
        <v>1.1980984934470125</v>
      </c>
      <c r="Q688" s="24">
        <v>1.4607075910895599</v>
      </c>
      <c r="R688" s="24">
        <v>0.87787622514034724</v>
      </c>
      <c r="S688" s="24">
        <v>1.0852035139395126</v>
      </c>
      <c r="T688" s="24">
        <v>0.81649658092772603</v>
      </c>
      <c r="U688" s="24">
        <v>0.97039510853397604</v>
      </c>
      <c r="V688" s="24">
        <v>0.61562975886485471</v>
      </c>
      <c r="W688" s="24">
        <v>1.6657330718535499</v>
      </c>
      <c r="X688" s="24">
        <v>1.322913350744326</v>
      </c>
      <c r="Y688" s="24">
        <v>0.7473734318710209</v>
      </c>
      <c r="Z688" s="24">
        <v>0.39200340134578809</v>
      </c>
      <c r="AA688" s="147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86</v>
      </c>
      <c r="C689" s="29"/>
      <c r="D689" s="13">
        <v>2.1554206294204802E-2</v>
      </c>
      <c r="E689" s="13">
        <v>1.7343508339570619E-2</v>
      </c>
      <c r="F689" s="13">
        <v>1.2308372078767777E-2</v>
      </c>
      <c r="G689" s="13">
        <v>1.5678386034901154E-2</v>
      </c>
      <c r="H689" s="13">
        <v>1.6028021636224698E-2</v>
      </c>
      <c r="I689" s="13">
        <v>2.3844266289854723E-2</v>
      </c>
      <c r="J689" s="13">
        <v>4.1147495768225129E-2</v>
      </c>
      <c r="K689" s="13">
        <v>5.8596332218594826E-3</v>
      </c>
      <c r="L689" s="13">
        <v>1.4530808740824788E-2</v>
      </c>
      <c r="M689" s="13">
        <v>2.1910994251090183E-2</v>
      </c>
      <c r="N689" s="13">
        <v>1.7080145795507796E-2</v>
      </c>
      <c r="O689" s="13">
        <v>1.4788062596483468E-2</v>
      </c>
      <c r="P689" s="13">
        <v>2.8580593832228354E-2</v>
      </c>
      <c r="Q689" s="13">
        <v>3.3799635736742613E-2</v>
      </c>
      <c r="R689" s="13">
        <v>1.9322294023631999E-2</v>
      </c>
      <c r="S689" s="13">
        <v>2.4106705233754449E-2</v>
      </c>
      <c r="T689" s="13">
        <v>2.2892427502646525E-2</v>
      </c>
      <c r="U689" s="13">
        <v>2.2248263856338771E-2</v>
      </c>
      <c r="V689" s="13">
        <v>1.3818849806169577E-2</v>
      </c>
      <c r="W689" s="13">
        <v>3.6422734807293355E-2</v>
      </c>
      <c r="X689" s="13">
        <v>3.0531320185710593E-2</v>
      </c>
      <c r="Y689" s="13">
        <v>1.5120579107428332E-2</v>
      </c>
      <c r="Z689" s="13">
        <v>8.4879841503959878E-3</v>
      </c>
      <c r="AA689" s="147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275</v>
      </c>
      <c r="C690" s="29"/>
      <c r="D690" s="13">
        <v>-1.6389859546642738E-3</v>
      </c>
      <c r="E690" s="13">
        <v>3.1553659506761811E-2</v>
      </c>
      <c r="F690" s="13">
        <v>-1.5284851311028302E-2</v>
      </c>
      <c r="G690" s="13">
        <v>7.6674361992241646E-3</v>
      </c>
      <c r="H690" s="13">
        <v>3.1922466678555361E-2</v>
      </c>
      <c r="I690" s="13">
        <v>-9.0137161107706198E-4</v>
      </c>
      <c r="J690" s="13">
        <v>4.3724296175951194E-2</v>
      </c>
      <c r="K690" s="13">
        <v>3.8931216222399811E-3</v>
      </c>
      <c r="L690" s="13">
        <v>-1.3072008280266556E-2</v>
      </c>
      <c r="M690" s="13">
        <v>8.2080242042487983E-2</v>
      </c>
      <c r="N690" s="13">
        <v>-1.4178429795647651E-2</v>
      </c>
      <c r="O690" s="13">
        <v>4.1990902468521218E-2</v>
      </c>
      <c r="P690" s="13">
        <v>-7.2376201504681159E-2</v>
      </c>
      <c r="Q690" s="13">
        <v>-4.3683003539137122E-2</v>
      </c>
      <c r="R690" s="13">
        <v>5.3683503094146268E-3</v>
      </c>
      <c r="S690" s="13">
        <v>-3.8518289854261312E-3</v>
      </c>
      <c r="T690" s="13">
        <v>-0.2107526523616482</v>
      </c>
      <c r="U690" s="13">
        <v>-3.4831631416090247E-2</v>
      </c>
      <c r="V690" s="13">
        <v>-1.4178429795647318E-2</v>
      </c>
      <c r="W690" s="13">
        <v>1.2006879401699866E-2</v>
      </c>
      <c r="X690" s="13">
        <v>-4.1181458682441718E-2</v>
      </c>
      <c r="Y690" s="13">
        <v>9.3754464258443138E-2</v>
      </c>
      <c r="Z690" s="13">
        <v>2.1964673040127725E-2</v>
      </c>
      <c r="AA690" s="147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276</v>
      </c>
      <c r="C691" s="47"/>
      <c r="D691" s="45">
        <v>0.02</v>
      </c>
      <c r="E691" s="45">
        <v>0.96</v>
      </c>
      <c r="F691" s="45">
        <v>0.42</v>
      </c>
      <c r="G691" s="45">
        <v>0.25</v>
      </c>
      <c r="H691" s="45">
        <v>0.97</v>
      </c>
      <c r="I691" s="45">
        <v>0</v>
      </c>
      <c r="J691" s="45">
        <v>1.32</v>
      </c>
      <c r="K691" s="45">
        <v>0.14000000000000001</v>
      </c>
      <c r="L691" s="45">
        <v>0.36</v>
      </c>
      <c r="M691" s="45">
        <v>2.4500000000000002</v>
      </c>
      <c r="N691" s="45">
        <v>0.39</v>
      </c>
      <c r="O691" s="45">
        <v>1.26</v>
      </c>
      <c r="P691" s="45">
        <v>2.11</v>
      </c>
      <c r="Q691" s="45">
        <v>1.26</v>
      </c>
      <c r="R691" s="45">
        <v>0.18</v>
      </c>
      <c r="S691" s="45">
        <v>0.09</v>
      </c>
      <c r="T691" s="45">
        <v>6.19</v>
      </c>
      <c r="U691" s="45">
        <v>1</v>
      </c>
      <c r="V691" s="45">
        <v>0.39</v>
      </c>
      <c r="W691" s="45">
        <v>0.38</v>
      </c>
      <c r="X691" s="45">
        <v>1.19</v>
      </c>
      <c r="Y691" s="45">
        <v>2.79</v>
      </c>
      <c r="Z691" s="45">
        <v>0.67</v>
      </c>
      <c r="AA691" s="147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BM692" s="55"/>
    </row>
    <row r="693" spans="1:65" ht="15">
      <c r="B693" s="8" t="s">
        <v>555</v>
      </c>
      <c r="BM693" s="28" t="s">
        <v>66</v>
      </c>
    </row>
    <row r="694" spans="1:65" ht="15">
      <c r="A694" s="25" t="s">
        <v>40</v>
      </c>
      <c r="B694" s="18" t="s">
        <v>110</v>
      </c>
      <c r="C694" s="15" t="s">
        <v>111</v>
      </c>
      <c r="D694" s="16" t="s">
        <v>235</v>
      </c>
      <c r="E694" s="17" t="s">
        <v>235</v>
      </c>
      <c r="F694" s="17" t="s">
        <v>235</v>
      </c>
      <c r="G694" s="17" t="s">
        <v>235</v>
      </c>
      <c r="H694" s="17" t="s">
        <v>235</v>
      </c>
      <c r="I694" s="17" t="s">
        <v>235</v>
      </c>
      <c r="J694" s="17" t="s">
        <v>235</v>
      </c>
      <c r="K694" s="17" t="s">
        <v>235</v>
      </c>
      <c r="L694" s="17" t="s">
        <v>235</v>
      </c>
      <c r="M694" s="17" t="s">
        <v>235</v>
      </c>
      <c r="N694" s="147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236</v>
      </c>
      <c r="C695" s="9" t="s">
        <v>236</v>
      </c>
      <c r="D695" s="145" t="s">
        <v>242</v>
      </c>
      <c r="E695" s="146" t="s">
        <v>244</v>
      </c>
      <c r="F695" s="146" t="s">
        <v>249</v>
      </c>
      <c r="G695" s="146" t="s">
        <v>250</v>
      </c>
      <c r="H695" s="146" t="s">
        <v>251</v>
      </c>
      <c r="I695" s="146" t="s">
        <v>253</v>
      </c>
      <c r="J695" s="146" t="s">
        <v>254</v>
      </c>
      <c r="K695" s="146" t="s">
        <v>255</v>
      </c>
      <c r="L695" s="146" t="s">
        <v>257</v>
      </c>
      <c r="M695" s="146" t="s">
        <v>259</v>
      </c>
      <c r="N695" s="147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319</v>
      </c>
      <c r="E696" s="11" t="s">
        <v>319</v>
      </c>
      <c r="F696" s="11" t="s">
        <v>319</v>
      </c>
      <c r="G696" s="11" t="s">
        <v>319</v>
      </c>
      <c r="H696" s="11" t="s">
        <v>319</v>
      </c>
      <c r="I696" s="11" t="s">
        <v>318</v>
      </c>
      <c r="J696" s="11" t="s">
        <v>319</v>
      </c>
      <c r="K696" s="11" t="s">
        <v>318</v>
      </c>
      <c r="L696" s="11" t="s">
        <v>319</v>
      </c>
      <c r="M696" s="11" t="s">
        <v>319</v>
      </c>
      <c r="N696" s="147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147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2">
        <v>2.3199999999999998</v>
      </c>
      <c r="E698" s="22">
        <v>2.5299999999999998</v>
      </c>
      <c r="F698" s="22">
        <v>2.2999999999999998</v>
      </c>
      <c r="G698" s="22">
        <v>2.5</v>
      </c>
      <c r="H698" s="22">
        <v>2.41</v>
      </c>
      <c r="I698" s="22">
        <v>2.41</v>
      </c>
      <c r="J698" s="22">
        <v>2.3616751947779</v>
      </c>
      <c r="K698" s="22">
        <v>2.54</v>
      </c>
      <c r="L698" s="22">
        <v>2.5</v>
      </c>
      <c r="M698" s="22">
        <v>2.3207280313500522</v>
      </c>
      <c r="N698" s="147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2.33</v>
      </c>
      <c r="E699" s="11">
        <v>2.5499999999999998</v>
      </c>
      <c r="F699" s="11">
        <v>2.4</v>
      </c>
      <c r="G699" s="11">
        <v>2.5</v>
      </c>
      <c r="H699" s="11">
        <v>2.4300000000000002</v>
      </c>
      <c r="I699" s="11">
        <v>2.52</v>
      </c>
      <c r="J699" s="143">
        <v>2.265910623289114</v>
      </c>
      <c r="K699" s="11">
        <v>2.57</v>
      </c>
      <c r="L699" s="11">
        <v>2.5</v>
      </c>
      <c r="M699" s="11">
        <v>2.3527755715588308</v>
      </c>
      <c r="N699" s="147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30</v>
      </c>
    </row>
    <row r="700" spans="1:65">
      <c r="A700" s="30"/>
      <c r="B700" s="19">
        <v>1</v>
      </c>
      <c r="C700" s="9">
        <v>3</v>
      </c>
      <c r="D700" s="11">
        <v>2.33</v>
      </c>
      <c r="E700" s="11">
        <v>2.5</v>
      </c>
      <c r="F700" s="11">
        <v>2.4</v>
      </c>
      <c r="G700" s="11">
        <v>2.2999999999999998</v>
      </c>
      <c r="H700" s="11">
        <v>2.39</v>
      </c>
      <c r="I700" s="11">
        <v>2.5</v>
      </c>
      <c r="J700" s="11">
        <v>2.3617708043798702</v>
      </c>
      <c r="K700" s="11">
        <v>2.58</v>
      </c>
      <c r="L700" s="11">
        <v>2.5</v>
      </c>
      <c r="M700" s="11">
        <v>2.4226584877700468</v>
      </c>
      <c r="N700" s="147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2.2799999999999998</v>
      </c>
      <c r="E701" s="11">
        <v>2.52</v>
      </c>
      <c r="F701" s="11">
        <v>2.4</v>
      </c>
      <c r="G701" s="11">
        <v>2.4</v>
      </c>
      <c r="H701" s="11">
        <v>2.44</v>
      </c>
      <c r="I701" s="11">
        <v>2.35</v>
      </c>
      <c r="J701" s="11">
        <v>2.3686522531059175</v>
      </c>
      <c r="K701" s="11">
        <v>2.5</v>
      </c>
      <c r="L701" s="11">
        <v>2.5</v>
      </c>
      <c r="M701" s="11">
        <v>2.3770137387670562</v>
      </c>
      <c r="N701" s="147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2.423502918061387</v>
      </c>
    </row>
    <row r="702" spans="1:65">
      <c r="A702" s="30"/>
      <c r="B702" s="19">
        <v>1</v>
      </c>
      <c r="C702" s="9">
        <v>5</v>
      </c>
      <c r="D702" s="11">
        <v>2.3199999999999998</v>
      </c>
      <c r="E702" s="11">
        <v>2.5299999999999998</v>
      </c>
      <c r="F702" s="11">
        <v>2.2999999999999998</v>
      </c>
      <c r="G702" s="143">
        <v>2.1</v>
      </c>
      <c r="H702" s="11">
        <v>2.39</v>
      </c>
      <c r="I702" s="11">
        <v>2.5</v>
      </c>
      <c r="J702" s="11">
        <v>2.3744934828384929</v>
      </c>
      <c r="K702" s="11">
        <v>2.5499999999999998</v>
      </c>
      <c r="L702" s="11">
        <v>2.5</v>
      </c>
      <c r="M702" s="11">
        <v>2.3784425926893453</v>
      </c>
      <c r="N702" s="147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50</v>
      </c>
    </row>
    <row r="703" spans="1:65">
      <c r="A703" s="30"/>
      <c r="B703" s="19">
        <v>1</v>
      </c>
      <c r="C703" s="9">
        <v>6</v>
      </c>
      <c r="D703" s="11">
        <v>2.35</v>
      </c>
      <c r="E703" s="11">
        <v>2.58</v>
      </c>
      <c r="F703" s="11">
        <v>2.4</v>
      </c>
      <c r="G703" s="143">
        <v>2.1</v>
      </c>
      <c r="H703" s="11">
        <v>2.35</v>
      </c>
      <c r="I703" s="11">
        <v>2.37</v>
      </c>
      <c r="J703" s="11">
        <v>2.3612212149926299</v>
      </c>
      <c r="K703" s="11">
        <v>2.48</v>
      </c>
      <c r="L703" s="11">
        <v>2.4</v>
      </c>
      <c r="M703" s="11">
        <v>2.2951811214341094</v>
      </c>
      <c r="N703" s="147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272</v>
      </c>
      <c r="C704" s="12"/>
      <c r="D704" s="23">
        <v>2.3216666666666668</v>
      </c>
      <c r="E704" s="23">
        <v>2.5349999999999997</v>
      </c>
      <c r="F704" s="23">
        <v>2.3666666666666667</v>
      </c>
      <c r="G704" s="23">
        <v>2.3166666666666664</v>
      </c>
      <c r="H704" s="23">
        <v>2.4016666666666668</v>
      </c>
      <c r="I704" s="23">
        <v>2.4416666666666664</v>
      </c>
      <c r="J704" s="23">
        <v>2.3489539288973207</v>
      </c>
      <c r="K704" s="23">
        <v>2.5366666666666666</v>
      </c>
      <c r="L704" s="23">
        <v>2.4833333333333334</v>
      </c>
      <c r="M704" s="23">
        <v>2.3577999239282401</v>
      </c>
      <c r="N704" s="147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273</v>
      </c>
      <c r="C705" s="29"/>
      <c r="D705" s="11">
        <v>2.3250000000000002</v>
      </c>
      <c r="E705" s="11">
        <v>2.5299999999999998</v>
      </c>
      <c r="F705" s="11">
        <v>2.4</v>
      </c>
      <c r="G705" s="11">
        <v>2.3499999999999996</v>
      </c>
      <c r="H705" s="11">
        <v>2.4000000000000004</v>
      </c>
      <c r="I705" s="11">
        <v>2.4550000000000001</v>
      </c>
      <c r="J705" s="11">
        <v>2.3617229995788849</v>
      </c>
      <c r="K705" s="11">
        <v>2.5449999999999999</v>
      </c>
      <c r="L705" s="11">
        <v>2.5</v>
      </c>
      <c r="M705" s="11">
        <v>2.3648946551629435</v>
      </c>
      <c r="N705" s="147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274</v>
      </c>
      <c r="C706" s="29"/>
      <c r="D706" s="24">
        <v>2.3166067138525512E-2</v>
      </c>
      <c r="E706" s="24">
        <v>2.738612787525832E-2</v>
      </c>
      <c r="F706" s="24">
        <v>5.1639777949432274E-2</v>
      </c>
      <c r="G706" s="24">
        <v>0.18348478592697176</v>
      </c>
      <c r="H706" s="24">
        <v>3.2506409624359703E-2</v>
      </c>
      <c r="I706" s="24">
        <v>7.413950813612577E-2</v>
      </c>
      <c r="J706" s="24">
        <v>4.1019684565736958E-2</v>
      </c>
      <c r="K706" s="24">
        <v>3.9327683210006986E-2</v>
      </c>
      <c r="L706" s="24">
        <v>4.0824829046386339E-2</v>
      </c>
      <c r="M706" s="24">
        <v>4.5437005886661101E-2</v>
      </c>
      <c r="N706" s="197"/>
      <c r="O706" s="198"/>
      <c r="P706" s="198"/>
      <c r="Q706" s="198"/>
      <c r="R706" s="198"/>
      <c r="S706" s="198"/>
      <c r="T706" s="198"/>
      <c r="U706" s="198"/>
      <c r="V706" s="198"/>
      <c r="W706" s="198"/>
      <c r="X706" s="198"/>
      <c r="Y706" s="198"/>
      <c r="Z706" s="198"/>
      <c r="AA706" s="198"/>
      <c r="AB706" s="198"/>
      <c r="AC706" s="198"/>
      <c r="AD706" s="198"/>
      <c r="AE706" s="198"/>
      <c r="AF706" s="198"/>
      <c r="AG706" s="198"/>
      <c r="AH706" s="198"/>
      <c r="AI706" s="198"/>
      <c r="AJ706" s="198"/>
      <c r="AK706" s="198"/>
      <c r="AL706" s="198"/>
      <c r="AM706" s="198"/>
      <c r="AN706" s="198"/>
      <c r="AO706" s="198"/>
      <c r="AP706" s="198"/>
      <c r="AQ706" s="198"/>
      <c r="AR706" s="198"/>
      <c r="AS706" s="198"/>
      <c r="AT706" s="198"/>
      <c r="AU706" s="198"/>
      <c r="AV706" s="198"/>
      <c r="AW706" s="198"/>
      <c r="AX706" s="198"/>
      <c r="AY706" s="198"/>
      <c r="AZ706" s="198"/>
      <c r="BA706" s="198"/>
      <c r="BB706" s="198"/>
      <c r="BC706" s="198"/>
      <c r="BD706" s="198"/>
      <c r="BE706" s="198"/>
      <c r="BF706" s="198"/>
      <c r="BG706" s="198"/>
      <c r="BH706" s="198"/>
      <c r="BI706" s="198"/>
      <c r="BJ706" s="198"/>
      <c r="BK706" s="198"/>
      <c r="BL706" s="198"/>
      <c r="BM706" s="56"/>
    </row>
    <row r="707" spans="1:65">
      <c r="A707" s="30"/>
      <c r="B707" s="3" t="s">
        <v>86</v>
      </c>
      <c r="C707" s="29"/>
      <c r="D707" s="13">
        <v>9.9782055155170912E-3</v>
      </c>
      <c r="E707" s="13">
        <v>1.0803206262429319E-2</v>
      </c>
      <c r="F707" s="13">
        <v>2.1819624485675607E-2</v>
      </c>
      <c r="G707" s="13">
        <v>7.9202065867757604E-2</v>
      </c>
      <c r="H707" s="13">
        <v>1.353493808092701E-2</v>
      </c>
      <c r="I707" s="13">
        <v>3.0364303673498613E-2</v>
      </c>
      <c r="J707" s="13">
        <v>1.7462958324173262E-2</v>
      </c>
      <c r="K707" s="13">
        <v>1.5503685890935738E-2</v>
      </c>
      <c r="L707" s="13">
        <v>1.64395284750549E-2</v>
      </c>
      <c r="M707" s="13">
        <v>1.9270933646889022E-2</v>
      </c>
      <c r="N707" s="147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275</v>
      </c>
      <c r="C708" s="29"/>
      <c r="D708" s="13">
        <v>-4.2020271828754896E-2</v>
      </c>
      <c r="E708" s="13">
        <v>4.6006580436800837E-2</v>
      </c>
      <c r="F708" s="13">
        <v>-2.3452107678989198E-2</v>
      </c>
      <c r="G708" s="13">
        <v>-4.4083401178728998E-2</v>
      </c>
      <c r="H708" s="13">
        <v>-9.0102022291713713E-3</v>
      </c>
      <c r="I708" s="13">
        <v>7.4948325706201135E-3</v>
      </c>
      <c r="J708" s="13">
        <v>-3.0760841511055292E-2</v>
      </c>
      <c r="K708" s="13">
        <v>4.6694290220125501E-2</v>
      </c>
      <c r="L708" s="13">
        <v>2.4687577153736706E-2</v>
      </c>
      <c r="M708" s="13">
        <v>-2.7110755115452467E-2</v>
      </c>
      <c r="N708" s="147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276</v>
      </c>
      <c r="C709" s="47"/>
      <c r="D709" s="45">
        <v>0.7</v>
      </c>
      <c r="E709" s="45">
        <v>1.7</v>
      </c>
      <c r="F709" s="45">
        <v>0.2</v>
      </c>
      <c r="G709" s="45">
        <v>0.76</v>
      </c>
      <c r="H709" s="45">
        <v>0.2</v>
      </c>
      <c r="I709" s="45">
        <v>0.65</v>
      </c>
      <c r="J709" s="45">
        <v>0.4</v>
      </c>
      <c r="K709" s="45">
        <v>1.71</v>
      </c>
      <c r="L709" s="45">
        <v>1.1100000000000001</v>
      </c>
      <c r="M709" s="45">
        <v>0.3</v>
      </c>
      <c r="N709" s="147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BM710" s="55"/>
    </row>
    <row r="711" spans="1:65" ht="15">
      <c r="B711" s="8" t="s">
        <v>556</v>
      </c>
      <c r="BM711" s="28" t="s">
        <v>66</v>
      </c>
    </row>
    <row r="712" spans="1:65" ht="15">
      <c r="A712" s="25" t="s">
        <v>43</v>
      </c>
      <c r="B712" s="18" t="s">
        <v>110</v>
      </c>
      <c r="C712" s="15" t="s">
        <v>111</v>
      </c>
      <c r="D712" s="16" t="s">
        <v>235</v>
      </c>
      <c r="E712" s="17" t="s">
        <v>235</v>
      </c>
      <c r="F712" s="17" t="s">
        <v>235</v>
      </c>
      <c r="G712" s="17" t="s">
        <v>235</v>
      </c>
      <c r="H712" s="17" t="s">
        <v>235</v>
      </c>
      <c r="I712" s="17" t="s">
        <v>235</v>
      </c>
      <c r="J712" s="17" t="s">
        <v>235</v>
      </c>
      <c r="K712" s="17" t="s">
        <v>235</v>
      </c>
      <c r="L712" s="17" t="s">
        <v>235</v>
      </c>
      <c r="M712" s="17" t="s">
        <v>235</v>
      </c>
      <c r="N712" s="17" t="s">
        <v>235</v>
      </c>
      <c r="O712" s="17" t="s">
        <v>235</v>
      </c>
      <c r="P712" s="17" t="s">
        <v>235</v>
      </c>
      <c r="Q712" s="17" t="s">
        <v>235</v>
      </c>
      <c r="R712" s="17" t="s">
        <v>235</v>
      </c>
      <c r="S712" s="17" t="s">
        <v>235</v>
      </c>
      <c r="T712" s="17" t="s">
        <v>235</v>
      </c>
      <c r="U712" s="17" t="s">
        <v>235</v>
      </c>
      <c r="V712" s="17" t="s">
        <v>235</v>
      </c>
      <c r="W712" s="17" t="s">
        <v>235</v>
      </c>
      <c r="X712" s="17" t="s">
        <v>235</v>
      </c>
      <c r="Y712" s="17" t="s">
        <v>235</v>
      </c>
      <c r="Z712" s="17" t="s">
        <v>235</v>
      </c>
      <c r="AA712" s="147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236</v>
      </c>
      <c r="C713" s="9" t="s">
        <v>236</v>
      </c>
      <c r="D713" s="145" t="s">
        <v>238</v>
      </c>
      <c r="E713" s="146" t="s">
        <v>239</v>
      </c>
      <c r="F713" s="146" t="s">
        <v>240</v>
      </c>
      <c r="G713" s="146" t="s">
        <v>241</v>
      </c>
      <c r="H713" s="146" t="s">
        <v>242</v>
      </c>
      <c r="I713" s="146" t="s">
        <v>243</v>
      </c>
      <c r="J713" s="146" t="s">
        <v>244</v>
      </c>
      <c r="K713" s="146" t="s">
        <v>245</v>
      </c>
      <c r="L713" s="146" t="s">
        <v>246</v>
      </c>
      <c r="M713" s="146" t="s">
        <v>247</v>
      </c>
      <c r="N713" s="146" t="s">
        <v>248</v>
      </c>
      <c r="O713" s="146" t="s">
        <v>249</v>
      </c>
      <c r="P713" s="146" t="s">
        <v>250</v>
      </c>
      <c r="Q713" s="146" t="s">
        <v>251</v>
      </c>
      <c r="R713" s="146" t="s">
        <v>252</v>
      </c>
      <c r="S713" s="146" t="s">
        <v>253</v>
      </c>
      <c r="T713" s="146" t="s">
        <v>254</v>
      </c>
      <c r="U713" s="146" t="s">
        <v>255</v>
      </c>
      <c r="V713" s="146" t="s">
        <v>256</v>
      </c>
      <c r="W713" s="146" t="s">
        <v>257</v>
      </c>
      <c r="X713" s="146" t="s">
        <v>258</v>
      </c>
      <c r="Y713" s="146" t="s">
        <v>259</v>
      </c>
      <c r="Z713" s="146" t="s">
        <v>265</v>
      </c>
      <c r="AA713" s="147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318</v>
      </c>
      <c r="E714" s="11" t="s">
        <v>318</v>
      </c>
      <c r="F714" s="11" t="s">
        <v>319</v>
      </c>
      <c r="G714" s="11" t="s">
        <v>115</v>
      </c>
      <c r="H714" s="11" t="s">
        <v>319</v>
      </c>
      <c r="I714" s="11" t="s">
        <v>319</v>
      </c>
      <c r="J714" s="11" t="s">
        <v>319</v>
      </c>
      <c r="K714" s="11" t="s">
        <v>318</v>
      </c>
      <c r="L714" s="11" t="s">
        <v>319</v>
      </c>
      <c r="M714" s="11" t="s">
        <v>318</v>
      </c>
      <c r="N714" s="11" t="s">
        <v>318</v>
      </c>
      <c r="O714" s="11" t="s">
        <v>319</v>
      </c>
      <c r="P714" s="11" t="s">
        <v>319</v>
      </c>
      <c r="Q714" s="11" t="s">
        <v>319</v>
      </c>
      <c r="R714" s="11" t="s">
        <v>318</v>
      </c>
      <c r="S714" s="11" t="s">
        <v>318</v>
      </c>
      <c r="T714" s="11" t="s">
        <v>319</v>
      </c>
      <c r="U714" s="11" t="s">
        <v>318</v>
      </c>
      <c r="V714" s="11" t="s">
        <v>318</v>
      </c>
      <c r="W714" s="11" t="s">
        <v>319</v>
      </c>
      <c r="X714" s="11" t="s">
        <v>318</v>
      </c>
      <c r="Y714" s="11" t="s">
        <v>319</v>
      </c>
      <c r="Z714" s="11" t="s">
        <v>318</v>
      </c>
      <c r="AA714" s="147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147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13">
        <v>27.8</v>
      </c>
      <c r="E716" s="213">
        <v>27.5</v>
      </c>
      <c r="F716" s="213">
        <v>26.1</v>
      </c>
      <c r="G716" s="213">
        <v>26.871539147791971</v>
      </c>
      <c r="H716" s="213">
        <v>26.3</v>
      </c>
      <c r="I716" s="213">
        <v>27.1</v>
      </c>
      <c r="J716" s="213">
        <v>29.1</v>
      </c>
      <c r="K716" s="213">
        <v>28.5</v>
      </c>
      <c r="L716" s="213">
        <v>26.7</v>
      </c>
      <c r="M716" s="213">
        <v>29.2</v>
      </c>
      <c r="N716" s="213">
        <v>27.6</v>
      </c>
      <c r="O716" s="213">
        <v>27.9</v>
      </c>
      <c r="P716" s="213">
        <v>29.1</v>
      </c>
      <c r="Q716" s="213">
        <v>26.5</v>
      </c>
      <c r="R716" s="213">
        <v>27.3</v>
      </c>
      <c r="S716" s="213">
        <v>27.8</v>
      </c>
      <c r="T716" s="213">
        <v>26.254694999999998</v>
      </c>
      <c r="U716" s="213">
        <v>27</v>
      </c>
      <c r="V716" s="213">
        <v>26.4</v>
      </c>
      <c r="W716" s="213">
        <v>27.9</v>
      </c>
      <c r="X716" s="213">
        <v>30.2</v>
      </c>
      <c r="Y716" s="213">
        <v>26.58737328196225</v>
      </c>
      <c r="Z716" s="213">
        <v>27.9</v>
      </c>
      <c r="AA716" s="214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  <c r="AV716" s="215"/>
      <c r="AW716" s="215"/>
      <c r="AX716" s="215"/>
      <c r="AY716" s="215"/>
      <c r="AZ716" s="215"/>
      <c r="BA716" s="215"/>
      <c r="BB716" s="215"/>
      <c r="BC716" s="215"/>
      <c r="BD716" s="215"/>
      <c r="BE716" s="215"/>
      <c r="BF716" s="215"/>
      <c r="BG716" s="215"/>
      <c r="BH716" s="215"/>
      <c r="BI716" s="215"/>
      <c r="BJ716" s="215"/>
      <c r="BK716" s="215"/>
      <c r="BL716" s="215"/>
      <c r="BM716" s="216">
        <v>1</v>
      </c>
    </row>
    <row r="717" spans="1:65">
      <c r="A717" s="30"/>
      <c r="B717" s="19">
        <v>1</v>
      </c>
      <c r="C717" s="9">
        <v>2</v>
      </c>
      <c r="D717" s="219">
        <v>28.5</v>
      </c>
      <c r="E717" s="219">
        <v>29.1</v>
      </c>
      <c r="F717" s="219">
        <v>26.1</v>
      </c>
      <c r="G717" s="219">
        <v>27.359782102291973</v>
      </c>
      <c r="H717" s="219">
        <v>26.61</v>
      </c>
      <c r="I717" s="219">
        <v>27.6</v>
      </c>
      <c r="J717" s="219">
        <v>27.8</v>
      </c>
      <c r="K717" s="219">
        <v>28.1</v>
      </c>
      <c r="L717" s="219">
        <v>26.59</v>
      </c>
      <c r="M717" s="219">
        <v>29.2</v>
      </c>
      <c r="N717" s="219">
        <v>27.6</v>
      </c>
      <c r="O717" s="219">
        <v>28.8</v>
      </c>
      <c r="P717" s="219">
        <v>28.6</v>
      </c>
      <c r="Q717" s="219">
        <v>26.5</v>
      </c>
      <c r="R717" s="219">
        <v>27.9</v>
      </c>
      <c r="S717" s="219">
        <v>27.5</v>
      </c>
      <c r="T717" s="219">
        <v>26.417504999999998</v>
      </c>
      <c r="U717" s="219">
        <v>27.2</v>
      </c>
      <c r="V717" s="219">
        <v>26.3</v>
      </c>
      <c r="W717" s="219">
        <v>28</v>
      </c>
      <c r="X717" s="219">
        <v>28.3</v>
      </c>
      <c r="Y717" s="219">
        <v>26.965420439412608</v>
      </c>
      <c r="Z717" s="219">
        <v>27.8</v>
      </c>
      <c r="AA717" s="214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  <c r="AV717" s="215"/>
      <c r="AW717" s="215"/>
      <c r="AX717" s="215"/>
      <c r="AY717" s="215"/>
      <c r="AZ717" s="215"/>
      <c r="BA717" s="215"/>
      <c r="BB717" s="215"/>
      <c r="BC717" s="215"/>
      <c r="BD717" s="215"/>
      <c r="BE717" s="215"/>
      <c r="BF717" s="215"/>
      <c r="BG717" s="215"/>
      <c r="BH717" s="215"/>
      <c r="BI717" s="215"/>
      <c r="BJ717" s="215"/>
      <c r="BK717" s="215"/>
      <c r="BL717" s="215"/>
      <c r="BM717" s="216">
        <v>31</v>
      </c>
    </row>
    <row r="718" spans="1:65">
      <c r="A718" s="30"/>
      <c r="B718" s="19">
        <v>1</v>
      </c>
      <c r="C718" s="9">
        <v>3</v>
      </c>
      <c r="D718" s="219">
        <v>26.5</v>
      </c>
      <c r="E718" s="219">
        <v>28.4</v>
      </c>
      <c r="F718" s="219">
        <v>25.6</v>
      </c>
      <c r="G718" s="219">
        <v>27.334738027291973</v>
      </c>
      <c r="H718" s="219">
        <v>26.75</v>
      </c>
      <c r="I718" s="219">
        <v>27</v>
      </c>
      <c r="J718" s="219">
        <v>28.5</v>
      </c>
      <c r="K718" s="219">
        <v>28</v>
      </c>
      <c r="L718" s="219">
        <v>26.81</v>
      </c>
      <c r="M718" s="219">
        <v>29.2</v>
      </c>
      <c r="N718" s="219">
        <v>26.3</v>
      </c>
      <c r="O718" s="219">
        <v>28.8</v>
      </c>
      <c r="P718" s="219">
        <v>26.5</v>
      </c>
      <c r="Q718" s="219">
        <v>26.1</v>
      </c>
      <c r="R718" s="219">
        <v>27</v>
      </c>
      <c r="S718" s="219">
        <v>27.8</v>
      </c>
      <c r="T718" s="219">
        <v>26.326550000000001</v>
      </c>
      <c r="U718" s="219">
        <v>27.7</v>
      </c>
      <c r="V718" s="219">
        <v>26.1</v>
      </c>
      <c r="W718" s="219">
        <v>27.7</v>
      </c>
      <c r="X718" s="219">
        <v>29.4</v>
      </c>
      <c r="Y718" s="219">
        <v>27.224918791220528</v>
      </c>
      <c r="Z718" s="219">
        <v>27.2</v>
      </c>
      <c r="AA718" s="214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  <c r="AV718" s="215"/>
      <c r="AW718" s="215"/>
      <c r="AX718" s="215"/>
      <c r="AY718" s="215"/>
      <c r="AZ718" s="215"/>
      <c r="BA718" s="215"/>
      <c r="BB718" s="215"/>
      <c r="BC718" s="215"/>
      <c r="BD718" s="215"/>
      <c r="BE718" s="215"/>
      <c r="BF718" s="215"/>
      <c r="BG718" s="215"/>
      <c r="BH718" s="215"/>
      <c r="BI718" s="215"/>
      <c r="BJ718" s="215"/>
      <c r="BK718" s="215"/>
      <c r="BL718" s="215"/>
      <c r="BM718" s="216">
        <v>16</v>
      </c>
    </row>
    <row r="719" spans="1:65">
      <c r="A719" s="30"/>
      <c r="B719" s="19">
        <v>1</v>
      </c>
      <c r="C719" s="9">
        <v>4</v>
      </c>
      <c r="D719" s="218">
        <v>36.700000000000003</v>
      </c>
      <c r="E719" s="219">
        <v>28</v>
      </c>
      <c r="F719" s="219">
        <v>25.5</v>
      </c>
      <c r="G719" s="219">
        <v>27.846716082292001</v>
      </c>
      <c r="H719" s="219">
        <v>26.18</v>
      </c>
      <c r="I719" s="219">
        <v>27.6</v>
      </c>
      <c r="J719" s="219">
        <v>28.3</v>
      </c>
      <c r="K719" s="219">
        <v>28.3</v>
      </c>
      <c r="L719" s="219">
        <v>26.89</v>
      </c>
      <c r="M719" s="219">
        <v>29</v>
      </c>
      <c r="N719" s="219">
        <v>27.8</v>
      </c>
      <c r="O719" s="219">
        <v>28.4</v>
      </c>
      <c r="P719" s="219">
        <v>29.5</v>
      </c>
      <c r="Q719" s="219">
        <v>26.5</v>
      </c>
      <c r="R719" s="219">
        <v>27.4</v>
      </c>
      <c r="S719" s="219">
        <v>25.9</v>
      </c>
      <c r="T719" s="219">
        <v>26.397394999999999</v>
      </c>
      <c r="U719" s="219">
        <v>27</v>
      </c>
      <c r="V719" s="219">
        <v>26</v>
      </c>
      <c r="W719" s="219">
        <v>27.3</v>
      </c>
      <c r="X719" s="219">
        <v>29.6</v>
      </c>
      <c r="Y719" s="219">
        <v>26.168030158636526</v>
      </c>
      <c r="Z719" s="219">
        <v>27.2</v>
      </c>
      <c r="AA719" s="214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  <c r="AV719" s="215"/>
      <c r="AW719" s="215"/>
      <c r="AX719" s="215"/>
      <c r="AY719" s="215"/>
      <c r="AZ719" s="215"/>
      <c r="BA719" s="215"/>
      <c r="BB719" s="215"/>
      <c r="BC719" s="215"/>
      <c r="BD719" s="215"/>
      <c r="BE719" s="215"/>
      <c r="BF719" s="215"/>
      <c r="BG719" s="215"/>
      <c r="BH719" s="215"/>
      <c r="BI719" s="215"/>
      <c r="BJ719" s="215"/>
      <c r="BK719" s="215"/>
      <c r="BL719" s="215"/>
      <c r="BM719" s="216">
        <v>27.440867211564836</v>
      </c>
    </row>
    <row r="720" spans="1:65">
      <c r="A720" s="30"/>
      <c r="B720" s="19">
        <v>1</v>
      </c>
      <c r="C720" s="9">
        <v>5</v>
      </c>
      <c r="D720" s="219">
        <v>30.4</v>
      </c>
      <c r="E720" s="219">
        <v>27.3</v>
      </c>
      <c r="F720" s="219">
        <v>25.9</v>
      </c>
      <c r="G720" s="219">
        <v>26.799960537920001</v>
      </c>
      <c r="H720" s="219">
        <v>25.96</v>
      </c>
      <c r="I720" s="219">
        <v>26.6</v>
      </c>
      <c r="J720" s="219">
        <v>29.8</v>
      </c>
      <c r="K720" s="219">
        <v>28.5</v>
      </c>
      <c r="L720" s="219">
        <v>26.92</v>
      </c>
      <c r="M720" s="219">
        <v>27.9</v>
      </c>
      <c r="N720" s="219">
        <v>27.3</v>
      </c>
      <c r="O720" s="219">
        <v>28.7</v>
      </c>
      <c r="P720" s="219">
        <v>24.2</v>
      </c>
      <c r="Q720" s="219">
        <v>26.7</v>
      </c>
      <c r="R720" s="219">
        <v>28.2</v>
      </c>
      <c r="S720" s="219">
        <v>28.2</v>
      </c>
      <c r="T720" s="219">
        <v>26.507014999999999</v>
      </c>
      <c r="U720" s="219">
        <v>27.2</v>
      </c>
      <c r="V720" s="219">
        <v>25.6</v>
      </c>
      <c r="W720" s="219">
        <v>27.7</v>
      </c>
      <c r="X720" s="218">
        <v>31.7</v>
      </c>
      <c r="Y720" s="219">
        <v>26.658955320673801</v>
      </c>
      <c r="Z720" s="219">
        <v>27.4</v>
      </c>
      <c r="AA720" s="214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  <c r="AV720" s="215"/>
      <c r="AW720" s="215"/>
      <c r="AX720" s="215"/>
      <c r="AY720" s="215"/>
      <c r="AZ720" s="215"/>
      <c r="BA720" s="215"/>
      <c r="BB720" s="215"/>
      <c r="BC720" s="215"/>
      <c r="BD720" s="215"/>
      <c r="BE720" s="215"/>
      <c r="BF720" s="215"/>
      <c r="BG720" s="215"/>
      <c r="BH720" s="215"/>
      <c r="BI720" s="215"/>
      <c r="BJ720" s="215"/>
      <c r="BK720" s="215"/>
      <c r="BL720" s="215"/>
      <c r="BM720" s="216">
        <v>51</v>
      </c>
    </row>
    <row r="721" spans="1:65">
      <c r="A721" s="30"/>
      <c r="B721" s="19">
        <v>1</v>
      </c>
      <c r="C721" s="9">
        <v>6</v>
      </c>
      <c r="D721" s="219">
        <v>28.8</v>
      </c>
      <c r="E721" s="219">
        <v>26.7</v>
      </c>
      <c r="F721" s="219">
        <v>26</v>
      </c>
      <c r="G721" s="219">
        <v>27.660843688291973</v>
      </c>
      <c r="H721" s="219">
        <v>27.08</v>
      </c>
      <c r="I721" s="219">
        <v>27.7</v>
      </c>
      <c r="J721" s="219">
        <v>27.6</v>
      </c>
      <c r="K721" s="219">
        <v>28.8</v>
      </c>
      <c r="L721" s="219">
        <v>26.72</v>
      </c>
      <c r="M721" s="219">
        <v>28.8</v>
      </c>
      <c r="N721" s="219">
        <v>27.3</v>
      </c>
      <c r="O721" s="219">
        <v>28.8</v>
      </c>
      <c r="P721" s="218">
        <v>22.8</v>
      </c>
      <c r="Q721" s="218">
        <v>25.3</v>
      </c>
      <c r="R721" s="219">
        <v>26.8</v>
      </c>
      <c r="S721" s="219">
        <v>28.4</v>
      </c>
      <c r="T721" s="219">
        <v>26.335204999999998</v>
      </c>
      <c r="U721" s="219">
        <v>26.5</v>
      </c>
      <c r="V721" s="219">
        <v>26</v>
      </c>
      <c r="W721" s="219">
        <v>26.8</v>
      </c>
      <c r="X721" s="218">
        <v>31.2</v>
      </c>
      <c r="Y721" s="219">
        <v>25.823032618161829</v>
      </c>
      <c r="Z721" s="219">
        <v>27.1</v>
      </c>
      <c r="AA721" s="214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  <c r="AV721" s="215"/>
      <c r="AW721" s="215"/>
      <c r="AX721" s="215"/>
      <c r="AY721" s="215"/>
      <c r="AZ721" s="215"/>
      <c r="BA721" s="215"/>
      <c r="BB721" s="215"/>
      <c r="BC721" s="215"/>
      <c r="BD721" s="215"/>
      <c r="BE721" s="215"/>
      <c r="BF721" s="215"/>
      <c r="BG721" s="215"/>
      <c r="BH721" s="215"/>
      <c r="BI721" s="215"/>
      <c r="BJ721" s="215"/>
      <c r="BK721" s="215"/>
      <c r="BL721" s="215"/>
      <c r="BM721" s="220"/>
    </row>
    <row r="722" spans="1:65">
      <c r="A722" s="30"/>
      <c r="B722" s="20" t="s">
        <v>272</v>
      </c>
      <c r="C722" s="12"/>
      <c r="D722" s="221">
        <v>29.783333333333335</v>
      </c>
      <c r="E722" s="221">
        <v>27.833333333333332</v>
      </c>
      <c r="F722" s="221">
        <v>25.866666666666671</v>
      </c>
      <c r="G722" s="221">
        <v>27.312263264313316</v>
      </c>
      <c r="H722" s="221">
        <v>26.48</v>
      </c>
      <c r="I722" s="221">
        <v>27.266666666666666</v>
      </c>
      <c r="J722" s="221">
        <v>28.516666666666666</v>
      </c>
      <c r="K722" s="221">
        <v>28.366666666666664</v>
      </c>
      <c r="L722" s="221">
        <v>26.771666666666665</v>
      </c>
      <c r="M722" s="221">
        <v>28.883333333333336</v>
      </c>
      <c r="N722" s="221">
        <v>27.316666666666666</v>
      </c>
      <c r="O722" s="221">
        <v>28.566666666666666</v>
      </c>
      <c r="P722" s="221">
        <v>26.783333333333335</v>
      </c>
      <c r="Q722" s="221">
        <v>26.266666666666666</v>
      </c>
      <c r="R722" s="221">
        <v>27.433333333333334</v>
      </c>
      <c r="S722" s="221">
        <v>27.599999999999998</v>
      </c>
      <c r="T722" s="221">
        <v>26.373060833333337</v>
      </c>
      <c r="U722" s="221">
        <v>27.099999999999998</v>
      </c>
      <c r="V722" s="221">
        <v>26.066666666666666</v>
      </c>
      <c r="W722" s="221">
        <v>27.566666666666666</v>
      </c>
      <c r="X722" s="221">
        <v>30.066666666666663</v>
      </c>
      <c r="Y722" s="221">
        <v>26.571288435011255</v>
      </c>
      <c r="Z722" s="221">
        <v>27.433333333333334</v>
      </c>
      <c r="AA722" s="214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  <c r="AV722" s="215"/>
      <c r="AW722" s="215"/>
      <c r="AX722" s="215"/>
      <c r="AY722" s="215"/>
      <c r="AZ722" s="215"/>
      <c r="BA722" s="215"/>
      <c r="BB722" s="215"/>
      <c r="BC722" s="215"/>
      <c r="BD722" s="215"/>
      <c r="BE722" s="215"/>
      <c r="BF722" s="215"/>
      <c r="BG722" s="215"/>
      <c r="BH722" s="215"/>
      <c r="BI722" s="215"/>
      <c r="BJ722" s="215"/>
      <c r="BK722" s="215"/>
      <c r="BL722" s="215"/>
      <c r="BM722" s="220"/>
    </row>
    <row r="723" spans="1:65">
      <c r="A723" s="30"/>
      <c r="B723" s="3" t="s">
        <v>273</v>
      </c>
      <c r="C723" s="29"/>
      <c r="D723" s="219">
        <v>28.65</v>
      </c>
      <c r="E723" s="219">
        <v>27.75</v>
      </c>
      <c r="F723" s="219">
        <v>25.95</v>
      </c>
      <c r="G723" s="219">
        <v>27.347260064791975</v>
      </c>
      <c r="H723" s="219">
        <v>26.454999999999998</v>
      </c>
      <c r="I723" s="219">
        <v>27.35</v>
      </c>
      <c r="J723" s="219">
        <v>28.4</v>
      </c>
      <c r="K723" s="219">
        <v>28.4</v>
      </c>
      <c r="L723" s="219">
        <v>26.765000000000001</v>
      </c>
      <c r="M723" s="219">
        <v>29.1</v>
      </c>
      <c r="N723" s="219">
        <v>27.450000000000003</v>
      </c>
      <c r="O723" s="219">
        <v>28.75</v>
      </c>
      <c r="P723" s="219">
        <v>27.55</v>
      </c>
      <c r="Q723" s="219">
        <v>26.5</v>
      </c>
      <c r="R723" s="219">
        <v>27.35</v>
      </c>
      <c r="S723" s="219">
        <v>27.8</v>
      </c>
      <c r="T723" s="219">
        <v>26.366299999999999</v>
      </c>
      <c r="U723" s="219">
        <v>27.1</v>
      </c>
      <c r="V723" s="219">
        <v>26.05</v>
      </c>
      <c r="W723" s="219">
        <v>27.7</v>
      </c>
      <c r="X723" s="219">
        <v>29.9</v>
      </c>
      <c r="Y723" s="219">
        <v>26.623164301318027</v>
      </c>
      <c r="Z723" s="219">
        <v>27.299999999999997</v>
      </c>
      <c r="AA723" s="214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  <c r="AV723" s="215"/>
      <c r="AW723" s="215"/>
      <c r="AX723" s="215"/>
      <c r="AY723" s="215"/>
      <c r="AZ723" s="215"/>
      <c r="BA723" s="215"/>
      <c r="BB723" s="215"/>
      <c r="BC723" s="215"/>
      <c r="BD723" s="215"/>
      <c r="BE723" s="215"/>
      <c r="BF723" s="215"/>
      <c r="BG723" s="215"/>
      <c r="BH723" s="215"/>
      <c r="BI723" s="215"/>
      <c r="BJ723" s="215"/>
      <c r="BK723" s="215"/>
      <c r="BL723" s="215"/>
      <c r="BM723" s="220"/>
    </row>
    <row r="724" spans="1:65">
      <c r="A724" s="30"/>
      <c r="B724" s="3" t="s">
        <v>274</v>
      </c>
      <c r="C724" s="29"/>
      <c r="D724" s="24">
        <v>3.6207273670723197</v>
      </c>
      <c r="E724" s="24">
        <v>0.85244745683629508</v>
      </c>
      <c r="F724" s="24">
        <v>0.25819888974716126</v>
      </c>
      <c r="G724" s="24">
        <v>0.41631793425549923</v>
      </c>
      <c r="H724" s="24">
        <v>0.4105118755894881</v>
      </c>
      <c r="I724" s="24">
        <v>0.43665394383500816</v>
      </c>
      <c r="J724" s="24">
        <v>0.82320511822186004</v>
      </c>
      <c r="K724" s="24">
        <v>0.2943920288775948</v>
      </c>
      <c r="L724" s="24">
        <v>0.12512660255384075</v>
      </c>
      <c r="M724" s="24">
        <v>0.50760877323650244</v>
      </c>
      <c r="N724" s="24">
        <v>0.53447793842839464</v>
      </c>
      <c r="O724" s="24">
        <v>0.36147844564602644</v>
      </c>
      <c r="P724" s="24">
        <v>2.7809470808820991</v>
      </c>
      <c r="Q724" s="24">
        <v>0.51251016250086801</v>
      </c>
      <c r="R724" s="24">
        <v>0.53166405433004971</v>
      </c>
      <c r="S724" s="24">
        <v>0.89218832092781875</v>
      </c>
      <c r="T724" s="24">
        <v>8.7313168102908054E-2</v>
      </c>
      <c r="U724" s="24">
        <v>0.38987177379235827</v>
      </c>
      <c r="V724" s="24">
        <v>0.28047578623950109</v>
      </c>
      <c r="W724" s="24">
        <v>0.44572039067858016</v>
      </c>
      <c r="X724" s="24">
        <v>1.2452576707921399</v>
      </c>
      <c r="Y724" s="24">
        <v>0.51244919543475043</v>
      </c>
      <c r="Z724" s="24">
        <v>0.33862466931200758</v>
      </c>
      <c r="AA724" s="147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86</v>
      </c>
      <c r="C725" s="29"/>
      <c r="D725" s="13">
        <v>0.12156890991848862</v>
      </c>
      <c r="E725" s="13">
        <v>3.0626854736633357E-2</v>
      </c>
      <c r="F725" s="13">
        <v>9.9819158407407696E-3</v>
      </c>
      <c r="G725" s="13">
        <v>1.5242894015285346E-2</v>
      </c>
      <c r="H725" s="13">
        <v>1.5502714334950457E-2</v>
      </c>
      <c r="I725" s="13">
        <v>1.6014203319132329E-2</v>
      </c>
      <c r="J725" s="13">
        <v>2.886750852911257E-2</v>
      </c>
      <c r="K725" s="13">
        <v>1.0378097375238361E-2</v>
      </c>
      <c r="L725" s="13">
        <v>4.6738443337050652E-3</v>
      </c>
      <c r="M725" s="13">
        <v>1.7574452622152421E-2</v>
      </c>
      <c r="N725" s="13">
        <v>1.9566001406774666E-2</v>
      </c>
      <c r="O725" s="13">
        <v>1.2653854573373154E-2</v>
      </c>
      <c r="P725" s="13">
        <v>0.10383125379771371</v>
      </c>
      <c r="Q725" s="13">
        <v>1.9511808217038122E-2</v>
      </c>
      <c r="R725" s="13">
        <v>1.9380220692468399E-2</v>
      </c>
      <c r="S725" s="13">
        <v>3.2325663801732567E-2</v>
      </c>
      <c r="T725" s="13">
        <v>3.3106952831410273E-3</v>
      </c>
      <c r="U725" s="13">
        <v>1.4386412317061191E-2</v>
      </c>
      <c r="V725" s="13">
        <v>1.0759940648574211E-2</v>
      </c>
      <c r="W725" s="13">
        <v>1.6168817074192751E-2</v>
      </c>
      <c r="X725" s="13">
        <v>4.1416552243641019E-2</v>
      </c>
      <c r="Y725" s="13">
        <v>1.9285824121329755E-2</v>
      </c>
      <c r="Z725" s="13">
        <v>1.2343548091567713E-2</v>
      </c>
      <c r="AA725" s="147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275</v>
      </c>
      <c r="C726" s="29"/>
      <c r="D726" s="13">
        <v>8.5364143330764586E-2</v>
      </c>
      <c r="E726" s="13">
        <v>1.4302249223490104E-2</v>
      </c>
      <c r="F726" s="13">
        <v>-5.7367011500085718E-2</v>
      </c>
      <c r="G726" s="13">
        <v>-4.6865846571102487E-3</v>
      </c>
      <c r="H726" s="13">
        <v>-3.5015920020190938E-2</v>
      </c>
      <c r="I726" s="13">
        <v>-6.3482157307606091E-3</v>
      </c>
      <c r="J726" s="13">
        <v>3.9204280491851096E-2</v>
      </c>
      <c r="K726" s="13">
        <v>3.3737980945137691E-2</v>
      </c>
      <c r="L726" s="13">
        <v>-2.4387004234915022E-2</v>
      </c>
      <c r="M726" s="13">
        <v>5.2566346050484158E-2</v>
      </c>
      <c r="N726" s="13">
        <v>-4.5261158818561409E-3</v>
      </c>
      <c r="O726" s="13">
        <v>4.1026380340755786E-2</v>
      </c>
      <c r="P726" s="13">
        <v>-2.3961847603503839E-2</v>
      </c>
      <c r="Q726" s="13">
        <v>-4.2790212708850084E-2</v>
      </c>
      <c r="R726" s="13">
        <v>-2.7454956774575212E-4</v>
      </c>
      <c r="S726" s="13">
        <v>5.7991165952691048E-3</v>
      </c>
      <c r="T726" s="13">
        <v>-3.8912996808696976E-2</v>
      </c>
      <c r="U726" s="13">
        <v>-1.2421881893775577E-2</v>
      </c>
      <c r="V726" s="13">
        <v>-5.0078612104467957E-2</v>
      </c>
      <c r="W726" s="13">
        <v>4.5843833626662001E-3</v>
      </c>
      <c r="X726" s="13">
        <v>9.5689375807889832E-2</v>
      </c>
      <c r="Y726" s="13">
        <v>-3.1689187147376341E-2</v>
      </c>
      <c r="Z726" s="13">
        <v>-2.7454956774575212E-4</v>
      </c>
      <c r="AA726" s="147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276</v>
      </c>
      <c r="C727" s="47"/>
      <c r="D727" s="45">
        <v>2.23</v>
      </c>
      <c r="E727" s="45">
        <v>0.47</v>
      </c>
      <c r="F727" s="45">
        <v>1.31</v>
      </c>
      <c r="G727" s="45">
        <v>0</v>
      </c>
      <c r="H727" s="45">
        <v>0.76</v>
      </c>
      <c r="I727" s="45">
        <v>0.05</v>
      </c>
      <c r="J727" s="45">
        <v>1.0900000000000001</v>
      </c>
      <c r="K727" s="45">
        <v>0.95</v>
      </c>
      <c r="L727" s="45">
        <v>0.49</v>
      </c>
      <c r="M727" s="45">
        <v>1.42</v>
      </c>
      <c r="N727" s="45">
        <v>0</v>
      </c>
      <c r="O727" s="45">
        <v>1.1299999999999999</v>
      </c>
      <c r="P727" s="45">
        <v>0.48</v>
      </c>
      <c r="Q727" s="45">
        <v>0.95</v>
      </c>
      <c r="R727" s="45">
        <v>0.11</v>
      </c>
      <c r="S727" s="45">
        <v>0.26</v>
      </c>
      <c r="T727" s="45">
        <v>0.85</v>
      </c>
      <c r="U727" s="45">
        <v>0.2</v>
      </c>
      <c r="V727" s="45">
        <v>1.1299999999999999</v>
      </c>
      <c r="W727" s="45">
        <v>0.23</v>
      </c>
      <c r="X727" s="45">
        <v>2.4900000000000002</v>
      </c>
      <c r="Y727" s="45">
        <v>0.67</v>
      </c>
      <c r="Z727" s="45">
        <v>0.11</v>
      </c>
      <c r="AA727" s="147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BM728" s="55"/>
    </row>
    <row r="729" spans="1:65" ht="15">
      <c r="B729" s="8" t="s">
        <v>557</v>
      </c>
      <c r="BM729" s="28" t="s">
        <v>66</v>
      </c>
    </row>
    <row r="730" spans="1:65" ht="15">
      <c r="A730" s="25" t="s">
        <v>59</v>
      </c>
      <c r="B730" s="18" t="s">
        <v>110</v>
      </c>
      <c r="C730" s="15" t="s">
        <v>111</v>
      </c>
      <c r="D730" s="16" t="s">
        <v>235</v>
      </c>
      <c r="E730" s="17" t="s">
        <v>235</v>
      </c>
      <c r="F730" s="17" t="s">
        <v>235</v>
      </c>
      <c r="G730" s="17" t="s">
        <v>235</v>
      </c>
      <c r="H730" s="17" t="s">
        <v>235</v>
      </c>
      <c r="I730" s="17" t="s">
        <v>235</v>
      </c>
      <c r="J730" s="17" t="s">
        <v>235</v>
      </c>
      <c r="K730" s="17" t="s">
        <v>235</v>
      </c>
      <c r="L730" s="17" t="s">
        <v>235</v>
      </c>
      <c r="M730" s="17" t="s">
        <v>235</v>
      </c>
      <c r="N730" s="17" t="s">
        <v>235</v>
      </c>
      <c r="O730" s="17" t="s">
        <v>235</v>
      </c>
      <c r="P730" s="17" t="s">
        <v>235</v>
      </c>
      <c r="Q730" s="17" t="s">
        <v>235</v>
      </c>
      <c r="R730" s="17" t="s">
        <v>235</v>
      </c>
      <c r="S730" s="17" t="s">
        <v>235</v>
      </c>
      <c r="T730" s="17" t="s">
        <v>235</v>
      </c>
      <c r="U730" s="17" t="s">
        <v>235</v>
      </c>
      <c r="V730" s="147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236</v>
      </c>
      <c r="C731" s="9" t="s">
        <v>236</v>
      </c>
      <c r="D731" s="145" t="s">
        <v>239</v>
      </c>
      <c r="E731" s="146" t="s">
        <v>240</v>
      </c>
      <c r="F731" s="146" t="s">
        <v>241</v>
      </c>
      <c r="G731" s="146" t="s">
        <v>242</v>
      </c>
      <c r="H731" s="146" t="s">
        <v>244</v>
      </c>
      <c r="I731" s="146" t="s">
        <v>245</v>
      </c>
      <c r="J731" s="146" t="s">
        <v>246</v>
      </c>
      <c r="K731" s="146" t="s">
        <v>247</v>
      </c>
      <c r="L731" s="146" t="s">
        <v>248</v>
      </c>
      <c r="M731" s="146" t="s">
        <v>249</v>
      </c>
      <c r="N731" s="146" t="s">
        <v>250</v>
      </c>
      <c r="O731" s="146" t="s">
        <v>251</v>
      </c>
      <c r="P731" s="146" t="s">
        <v>253</v>
      </c>
      <c r="Q731" s="146" t="s">
        <v>255</v>
      </c>
      <c r="R731" s="146" t="s">
        <v>256</v>
      </c>
      <c r="S731" s="146" t="s">
        <v>258</v>
      </c>
      <c r="T731" s="146" t="s">
        <v>259</v>
      </c>
      <c r="U731" s="146" t="s">
        <v>265</v>
      </c>
      <c r="V731" s="147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318</v>
      </c>
      <c r="E732" s="11" t="s">
        <v>319</v>
      </c>
      <c r="F732" s="11" t="s">
        <v>115</v>
      </c>
      <c r="G732" s="11" t="s">
        <v>319</v>
      </c>
      <c r="H732" s="11" t="s">
        <v>319</v>
      </c>
      <c r="I732" s="11" t="s">
        <v>318</v>
      </c>
      <c r="J732" s="11" t="s">
        <v>319</v>
      </c>
      <c r="K732" s="11" t="s">
        <v>318</v>
      </c>
      <c r="L732" s="11" t="s">
        <v>318</v>
      </c>
      <c r="M732" s="11" t="s">
        <v>319</v>
      </c>
      <c r="N732" s="11" t="s">
        <v>319</v>
      </c>
      <c r="O732" s="11" t="s">
        <v>319</v>
      </c>
      <c r="P732" s="11" t="s">
        <v>318</v>
      </c>
      <c r="Q732" s="11" t="s">
        <v>318</v>
      </c>
      <c r="R732" s="11" t="s">
        <v>318</v>
      </c>
      <c r="S732" s="11" t="s">
        <v>318</v>
      </c>
      <c r="T732" s="11" t="s">
        <v>319</v>
      </c>
      <c r="U732" s="11" t="s">
        <v>318</v>
      </c>
      <c r="V732" s="147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147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199">
        <v>3.0000000000000001E-3</v>
      </c>
      <c r="E734" s="224" t="s">
        <v>218</v>
      </c>
      <c r="F734" s="224" t="s">
        <v>218</v>
      </c>
      <c r="G734" s="199" t="s">
        <v>328</v>
      </c>
      <c r="H734" s="199">
        <v>4.0000000000000001E-3</v>
      </c>
      <c r="I734" s="199">
        <v>3.0000000000000001E-3</v>
      </c>
      <c r="J734" s="199">
        <v>2E-3</v>
      </c>
      <c r="K734" s="199">
        <v>6.0000000000000001E-3</v>
      </c>
      <c r="L734" s="199">
        <v>3.0000000000000001E-3</v>
      </c>
      <c r="M734" s="199" t="s">
        <v>328</v>
      </c>
      <c r="N734" s="199" t="s">
        <v>328</v>
      </c>
      <c r="O734" s="224">
        <v>1.7000000000000001E-2</v>
      </c>
      <c r="P734" s="199" t="s">
        <v>329</v>
      </c>
      <c r="Q734" s="224">
        <v>1.9E-2</v>
      </c>
      <c r="R734" s="199">
        <v>2E-3</v>
      </c>
      <c r="S734" s="199" t="s">
        <v>329</v>
      </c>
      <c r="T734" s="199" t="s">
        <v>105</v>
      </c>
      <c r="U734" s="199" t="s">
        <v>328</v>
      </c>
      <c r="V734" s="197"/>
      <c r="W734" s="198"/>
      <c r="X734" s="198"/>
      <c r="Y734" s="198"/>
      <c r="Z734" s="198"/>
      <c r="AA734" s="198"/>
      <c r="AB734" s="198"/>
      <c r="AC734" s="198"/>
      <c r="AD734" s="198"/>
      <c r="AE734" s="198"/>
      <c r="AF734" s="198"/>
      <c r="AG734" s="198"/>
      <c r="AH734" s="198"/>
      <c r="AI734" s="198"/>
      <c r="AJ734" s="198"/>
      <c r="AK734" s="198"/>
      <c r="AL734" s="198"/>
      <c r="AM734" s="198"/>
      <c r="AN734" s="198"/>
      <c r="AO734" s="198"/>
      <c r="AP734" s="198"/>
      <c r="AQ734" s="198"/>
      <c r="AR734" s="198"/>
      <c r="AS734" s="198"/>
      <c r="AT734" s="198"/>
      <c r="AU734" s="198"/>
      <c r="AV734" s="198"/>
      <c r="AW734" s="198"/>
      <c r="AX734" s="198"/>
      <c r="AY734" s="198"/>
      <c r="AZ734" s="198"/>
      <c r="BA734" s="198"/>
      <c r="BB734" s="198"/>
      <c r="BC734" s="198"/>
      <c r="BD734" s="198"/>
      <c r="BE734" s="198"/>
      <c r="BF734" s="198"/>
      <c r="BG734" s="198"/>
      <c r="BH734" s="198"/>
      <c r="BI734" s="198"/>
      <c r="BJ734" s="198"/>
      <c r="BK734" s="198"/>
      <c r="BL734" s="198"/>
      <c r="BM734" s="200">
        <v>1</v>
      </c>
    </row>
    <row r="735" spans="1:65">
      <c r="A735" s="30"/>
      <c r="B735" s="19">
        <v>1</v>
      </c>
      <c r="C735" s="9">
        <v>2</v>
      </c>
      <c r="D735" s="24">
        <v>3.0000000000000001E-3</v>
      </c>
      <c r="E735" s="225" t="s">
        <v>218</v>
      </c>
      <c r="F735" s="225" t="s">
        <v>218</v>
      </c>
      <c r="G735" s="24">
        <v>2E-3</v>
      </c>
      <c r="H735" s="24">
        <v>5.0000000000000001E-3</v>
      </c>
      <c r="I735" s="24">
        <v>3.0000000000000001E-3</v>
      </c>
      <c r="J735" s="24">
        <v>2E-3</v>
      </c>
      <c r="K735" s="24">
        <v>5.0000000000000001E-3</v>
      </c>
      <c r="L735" s="24">
        <v>3.0000000000000001E-3</v>
      </c>
      <c r="M735" s="24">
        <v>2E-3</v>
      </c>
      <c r="N735" s="227">
        <v>6.0000000000000001E-3</v>
      </c>
      <c r="O735" s="225">
        <v>1.7000000000000001E-2</v>
      </c>
      <c r="P735" s="24" t="s">
        <v>329</v>
      </c>
      <c r="Q735" s="225">
        <v>1.9E-2</v>
      </c>
      <c r="R735" s="24">
        <v>3.0000000000000001E-3</v>
      </c>
      <c r="S735" s="24" t="s">
        <v>329</v>
      </c>
      <c r="T735" s="24" t="s">
        <v>105</v>
      </c>
      <c r="U735" s="24">
        <v>2E-3</v>
      </c>
      <c r="V735" s="197"/>
      <c r="W735" s="198"/>
      <c r="X735" s="198"/>
      <c r="Y735" s="198"/>
      <c r="Z735" s="198"/>
      <c r="AA735" s="198"/>
      <c r="AB735" s="198"/>
      <c r="AC735" s="198"/>
      <c r="AD735" s="198"/>
      <c r="AE735" s="198"/>
      <c r="AF735" s="198"/>
      <c r="AG735" s="198"/>
      <c r="AH735" s="198"/>
      <c r="AI735" s="198"/>
      <c r="AJ735" s="198"/>
      <c r="AK735" s="198"/>
      <c r="AL735" s="198"/>
      <c r="AM735" s="198"/>
      <c r="AN735" s="198"/>
      <c r="AO735" s="198"/>
      <c r="AP735" s="198"/>
      <c r="AQ735" s="198"/>
      <c r="AR735" s="198"/>
      <c r="AS735" s="198"/>
      <c r="AT735" s="198"/>
      <c r="AU735" s="198"/>
      <c r="AV735" s="198"/>
      <c r="AW735" s="198"/>
      <c r="AX735" s="198"/>
      <c r="AY735" s="198"/>
      <c r="AZ735" s="198"/>
      <c r="BA735" s="198"/>
      <c r="BB735" s="198"/>
      <c r="BC735" s="198"/>
      <c r="BD735" s="198"/>
      <c r="BE735" s="198"/>
      <c r="BF735" s="198"/>
      <c r="BG735" s="198"/>
      <c r="BH735" s="198"/>
      <c r="BI735" s="198"/>
      <c r="BJ735" s="198"/>
      <c r="BK735" s="198"/>
      <c r="BL735" s="198"/>
      <c r="BM735" s="200">
        <v>6</v>
      </c>
    </row>
    <row r="736" spans="1:65">
      <c r="A736" s="30"/>
      <c r="B736" s="19">
        <v>1</v>
      </c>
      <c r="C736" s="9">
        <v>3</v>
      </c>
      <c r="D736" s="24">
        <v>3.0000000000000001E-3</v>
      </c>
      <c r="E736" s="225" t="s">
        <v>218</v>
      </c>
      <c r="F736" s="225" t="s">
        <v>218</v>
      </c>
      <c r="G736" s="24">
        <v>3.0000000000000001E-3</v>
      </c>
      <c r="H736" s="24">
        <v>4.0000000000000001E-3</v>
      </c>
      <c r="I736" s="24">
        <v>3.0000000000000001E-3</v>
      </c>
      <c r="J736" s="24">
        <v>2E-3</v>
      </c>
      <c r="K736" s="24">
        <v>6.0000000000000001E-3</v>
      </c>
      <c r="L736" s="24">
        <v>2E-3</v>
      </c>
      <c r="M736" s="24" t="s">
        <v>328</v>
      </c>
      <c r="N736" s="24" t="s">
        <v>328</v>
      </c>
      <c r="O736" s="225">
        <v>1.7999999999999999E-2</v>
      </c>
      <c r="P736" s="24" t="s">
        <v>329</v>
      </c>
      <c r="Q736" s="225">
        <v>1.7999999999999999E-2</v>
      </c>
      <c r="R736" s="24">
        <v>2E-3</v>
      </c>
      <c r="S736" s="24">
        <v>5.0000000000000001E-3</v>
      </c>
      <c r="T736" s="24" t="s">
        <v>105</v>
      </c>
      <c r="U736" s="24">
        <v>2E-3</v>
      </c>
      <c r="V736" s="197"/>
      <c r="W736" s="198"/>
      <c r="X736" s="198"/>
      <c r="Y736" s="198"/>
      <c r="Z736" s="198"/>
      <c r="AA736" s="198"/>
      <c r="AB736" s="198"/>
      <c r="AC736" s="198"/>
      <c r="AD736" s="198"/>
      <c r="AE736" s="198"/>
      <c r="AF736" s="198"/>
      <c r="AG736" s="198"/>
      <c r="AH736" s="198"/>
      <c r="AI736" s="198"/>
      <c r="AJ736" s="198"/>
      <c r="AK736" s="198"/>
      <c r="AL736" s="198"/>
      <c r="AM736" s="198"/>
      <c r="AN736" s="198"/>
      <c r="AO736" s="198"/>
      <c r="AP736" s="198"/>
      <c r="AQ736" s="198"/>
      <c r="AR736" s="198"/>
      <c r="AS736" s="198"/>
      <c r="AT736" s="198"/>
      <c r="AU736" s="198"/>
      <c r="AV736" s="198"/>
      <c r="AW736" s="198"/>
      <c r="AX736" s="198"/>
      <c r="AY736" s="198"/>
      <c r="AZ736" s="198"/>
      <c r="BA736" s="198"/>
      <c r="BB736" s="198"/>
      <c r="BC736" s="198"/>
      <c r="BD736" s="198"/>
      <c r="BE736" s="198"/>
      <c r="BF736" s="198"/>
      <c r="BG736" s="198"/>
      <c r="BH736" s="198"/>
      <c r="BI736" s="198"/>
      <c r="BJ736" s="198"/>
      <c r="BK736" s="198"/>
      <c r="BL736" s="198"/>
      <c r="BM736" s="200">
        <v>16</v>
      </c>
    </row>
    <row r="737" spans="1:65">
      <c r="A737" s="30"/>
      <c r="B737" s="19">
        <v>1</v>
      </c>
      <c r="C737" s="9">
        <v>4</v>
      </c>
      <c r="D737" s="24">
        <v>4.0000000000000001E-3</v>
      </c>
      <c r="E737" s="225" t="s">
        <v>218</v>
      </c>
      <c r="F737" s="225" t="s">
        <v>218</v>
      </c>
      <c r="G737" s="24">
        <v>4.0000000000000001E-3</v>
      </c>
      <c r="H737" s="24">
        <v>4.0000000000000001E-3</v>
      </c>
      <c r="I737" s="24">
        <v>3.0000000000000001E-3</v>
      </c>
      <c r="J737" s="24">
        <v>2E-3</v>
      </c>
      <c r="K737" s="24">
        <v>4.0000000000000001E-3</v>
      </c>
      <c r="L737" s="24">
        <v>2E-3</v>
      </c>
      <c r="M737" s="24">
        <v>2E-3</v>
      </c>
      <c r="N737" s="24" t="s">
        <v>328</v>
      </c>
      <c r="O737" s="225">
        <v>2.1000000000000001E-2</v>
      </c>
      <c r="P737" s="24" t="s">
        <v>329</v>
      </c>
      <c r="Q737" s="225">
        <v>1.7999999999999999E-2</v>
      </c>
      <c r="R737" s="24">
        <v>3.0000000000000001E-3</v>
      </c>
      <c r="S737" s="24">
        <v>6.0000000000000001E-3</v>
      </c>
      <c r="T737" s="24" t="s">
        <v>105</v>
      </c>
      <c r="U737" s="24">
        <v>2E-3</v>
      </c>
      <c r="V737" s="197"/>
      <c r="W737" s="198"/>
      <c r="X737" s="198"/>
      <c r="Y737" s="198"/>
      <c r="Z737" s="198"/>
      <c r="AA737" s="198"/>
      <c r="AB737" s="198"/>
      <c r="AC737" s="198"/>
      <c r="AD737" s="198"/>
      <c r="AE737" s="198"/>
      <c r="AF737" s="198"/>
      <c r="AG737" s="198"/>
      <c r="AH737" s="198"/>
      <c r="AI737" s="198"/>
      <c r="AJ737" s="198"/>
      <c r="AK737" s="198"/>
      <c r="AL737" s="198"/>
      <c r="AM737" s="198"/>
      <c r="AN737" s="198"/>
      <c r="AO737" s="198"/>
      <c r="AP737" s="198"/>
      <c r="AQ737" s="198"/>
      <c r="AR737" s="198"/>
      <c r="AS737" s="198"/>
      <c r="AT737" s="198"/>
      <c r="AU737" s="198"/>
      <c r="AV737" s="198"/>
      <c r="AW737" s="198"/>
      <c r="AX737" s="198"/>
      <c r="AY737" s="198"/>
      <c r="AZ737" s="198"/>
      <c r="BA737" s="198"/>
      <c r="BB737" s="198"/>
      <c r="BC737" s="198"/>
      <c r="BD737" s="198"/>
      <c r="BE737" s="198"/>
      <c r="BF737" s="198"/>
      <c r="BG737" s="198"/>
      <c r="BH737" s="198"/>
      <c r="BI737" s="198"/>
      <c r="BJ737" s="198"/>
      <c r="BK737" s="198"/>
      <c r="BL737" s="198"/>
      <c r="BM737" s="200" t="s">
        <v>218</v>
      </c>
    </row>
    <row r="738" spans="1:65">
      <c r="A738" s="30"/>
      <c r="B738" s="19">
        <v>1</v>
      </c>
      <c r="C738" s="9">
        <v>5</v>
      </c>
      <c r="D738" s="24">
        <v>3.0000000000000001E-3</v>
      </c>
      <c r="E738" s="225" t="s">
        <v>218</v>
      </c>
      <c r="F738" s="225" t="s">
        <v>218</v>
      </c>
      <c r="G738" s="24">
        <v>3.0000000000000001E-3</v>
      </c>
      <c r="H738" s="24">
        <v>4.0000000000000001E-3</v>
      </c>
      <c r="I738" s="24">
        <v>3.0000000000000001E-3</v>
      </c>
      <c r="J738" s="24" t="s">
        <v>328</v>
      </c>
      <c r="K738" s="24">
        <v>4.0000000000000001E-3</v>
      </c>
      <c r="L738" s="24">
        <v>2E-3</v>
      </c>
      <c r="M738" s="24" t="s">
        <v>328</v>
      </c>
      <c r="N738" s="24">
        <v>2E-3</v>
      </c>
      <c r="O738" s="225">
        <v>0.02</v>
      </c>
      <c r="P738" s="227">
        <v>5.0000000000000001E-3</v>
      </c>
      <c r="Q738" s="225">
        <v>1.9E-2</v>
      </c>
      <c r="R738" s="24">
        <v>3.0000000000000001E-3</v>
      </c>
      <c r="S738" s="24" t="s">
        <v>329</v>
      </c>
      <c r="T738" s="24" t="s">
        <v>105</v>
      </c>
      <c r="U738" s="24" t="s">
        <v>328</v>
      </c>
      <c r="V738" s="197"/>
      <c r="W738" s="198"/>
      <c r="X738" s="198"/>
      <c r="Y738" s="198"/>
      <c r="Z738" s="198"/>
      <c r="AA738" s="198"/>
      <c r="AB738" s="198"/>
      <c r="AC738" s="198"/>
      <c r="AD738" s="198"/>
      <c r="AE738" s="198"/>
      <c r="AF738" s="198"/>
      <c r="AG738" s="198"/>
      <c r="AH738" s="198"/>
      <c r="AI738" s="198"/>
      <c r="AJ738" s="198"/>
      <c r="AK738" s="198"/>
      <c r="AL738" s="198"/>
      <c r="AM738" s="198"/>
      <c r="AN738" s="198"/>
      <c r="AO738" s="198"/>
      <c r="AP738" s="198"/>
      <c r="AQ738" s="198"/>
      <c r="AR738" s="198"/>
      <c r="AS738" s="198"/>
      <c r="AT738" s="198"/>
      <c r="AU738" s="198"/>
      <c r="AV738" s="198"/>
      <c r="AW738" s="198"/>
      <c r="AX738" s="198"/>
      <c r="AY738" s="198"/>
      <c r="AZ738" s="198"/>
      <c r="BA738" s="198"/>
      <c r="BB738" s="198"/>
      <c r="BC738" s="198"/>
      <c r="BD738" s="198"/>
      <c r="BE738" s="198"/>
      <c r="BF738" s="198"/>
      <c r="BG738" s="198"/>
      <c r="BH738" s="198"/>
      <c r="BI738" s="198"/>
      <c r="BJ738" s="198"/>
      <c r="BK738" s="198"/>
      <c r="BL738" s="198"/>
      <c r="BM738" s="200">
        <v>52</v>
      </c>
    </row>
    <row r="739" spans="1:65">
      <c r="A739" s="30"/>
      <c r="B739" s="19">
        <v>1</v>
      </c>
      <c r="C739" s="9">
        <v>6</v>
      </c>
      <c r="D739" s="24">
        <v>2E-3</v>
      </c>
      <c r="E739" s="225" t="s">
        <v>218</v>
      </c>
      <c r="F739" s="225" t="s">
        <v>218</v>
      </c>
      <c r="G739" s="24">
        <v>2E-3</v>
      </c>
      <c r="H739" s="24">
        <v>4.0000000000000001E-3</v>
      </c>
      <c r="I739" s="24">
        <v>3.0000000000000001E-3</v>
      </c>
      <c r="J739" s="24">
        <v>2E-3</v>
      </c>
      <c r="K739" s="24">
        <v>4.0000000000000001E-3</v>
      </c>
      <c r="L739" s="24">
        <v>2E-3</v>
      </c>
      <c r="M739" s="24" t="s">
        <v>328</v>
      </c>
      <c r="N739" s="24">
        <v>3.0000000000000001E-3</v>
      </c>
      <c r="O739" s="225">
        <v>1.7999999999999999E-2</v>
      </c>
      <c r="P739" s="24" t="s">
        <v>329</v>
      </c>
      <c r="Q739" s="225">
        <v>1.7000000000000001E-2</v>
      </c>
      <c r="R739" s="24">
        <v>3.0000000000000001E-3</v>
      </c>
      <c r="S739" s="24">
        <v>5.0000000000000001E-3</v>
      </c>
      <c r="T739" s="24" t="s">
        <v>105</v>
      </c>
      <c r="U739" s="24">
        <v>3.0000000000000001E-3</v>
      </c>
      <c r="V739" s="197"/>
      <c r="W739" s="198"/>
      <c r="X739" s="198"/>
      <c r="Y739" s="198"/>
      <c r="Z739" s="198"/>
      <c r="AA739" s="198"/>
      <c r="AB739" s="198"/>
      <c r="AC739" s="198"/>
      <c r="AD739" s="198"/>
      <c r="AE739" s="198"/>
      <c r="AF739" s="198"/>
      <c r="AG739" s="198"/>
      <c r="AH739" s="198"/>
      <c r="AI739" s="198"/>
      <c r="AJ739" s="198"/>
      <c r="AK739" s="198"/>
      <c r="AL739" s="198"/>
      <c r="AM739" s="198"/>
      <c r="AN739" s="198"/>
      <c r="AO739" s="198"/>
      <c r="AP739" s="198"/>
      <c r="AQ739" s="198"/>
      <c r="AR739" s="198"/>
      <c r="AS739" s="198"/>
      <c r="AT739" s="198"/>
      <c r="AU739" s="198"/>
      <c r="AV739" s="198"/>
      <c r="AW739" s="198"/>
      <c r="AX739" s="198"/>
      <c r="AY739" s="198"/>
      <c r="AZ739" s="198"/>
      <c r="BA739" s="198"/>
      <c r="BB739" s="198"/>
      <c r="BC739" s="198"/>
      <c r="BD739" s="198"/>
      <c r="BE739" s="198"/>
      <c r="BF739" s="198"/>
      <c r="BG739" s="198"/>
      <c r="BH739" s="198"/>
      <c r="BI739" s="198"/>
      <c r="BJ739" s="198"/>
      <c r="BK739" s="198"/>
      <c r="BL739" s="198"/>
      <c r="BM739" s="56"/>
    </row>
    <row r="740" spans="1:65">
      <c r="A740" s="30"/>
      <c r="B740" s="20" t="s">
        <v>272</v>
      </c>
      <c r="C740" s="12"/>
      <c r="D740" s="201">
        <v>3.0000000000000005E-3</v>
      </c>
      <c r="E740" s="201" t="s">
        <v>745</v>
      </c>
      <c r="F740" s="201" t="s">
        <v>745</v>
      </c>
      <c r="G740" s="201">
        <v>2.8E-3</v>
      </c>
      <c r="H740" s="201">
        <v>4.1666666666666666E-3</v>
      </c>
      <c r="I740" s="201">
        <v>2.9999999999999996E-3</v>
      </c>
      <c r="J740" s="201">
        <v>2E-3</v>
      </c>
      <c r="K740" s="201">
        <v>4.8333333333333336E-3</v>
      </c>
      <c r="L740" s="201">
        <v>2.3333333333333335E-3</v>
      </c>
      <c r="M740" s="201">
        <v>2E-3</v>
      </c>
      <c r="N740" s="201">
        <v>3.6666666666666666E-3</v>
      </c>
      <c r="O740" s="201">
        <v>1.8500000000000003E-2</v>
      </c>
      <c r="P740" s="201">
        <v>5.0000000000000001E-3</v>
      </c>
      <c r="Q740" s="201">
        <v>1.8333333333333333E-2</v>
      </c>
      <c r="R740" s="201">
        <v>2.6666666666666666E-3</v>
      </c>
      <c r="S740" s="201">
        <v>5.3333333333333332E-3</v>
      </c>
      <c r="T740" s="201" t="s">
        <v>745</v>
      </c>
      <c r="U740" s="201">
        <v>2.2500000000000003E-3</v>
      </c>
      <c r="V740" s="197"/>
      <c r="W740" s="198"/>
      <c r="X740" s="198"/>
      <c r="Y740" s="198"/>
      <c r="Z740" s="198"/>
      <c r="AA740" s="198"/>
      <c r="AB740" s="198"/>
      <c r="AC740" s="198"/>
      <c r="AD740" s="198"/>
      <c r="AE740" s="198"/>
      <c r="AF740" s="198"/>
      <c r="AG740" s="198"/>
      <c r="AH740" s="198"/>
      <c r="AI740" s="198"/>
      <c r="AJ740" s="198"/>
      <c r="AK740" s="198"/>
      <c r="AL740" s="198"/>
      <c r="AM740" s="198"/>
      <c r="AN740" s="198"/>
      <c r="AO740" s="198"/>
      <c r="AP740" s="198"/>
      <c r="AQ740" s="198"/>
      <c r="AR740" s="198"/>
      <c r="AS740" s="198"/>
      <c r="AT740" s="198"/>
      <c r="AU740" s="198"/>
      <c r="AV740" s="198"/>
      <c r="AW740" s="198"/>
      <c r="AX740" s="198"/>
      <c r="AY740" s="198"/>
      <c r="AZ740" s="198"/>
      <c r="BA740" s="198"/>
      <c r="BB740" s="198"/>
      <c r="BC740" s="198"/>
      <c r="BD740" s="198"/>
      <c r="BE740" s="198"/>
      <c r="BF740" s="198"/>
      <c r="BG740" s="198"/>
      <c r="BH740" s="198"/>
      <c r="BI740" s="198"/>
      <c r="BJ740" s="198"/>
      <c r="BK740" s="198"/>
      <c r="BL740" s="198"/>
      <c r="BM740" s="56"/>
    </row>
    <row r="741" spans="1:65">
      <c r="A741" s="30"/>
      <c r="B741" s="3" t="s">
        <v>273</v>
      </c>
      <c r="C741" s="29"/>
      <c r="D741" s="24">
        <v>3.0000000000000001E-3</v>
      </c>
      <c r="E741" s="24" t="s">
        <v>745</v>
      </c>
      <c r="F741" s="24" t="s">
        <v>745</v>
      </c>
      <c r="G741" s="24">
        <v>3.0000000000000001E-3</v>
      </c>
      <c r="H741" s="24">
        <v>4.0000000000000001E-3</v>
      </c>
      <c r="I741" s="24">
        <v>3.0000000000000001E-3</v>
      </c>
      <c r="J741" s="24">
        <v>2E-3</v>
      </c>
      <c r="K741" s="24">
        <v>4.5000000000000005E-3</v>
      </c>
      <c r="L741" s="24">
        <v>2E-3</v>
      </c>
      <c r="M741" s="24">
        <v>2E-3</v>
      </c>
      <c r="N741" s="24">
        <v>3.0000000000000001E-3</v>
      </c>
      <c r="O741" s="24">
        <v>1.7999999999999999E-2</v>
      </c>
      <c r="P741" s="24">
        <v>5.0000000000000001E-3</v>
      </c>
      <c r="Q741" s="24">
        <v>1.8499999999999999E-2</v>
      </c>
      <c r="R741" s="24">
        <v>3.0000000000000001E-3</v>
      </c>
      <c r="S741" s="24">
        <v>5.0000000000000001E-3</v>
      </c>
      <c r="T741" s="24" t="s">
        <v>745</v>
      </c>
      <c r="U741" s="24">
        <v>2E-3</v>
      </c>
      <c r="V741" s="197"/>
      <c r="W741" s="198"/>
      <c r="X741" s="198"/>
      <c r="Y741" s="198"/>
      <c r="Z741" s="198"/>
      <c r="AA741" s="198"/>
      <c r="AB741" s="198"/>
      <c r="AC741" s="198"/>
      <c r="AD741" s="198"/>
      <c r="AE741" s="198"/>
      <c r="AF741" s="198"/>
      <c r="AG741" s="198"/>
      <c r="AH741" s="198"/>
      <c r="AI741" s="198"/>
      <c r="AJ741" s="198"/>
      <c r="AK741" s="198"/>
      <c r="AL741" s="198"/>
      <c r="AM741" s="198"/>
      <c r="AN741" s="198"/>
      <c r="AO741" s="198"/>
      <c r="AP741" s="198"/>
      <c r="AQ741" s="198"/>
      <c r="AR741" s="198"/>
      <c r="AS741" s="198"/>
      <c r="AT741" s="198"/>
      <c r="AU741" s="198"/>
      <c r="AV741" s="198"/>
      <c r="AW741" s="198"/>
      <c r="AX741" s="198"/>
      <c r="AY741" s="198"/>
      <c r="AZ741" s="198"/>
      <c r="BA741" s="198"/>
      <c r="BB741" s="198"/>
      <c r="BC741" s="198"/>
      <c r="BD741" s="198"/>
      <c r="BE741" s="198"/>
      <c r="BF741" s="198"/>
      <c r="BG741" s="198"/>
      <c r="BH741" s="198"/>
      <c r="BI741" s="198"/>
      <c r="BJ741" s="198"/>
      <c r="BK741" s="198"/>
      <c r="BL741" s="198"/>
      <c r="BM741" s="56"/>
    </row>
    <row r="742" spans="1:65">
      <c r="A742" s="30"/>
      <c r="B742" s="3" t="s">
        <v>274</v>
      </c>
      <c r="C742" s="29"/>
      <c r="D742" s="24">
        <v>6.3245553203367599E-4</v>
      </c>
      <c r="E742" s="24" t="s">
        <v>745</v>
      </c>
      <c r="F742" s="24" t="s">
        <v>745</v>
      </c>
      <c r="G742" s="24">
        <v>8.3666002653407553E-4</v>
      </c>
      <c r="H742" s="24">
        <v>4.0824829046386308E-4</v>
      </c>
      <c r="I742" s="24">
        <v>4.7507358941313415E-19</v>
      </c>
      <c r="J742" s="24">
        <v>0</v>
      </c>
      <c r="K742" s="24">
        <v>9.8319208025017492E-4</v>
      </c>
      <c r="L742" s="24">
        <v>5.1639777949432232E-4</v>
      </c>
      <c r="M742" s="24">
        <v>0</v>
      </c>
      <c r="N742" s="24">
        <v>2.0816659994661339E-3</v>
      </c>
      <c r="O742" s="24">
        <v>1.6431676725154984E-3</v>
      </c>
      <c r="P742" s="24" t="s">
        <v>745</v>
      </c>
      <c r="Q742" s="24">
        <v>8.1649658092772563E-4</v>
      </c>
      <c r="R742" s="24">
        <v>5.1639777949432232E-4</v>
      </c>
      <c r="S742" s="24">
        <v>5.773502691896258E-4</v>
      </c>
      <c r="T742" s="24" t="s">
        <v>745</v>
      </c>
      <c r="U742" s="24">
        <v>5.0000000000000001E-4</v>
      </c>
      <c r="V742" s="197"/>
      <c r="W742" s="198"/>
      <c r="X742" s="198"/>
      <c r="Y742" s="198"/>
      <c r="Z742" s="198"/>
      <c r="AA742" s="198"/>
      <c r="AB742" s="198"/>
      <c r="AC742" s="198"/>
      <c r="AD742" s="198"/>
      <c r="AE742" s="198"/>
      <c r="AF742" s="198"/>
      <c r="AG742" s="198"/>
      <c r="AH742" s="198"/>
      <c r="AI742" s="198"/>
      <c r="AJ742" s="198"/>
      <c r="AK742" s="198"/>
      <c r="AL742" s="198"/>
      <c r="AM742" s="198"/>
      <c r="AN742" s="198"/>
      <c r="AO742" s="198"/>
      <c r="AP742" s="198"/>
      <c r="AQ742" s="198"/>
      <c r="AR742" s="198"/>
      <c r="AS742" s="198"/>
      <c r="AT742" s="198"/>
      <c r="AU742" s="198"/>
      <c r="AV742" s="198"/>
      <c r="AW742" s="198"/>
      <c r="AX742" s="198"/>
      <c r="AY742" s="198"/>
      <c r="AZ742" s="198"/>
      <c r="BA742" s="198"/>
      <c r="BB742" s="198"/>
      <c r="BC742" s="198"/>
      <c r="BD742" s="198"/>
      <c r="BE742" s="198"/>
      <c r="BF742" s="198"/>
      <c r="BG742" s="198"/>
      <c r="BH742" s="198"/>
      <c r="BI742" s="198"/>
      <c r="BJ742" s="198"/>
      <c r="BK742" s="198"/>
      <c r="BL742" s="198"/>
      <c r="BM742" s="56"/>
    </row>
    <row r="743" spans="1:65">
      <c r="A743" s="30"/>
      <c r="B743" s="3" t="s">
        <v>86</v>
      </c>
      <c r="C743" s="29"/>
      <c r="D743" s="13">
        <v>0.21081851067789195</v>
      </c>
      <c r="E743" s="13" t="s">
        <v>745</v>
      </c>
      <c r="F743" s="13" t="s">
        <v>745</v>
      </c>
      <c r="G743" s="13">
        <v>0.29880715233359839</v>
      </c>
      <c r="H743" s="13">
        <v>9.7979589711327142E-2</v>
      </c>
      <c r="I743" s="13">
        <v>1.583578631377114E-16</v>
      </c>
      <c r="J743" s="13">
        <v>0</v>
      </c>
      <c r="K743" s="13">
        <v>0.20341905108624309</v>
      </c>
      <c r="L743" s="13">
        <v>0.22131333406899525</v>
      </c>
      <c r="M743" s="13">
        <v>0</v>
      </c>
      <c r="N743" s="13">
        <v>0.56772709076349104</v>
      </c>
      <c r="O743" s="13">
        <v>8.8819874190026932E-2</v>
      </c>
      <c r="P743" s="13" t="s">
        <v>745</v>
      </c>
      <c r="Q743" s="13">
        <v>4.4536177141512305E-2</v>
      </c>
      <c r="R743" s="13">
        <v>0.19364916731037088</v>
      </c>
      <c r="S743" s="13">
        <v>0.10825317547305484</v>
      </c>
      <c r="T743" s="13" t="s">
        <v>745</v>
      </c>
      <c r="U743" s="13">
        <v>0.22222222222222221</v>
      </c>
      <c r="V743" s="147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275</v>
      </c>
      <c r="C744" s="29"/>
      <c r="D744" s="13" t="s">
        <v>745</v>
      </c>
      <c r="E744" s="13" t="s">
        <v>745</v>
      </c>
      <c r="F744" s="13" t="s">
        <v>745</v>
      </c>
      <c r="G744" s="13" t="s">
        <v>745</v>
      </c>
      <c r="H744" s="13" t="s">
        <v>745</v>
      </c>
      <c r="I744" s="13" t="s">
        <v>745</v>
      </c>
      <c r="J744" s="13" t="s">
        <v>745</v>
      </c>
      <c r="K744" s="13" t="s">
        <v>745</v>
      </c>
      <c r="L744" s="13" t="s">
        <v>745</v>
      </c>
      <c r="M744" s="13" t="s">
        <v>745</v>
      </c>
      <c r="N744" s="13" t="s">
        <v>745</v>
      </c>
      <c r="O744" s="13" t="s">
        <v>745</v>
      </c>
      <c r="P744" s="13" t="s">
        <v>745</v>
      </c>
      <c r="Q744" s="13" t="s">
        <v>745</v>
      </c>
      <c r="R744" s="13" t="s">
        <v>745</v>
      </c>
      <c r="S744" s="13" t="s">
        <v>745</v>
      </c>
      <c r="T744" s="13" t="s">
        <v>745</v>
      </c>
      <c r="U744" s="13" t="s">
        <v>745</v>
      </c>
      <c r="V744" s="147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276</v>
      </c>
      <c r="C745" s="47"/>
      <c r="D745" s="45">
        <v>0</v>
      </c>
      <c r="E745" s="45">
        <v>12.72</v>
      </c>
      <c r="F745" s="45">
        <v>12.72</v>
      </c>
      <c r="G745" s="45">
        <v>0.28999999999999998</v>
      </c>
      <c r="H745" s="45">
        <v>0.67</v>
      </c>
      <c r="I745" s="45">
        <v>0</v>
      </c>
      <c r="J745" s="45">
        <v>0.67</v>
      </c>
      <c r="K745" s="45">
        <v>1.06</v>
      </c>
      <c r="L745" s="45">
        <v>0.39</v>
      </c>
      <c r="M745" s="45">
        <v>0.96</v>
      </c>
      <c r="N745" s="45">
        <v>0.39</v>
      </c>
      <c r="O745" s="45">
        <v>8.9600000000000009</v>
      </c>
      <c r="P745" s="45">
        <v>0.05</v>
      </c>
      <c r="Q745" s="45">
        <v>8.86</v>
      </c>
      <c r="R745" s="45">
        <v>0.19</v>
      </c>
      <c r="S745" s="45">
        <v>0.53</v>
      </c>
      <c r="T745" s="45">
        <v>1.1599999999999999</v>
      </c>
      <c r="U745" s="45">
        <v>0.67</v>
      </c>
      <c r="V745" s="147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BM746" s="55"/>
    </row>
    <row r="747" spans="1:65" ht="15">
      <c r="B747" s="8" t="s">
        <v>558</v>
      </c>
      <c r="BM747" s="28" t="s">
        <v>66</v>
      </c>
    </row>
    <row r="748" spans="1:65" ht="15">
      <c r="A748" s="25" t="s">
        <v>60</v>
      </c>
      <c r="B748" s="18" t="s">
        <v>110</v>
      </c>
      <c r="C748" s="15" t="s">
        <v>111</v>
      </c>
      <c r="D748" s="16" t="s">
        <v>235</v>
      </c>
      <c r="E748" s="17" t="s">
        <v>235</v>
      </c>
      <c r="F748" s="17" t="s">
        <v>235</v>
      </c>
      <c r="G748" s="17" t="s">
        <v>235</v>
      </c>
      <c r="H748" s="17" t="s">
        <v>235</v>
      </c>
      <c r="I748" s="17" t="s">
        <v>235</v>
      </c>
      <c r="J748" s="17" t="s">
        <v>235</v>
      </c>
      <c r="K748" s="17" t="s">
        <v>235</v>
      </c>
      <c r="L748" s="17" t="s">
        <v>235</v>
      </c>
      <c r="M748" s="17" t="s">
        <v>235</v>
      </c>
      <c r="N748" s="17" t="s">
        <v>235</v>
      </c>
      <c r="O748" s="17" t="s">
        <v>235</v>
      </c>
      <c r="P748" s="17" t="s">
        <v>235</v>
      </c>
      <c r="Q748" s="17" t="s">
        <v>235</v>
      </c>
      <c r="R748" s="17" t="s">
        <v>235</v>
      </c>
      <c r="S748" s="17" t="s">
        <v>235</v>
      </c>
      <c r="T748" s="17" t="s">
        <v>235</v>
      </c>
      <c r="U748" s="17" t="s">
        <v>235</v>
      </c>
      <c r="V748" s="17" t="s">
        <v>235</v>
      </c>
      <c r="W748" s="17" t="s">
        <v>235</v>
      </c>
      <c r="X748" s="17" t="s">
        <v>235</v>
      </c>
      <c r="Y748" s="17" t="s">
        <v>235</v>
      </c>
      <c r="Z748" s="17" t="s">
        <v>235</v>
      </c>
      <c r="AA748" s="17" t="s">
        <v>235</v>
      </c>
      <c r="AB748" s="147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236</v>
      </c>
      <c r="C749" s="9" t="s">
        <v>236</v>
      </c>
      <c r="D749" s="145" t="s">
        <v>238</v>
      </c>
      <c r="E749" s="146" t="s">
        <v>239</v>
      </c>
      <c r="F749" s="146" t="s">
        <v>240</v>
      </c>
      <c r="G749" s="146" t="s">
        <v>241</v>
      </c>
      <c r="H749" s="146" t="s">
        <v>242</v>
      </c>
      <c r="I749" s="146" t="s">
        <v>243</v>
      </c>
      <c r="J749" s="146" t="s">
        <v>244</v>
      </c>
      <c r="K749" s="146" t="s">
        <v>245</v>
      </c>
      <c r="L749" s="146" t="s">
        <v>246</v>
      </c>
      <c r="M749" s="146" t="s">
        <v>247</v>
      </c>
      <c r="N749" s="146" t="s">
        <v>248</v>
      </c>
      <c r="O749" s="146" t="s">
        <v>249</v>
      </c>
      <c r="P749" s="146" t="s">
        <v>250</v>
      </c>
      <c r="Q749" s="146" t="s">
        <v>251</v>
      </c>
      <c r="R749" s="146" t="s">
        <v>252</v>
      </c>
      <c r="S749" s="146" t="s">
        <v>253</v>
      </c>
      <c r="T749" s="146" t="s">
        <v>254</v>
      </c>
      <c r="U749" s="146" t="s">
        <v>255</v>
      </c>
      <c r="V749" s="146" t="s">
        <v>256</v>
      </c>
      <c r="W749" s="146" t="s">
        <v>257</v>
      </c>
      <c r="X749" s="146" t="s">
        <v>258</v>
      </c>
      <c r="Y749" s="146" t="s">
        <v>259</v>
      </c>
      <c r="Z749" s="146" t="s">
        <v>260</v>
      </c>
      <c r="AA749" s="146" t="s">
        <v>265</v>
      </c>
      <c r="AB749" s="147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318</v>
      </c>
      <c r="E750" s="11" t="s">
        <v>318</v>
      </c>
      <c r="F750" s="11" t="s">
        <v>115</v>
      </c>
      <c r="G750" s="11" t="s">
        <v>115</v>
      </c>
      <c r="H750" s="11" t="s">
        <v>115</v>
      </c>
      <c r="I750" s="11" t="s">
        <v>318</v>
      </c>
      <c r="J750" s="11" t="s">
        <v>115</v>
      </c>
      <c r="K750" s="11" t="s">
        <v>318</v>
      </c>
      <c r="L750" s="11" t="s">
        <v>319</v>
      </c>
      <c r="M750" s="11" t="s">
        <v>318</v>
      </c>
      <c r="N750" s="11" t="s">
        <v>318</v>
      </c>
      <c r="O750" s="11" t="s">
        <v>319</v>
      </c>
      <c r="P750" s="11" t="s">
        <v>319</v>
      </c>
      <c r="Q750" s="11" t="s">
        <v>319</v>
      </c>
      <c r="R750" s="11" t="s">
        <v>318</v>
      </c>
      <c r="S750" s="11" t="s">
        <v>318</v>
      </c>
      <c r="T750" s="11" t="s">
        <v>115</v>
      </c>
      <c r="U750" s="11" t="s">
        <v>318</v>
      </c>
      <c r="V750" s="11" t="s">
        <v>318</v>
      </c>
      <c r="W750" s="11" t="s">
        <v>115</v>
      </c>
      <c r="X750" s="11" t="s">
        <v>318</v>
      </c>
      <c r="Y750" s="11" t="s">
        <v>319</v>
      </c>
      <c r="Z750" s="11" t="s">
        <v>115</v>
      </c>
      <c r="AA750" s="11" t="s">
        <v>318</v>
      </c>
      <c r="AB750" s="147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147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199">
        <v>0.7</v>
      </c>
      <c r="E752" s="199">
        <v>0.67</v>
      </c>
      <c r="F752" s="199">
        <v>0.65900000000000003</v>
      </c>
      <c r="G752" s="199">
        <v>0.63548830244333976</v>
      </c>
      <c r="H752" s="199">
        <v>0.64370000000000005</v>
      </c>
      <c r="I752" s="199">
        <v>0.65700000000000003</v>
      </c>
      <c r="J752" s="226">
        <v>0.69</v>
      </c>
      <c r="K752" s="199">
        <v>0.66</v>
      </c>
      <c r="L752" s="199">
        <v>0.64</v>
      </c>
      <c r="M752" s="199">
        <v>0.68</v>
      </c>
      <c r="N752" s="199">
        <v>0.67</v>
      </c>
      <c r="O752" s="199">
        <v>0.67</v>
      </c>
      <c r="P752" s="199">
        <v>0.66</v>
      </c>
      <c r="Q752" s="199">
        <v>0.61</v>
      </c>
      <c r="R752" s="199">
        <v>0.68</v>
      </c>
      <c r="S752" s="199">
        <v>0.62</v>
      </c>
      <c r="T752" s="199">
        <v>0.65456958113389807</v>
      </c>
      <c r="U752" s="199">
        <v>0.63070000000000004</v>
      </c>
      <c r="V752" s="199">
        <v>0.67</v>
      </c>
      <c r="W752" s="199">
        <v>0.66200000000000003</v>
      </c>
      <c r="X752" s="199">
        <v>0.66</v>
      </c>
      <c r="Y752" s="224">
        <v>0.72103394351440042</v>
      </c>
      <c r="Z752" s="199">
        <v>0.62240000000000006</v>
      </c>
      <c r="AA752" s="199">
        <v>0.66</v>
      </c>
      <c r="AB752" s="197"/>
      <c r="AC752" s="198"/>
      <c r="AD752" s="198"/>
      <c r="AE752" s="198"/>
      <c r="AF752" s="198"/>
      <c r="AG752" s="198"/>
      <c r="AH752" s="198"/>
      <c r="AI752" s="198"/>
      <c r="AJ752" s="198"/>
      <c r="AK752" s="198"/>
      <c r="AL752" s="198"/>
      <c r="AM752" s="198"/>
      <c r="AN752" s="198"/>
      <c r="AO752" s="198"/>
      <c r="AP752" s="198"/>
      <c r="AQ752" s="198"/>
      <c r="AR752" s="198"/>
      <c r="AS752" s="198"/>
      <c r="AT752" s="198"/>
      <c r="AU752" s="198"/>
      <c r="AV752" s="198"/>
      <c r="AW752" s="198"/>
      <c r="AX752" s="198"/>
      <c r="AY752" s="198"/>
      <c r="AZ752" s="198"/>
      <c r="BA752" s="198"/>
      <c r="BB752" s="198"/>
      <c r="BC752" s="198"/>
      <c r="BD752" s="198"/>
      <c r="BE752" s="198"/>
      <c r="BF752" s="198"/>
      <c r="BG752" s="198"/>
      <c r="BH752" s="198"/>
      <c r="BI752" s="198"/>
      <c r="BJ752" s="198"/>
      <c r="BK752" s="198"/>
      <c r="BL752" s="198"/>
      <c r="BM752" s="200">
        <v>1</v>
      </c>
    </row>
    <row r="753" spans="1:65">
      <c r="A753" s="30"/>
      <c r="B753" s="19">
        <v>1</v>
      </c>
      <c r="C753" s="9">
        <v>2</v>
      </c>
      <c r="D753" s="227">
        <v>0.73</v>
      </c>
      <c r="E753" s="24">
        <v>0.69</v>
      </c>
      <c r="F753" s="24">
        <v>0.65700000000000003</v>
      </c>
      <c r="G753" s="24">
        <v>0.64386233887395172</v>
      </c>
      <c r="H753" s="24">
        <v>0.65939999999999999</v>
      </c>
      <c r="I753" s="24">
        <v>0.67700000000000005</v>
      </c>
      <c r="J753" s="24">
        <v>0.64</v>
      </c>
      <c r="K753" s="24">
        <v>0.65</v>
      </c>
      <c r="L753" s="24">
        <v>0.65</v>
      </c>
      <c r="M753" s="24">
        <v>0.69</v>
      </c>
      <c r="N753" s="24">
        <v>0.68</v>
      </c>
      <c r="O753" s="24">
        <v>0.66</v>
      </c>
      <c r="P753" s="24">
        <v>0.66</v>
      </c>
      <c r="Q753" s="24">
        <v>0.63</v>
      </c>
      <c r="R753" s="24">
        <v>0.69</v>
      </c>
      <c r="S753" s="24">
        <v>0.61</v>
      </c>
      <c r="T753" s="24">
        <v>0.657239128062161</v>
      </c>
      <c r="U753" s="24">
        <v>0.64460000000000006</v>
      </c>
      <c r="V753" s="24">
        <v>0.68</v>
      </c>
      <c r="W753" s="24">
        <v>0.67799999999999994</v>
      </c>
      <c r="X753" s="24">
        <v>0.67</v>
      </c>
      <c r="Y753" s="225">
        <v>0.72230151035185863</v>
      </c>
      <c r="Z753" s="24">
        <v>0.61470000000000002</v>
      </c>
      <c r="AA753" s="24">
        <v>0.65</v>
      </c>
      <c r="AB753" s="197"/>
      <c r="AC753" s="198"/>
      <c r="AD753" s="198"/>
      <c r="AE753" s="198"/>
      <c r="AF753" s="198"/>
      <c r="AG753" s="198"/>
      <c r="AH753" s="198"/>
      <c r="AI753" s="198"/>
      <c r="AJ753" s="198"/>
      <c r="AK753" s="198"/>
      <c r="AL753" s="198"/>
      <c r="AM753" s="198"/>
      <c r="AN753" s="198"/>
      <c r="AO753" s="198"/>
      <c r="AP753" s="198"/>
      <c r="AQ753" s="198"/>
      <c r="AR753" s="198"/>
      <c r="AS753" s="198"/>
      <c r="AT753" s="198"/>
      <c r="AU753" s="198"/>
      <c r="AV753" s="198"/>
      <c r="AW753" s="198"/>
      <c r="AX753" s="198"/>
      <c r="AY753" s="198"/>
      <c r="AZ753" s="198"/>
      <c r="BA753" s="198"/>
      <c r="BB753" s="198"/>
      <c r="BC753" s="198"/>
      <c r="BD753" s="198"/>
      <c r="BE753" s="198"/>
      <c r="BF753" s="198"/>
      <c r="BG753" s="198"/>
      <c r="BH753" s="198"/>
      <c r="BI753" s="198"/>
      <c r="BJ753" s="198"/>
      <c r="BK753" s="198"/>
      <c r="BL753" s="198"/>
      <c r="BM753" s="200">
        <v>1</v>
      </c>
    </row>
    <row r="754" spans="1:65">
      <c r="A754" s="30"/>
      <c r="B754" s="19">
        <v>1</v>
      </c>
      <c r="C754" s="9">
        <v>3</v>
      </c>
      <c r="D754" s="24">
        <v>0.68</v>
      </c>
      <c r="E754" s="24">
        <v>0.68</v>
      </c>
      <c r="F754" s="24">
        <v>0.65200000000000002</v>
      </c>
      <c r="G754" s="24">
        <v>0.65190327251086178</v>
      </c>
      <c r="H754" s="24">
        <v>0.65529999999999999</v>
      </c>
      <c r="I754" s="24">
        <v>0.66</v>
      </c>
      <c r="J754" s="24">
        <v>0.64</v>
      </c>
      <c r="K754" s="24">
        <v>0.66</v>
      </c>
      <c r="L754" s="24">
        <v>0.65</v>
      </c>
      <c r="M754" s="24">
        <v>0.67</v>
      </c>
      <c r="N754" s="24">
        <v>0.66</v>
      </c>
      <c r="O754" s="24">
        <v>0.66</v>
      </c>
      <c r="P754" s="24">
        <v>0.66</v>
      </c>
      <c r="Q754" s="24">
        <v>0.63</v>
      </c>
      <c r="R754" s="24">
        <v>0.68</v>
      </c>
      <c r="S754" s="24">
        <v>0.61</v>
      </c>
      <c r="T754" s="24">
        <v>0.659061158266944</v>
      </c>
      <c r="U754" s="24">
        <v>0.63670000000000004</v>
      </c>
      <c r="V754" s="24">
        <v>0.68</v>
      </c>
      <c r="W754" s="24">
        <v>0.66499999999999992</v>
      </c>
      <c r="X754" s="24">
        <v>0.67</v>
      </c>
      <c r="Y754" s="225">
        <v>0.72462027598866829</v>
      </c>
      <c r="Z754" s="24">
        <v>0.625</v>
      </c>
      <c r="AA754" s="24">
        <v>0.65</v>
      </c>
      <c r="AB754" s="197"/>
      <c r="AC754" s="198"/>
      <c r="AD754" s="198"/>
      <c r="AE754" s="198"/>
      <c r="AF754" s="198"/>
      <c r="AG754" s="198"/>
      <c r="AH754" s="198"/>
      <c r="AI754" s="198"/>
      <c r="AJ754" s="198"/>
      <c r="AK754" s="198"/>
      <c r="AL754" s="198"/>
      <c r="AM754" s="198"/>
      <c r="AN754" s="198"/>
      <c r="AO754" s="198"/>
      <c r="AP754" s="198"/>
      <c r="AQ754" s="198"/>
      <c r="AR754" s="198"/>
      <c r="AS754" s="198"/>
      <c r="AT754" s="198"/>
      <c r="AU754" s="198"/>
      <c r="AV754" s="198"/>
      <c r="AW754" s="198"/>
      <c r="AX754" s="198"/>
      <c r="AY754" s="198"/>
      <c r="AZ754" s="198"/>
      <c r="BA754" s="198"/>
      <c r="BB754" s="198"/>
      <c r="BC754" s="198"/>
      <c r="BD754" s="198"/>
      <c r="BE754" s="198"/>
      <c r="BF754" s="198"/>
      <c r="BG754" s="198"/>
      <c r="BH754" s="198"/>
      <c r="BI754" s="198"/>
      <c r="BJ754" s="198"/>
      <c r="BK754" s="198"/>
      <c r="BL754" s="198"/>
      <c r="BM754" s="200">
        <v>16</v>
      </c>
    </row>
    <row r="755" spans="1:65">
      <c r="A755" s="30"/>
      <c r="B755" s="19">
        <v>1</v>
      </c>
      <c r="C755" s="9">
        <v>4</v>
      </c>
      <c r="D755" s="24">
        <v>0.7</v>
      </c>
      <c r="E755" s="24">
        <v>0.66</v>
      </c>
      <c r="F755" s="24">
        <v>0.65800000000000003</v>
      </c>
      <c r="G755" s="24">
        <v>0.64963230203423583</v>
      </c>
      <c r="H755" s="24">
        <v>0.65459999999999996</v>
      </c>
      <c r="I755" s="24">
        <v>0.64700000000000002</v>
      </c>
      <c r="J755" s="24">
        <v>0.63</v>
      </c>
      <c r="K755" s="24">
        <v>0.67</v>
      </c>
      <c r="L755" s="24">
        <v>0.65</v>
      </c>
      <c r="M755" s="24">
        <v>0.67</v>
      </c>
      <c r="N755" s="24">
        <v>0.67</v>
      </c>
      <c r="O755" s="24">
        <v>0.67</v>
      </c>
      <c r="P755" s="24">
        <v>0.65</v>
      </c>
      <c r="Q755" s="24">
        <v>0.59</v>
      </c>
      <c r="R755" s="24">
        <v>0.68</v>
      </c>
      <c r="S755" s="24">
        <v>0.62</v>
      </c>
      <c r="T755" s="24">
        <v>0.65407379060198501</v>
      </c>
      <c r="U755" s="24">
        <v>0.63280000000000003</v>
      </c>
      <c r="V755" s="24">
        <v>0.67</v>
      </c>
      <c r="W755" s="24">
        <v>0.66299999999999992</v>
      </c>
      <c r="X755" s="24">
        <v>0.66</v>
      </c>
      <c r="Y755" s="225">
        <v>0.71392524913402733</v>
      </c>
      <c r="Z755" s="24">
        <v>0.60560000000000003</v>
      </c>
      <c r="AA755" s="24">
        <v>0.65</v>
      </c>
      <c r="AB755" s="197"/>
      <c r="AC755" s="198"/>
      <c r="AD755" s="198"/>
      <c r="AE755" s="198"/>
      <c r="AF755" s="198"/>
      <c r="AG755" s="198"/>
      <c r="AH755" s="198"/>
      <c r="AI755" s="198"/>
      <c r="AJ755" s="198"/>
      <c r="AK755" s="198"/>
      <c r="AL755" s="198"/>
      <c r="AM755" s="198"/>
      <c r="AN755" s="198"/>
      <c r="AO755" s="198"/>
      <c r="AP755" s="198"/>
      <c r="AQ755" s="198"/>
      <c r="AR755" s="198"/>
      <c r="AS755" s="198"/>
      <c r="AT755" s="198"/>
      <c r="AU755" s="198"/>
      <c r="AV755" s="198"/>
      <c r="AW755" s="198"/>
      <c r="AX755" s="198"/>
      <c r="AY755" s="198"/>
      <c r="AZ755" s="198"/>
      <c r="BA755" s="198"/>
      <c r="BB755" s="198"/>
      <c r="BC755" s="198"/>
      <c r="BD755" s="198"/>
      <c r="BE755" s="198"/>
      <c r="BF755" s="198"/>
      <c r="BG755" s="198"/>
      <c r="BH755" s="198"/>
      <c r="BI755" s="198"/>
      <c r="BJ755" s="198"/>
      <c r="BK755" s="198"/>
      <c r="BL755" s="198"/>
      <c r="BM755" s="200">
        <v>0.65565364873111476</v>
      </c>
    </row>
    <row r="756" spans="1:65">
      <c r="A756" s="30"/>
      <c r="B756" s="19">
        <v>1</v>
      </c>
      <c r="C756" s="9">
        <v>5</v>
      </c>
      <c r="D756" s="24">
        <v>0.71</v>
      </c>
      <c r="E756" s="24">
        <v>0.66</v>
      </c>
      <c r="F756" s="24">
        <v>0.65900000000000003</v>
      </c>
      <c r="G756" s="24">
        <v>0.63952817733276079</v>
      </c>
      <c r="H756" s="24">
        <v>0.65760000000000007</v>
      </c>
      <c r="I756" s="24">
        <v>0.66400000000000003</v>
      </c>
      <c r="J756" s="24">
        <v>0.65</v>
      </c>
      <c r="K756" s="24">
        <v>0.65</v>
      </c>
      <c r="L756" s="227">
        <v>0.62</v>
      </c>
      <c r="M756" s="24">
        <v>0.66</v>
      </c>
      <c r="N756" s="24">
        <v>0.68</v>
      </c>
      <c r="O756" s="24">
        <v>0.67</v>
      </c>
      <c r="P756" s="24">
        <v>0.66</v>
      </c>
      <c r="Q756" s="24">
        <v>0.61</v>
      </c>
      <c r="R756" s="24">
        <v>0.68</v>
      </c>
      <c r="S756" s="24">
        <v>0.62</v>
      </c>
      <c r="T756" s="24">
        <v>0.65535045122166202</v>
      </c>
      <c r="U756" s="24">
        <v>0.63800000000000001</v>
      </c>
      <c r="V756" s="24">
        <v>0.67</v>
      </c>
      <c r="W756" s="24">
        <v>0.67</v>
      </c>
      <c r="X756" s="24">
        <v>0.68</v>
      </c>
      <c r="Y756" s="225">
        <v>0.71606271373322894</v>
      </c>
      <c r="Z756" s="24">
        <v>0.62179999999999991</v>
      </c>
      <c r="AA756" s="24">
        <v>0.65</v>
      </c>
      <c r="AB756" s="197"/>
      <c r="AC756" s="198"/>
      <c r="AD756" s="198"/>
      <c r="AE756" s="198"/>
      <c r="AF756" s="198"/>
      <c r="AG756" s="198"/>
      <c r="AH756" s="198"/>
      <c r="AI756" s="198"/>
      <c r="AJ756" s="198"/>
      <c r="AK756" s="198"/>
      <c r="AL756" s="198"/>
      <c r="AM756" s="198"/>
      <c r="AN756" s="198"/>
      <c r="AO756" s="198"/>
      <c r="AP756" s="198"/>
      <c r="AQ756" s="198"/>
      <c r="AR756" s="198"/>
      <c r="AS756" s="198"/>
      <c r="AT756" s="198"/>
      <c r="AU756" s="198"/>
      <c r="AV756" s="198"/>
      <c r="AW756" s="198"/>
      <c r="AX756" s="198"/>
      <c r="AY756" s="198"/>
      <c r="AZ756" s="198"/>
      <c r="BA756" s="198"/>
      <c r="BB756" s="198"/>
      <c r="BC756" s="198"/>
      <c r="BD756" s="198"/>
      <c r="BE756" s="198"/>
      <c r="BF756" s="198"/>
      <c r="BG756" s="198"/>
      <c r="BH756" s="198"/>
      <c r="BI756" s="198"/>
      <c r="BJ756" s="198"/>
      <c r="BK756" s="198"/>
      <c r="BL756" s="198"/>
      <c r="BM756" s="200">
        <v>53</v>
      </c>
    </row>
    <row r="757" spans="1:65">
      <c r="A757" s="30"/>
      <c r="B757" s="19">
        <v>1</v>
      </c>
      <c r="C757" s="9">
        <v>6</v>
      </c>
      <c r="D757" s="24">
        <v>0.71</v>
      </c>
      <c r="E757" s="24">
        <v>0.67</v>
      </c>
      <c r="F757" s="24">
        <v>0.65500000000000003</v>
      </c>
      <c r="G757" s="24">
        <v>0.64570088932328285</v>
      </c>
      <c r="H757" s="24">
        <v>0.65770000000000006</v>
      </c>
      <c r="I757" s="24">
        <v>0.64800000000000002</v>
      </c>
      <c r="J757" s="24">
        <v>0.65</v>
      </c>
      <c r="K757" s="24">
        <v>0.65</v>
      </c>
      <c r="L757" s="24">
        <v>0.65</v>
      </c>
      <c r="M757" s="24">
        <v>0.66</v>
      </c>
      <c r="N757" s="24">
        <v>0.67</v>
      </c>
      <c r="O757" s="24">
        <v>0.68</v>
      </c>
      <c r="P757" s="24">
        <v>0.66</v>
      </c>
      <c r="Q757" s="24">
        <v>0.61</v>
      </c>
      <c r="R757" s="24">
        <v>0.68</v>
      </c>
      <c r="S757" s="24">
        <v>0.61</v>
      </c>
      <c r="T757" s="24">
        <v>0.65159413308875103</v>
      </c>
      <c r="U757" s="24">
        <v>0.63300000000000001</v>
      </c>
      <c r="V757" s="24">
        <v>0.66</v>
      </c>
      <c r="W757" s="24">
        <v>0.67600000000000005</v>
      </c>
      <c r="X757" s="24">
        <v>0.67</v>
      </c>
      <c r="Y757" s="225">
        <v>0.70676431919594862</v>
      </c>
      <c r="Z757" s="24">
        <v>0.60159999999999991</v>
      </c>
      <c r="AA757" s="24">
        <v>0.65</v>
      </c>
      <c r="AB757" s="197"/>
      <c r="AC757" s="198"/>
      <c r="AD757" s="198"/>
      <c r="AE757" s="198"/>
      <c r="AF757" s="198"/>
      <c r="AG757" s="198"/>
      <c r="AH757" s="198"/>
      <c r="AI757" s="198"/>
      <c r="AJ757" s="198"/>
      <c r="AK757" s="198"/>
      <c r="AL757" s="198"/>
      <c r="AM757" s="198"/>
      <c r="AN757" s="198"/>
      <c r="AO757" s="198"/>
      <c r="AP757" s="198"/>
      <c r="AQ757" s="198"/>
      <c r="AR757" s="198"/>
      <c r="AS757" s="198"/>
      <c r="AT757" s="198"/>
      <c r="AU757" s="198"/>
      <c r="AV757" s="198"/>
      <c r="AW757" s="198"/>
      <c r="AX757" s="198"/>
      <c r="AY757" s="198"/>
      <c r="AZ757" s="198"/>
      <c r="BA757" s="198"/>
      <c r="BB757" s="198"/>
      <c r="BC757" s="198"/>
      <c r="BD757" s="198"/>
      <c r="BE757" s="198"/>
      <c r="BF757" s="198"/>
      <c r="BG757" s="198"/>
      <c r="BH757" s="198"/>
      <c r="BI757" s="198"/>
      <c r="BJ757" s="198"/>
      <c r="BK757" s="198"/>
      <c r="BL757" s="198"/>
      <c r="BM757" s="56"/>
    </row>
    <row r="758" spans="1:65">
      <c r="A758" s="30"/>
      <c r="B758" s="20" t="s">
        <v>272</v>
      </c>
      <c r="C758" s="12"/>
      <c r="D758" s="201">
        <v>0.70499999999999996</v>
      </c>
      <c r="E758" s="201">
        <v>0.67166666666666675</v>
      </c>
      <c r="F758" s="201">
        <v>0.65666666666666673</v>
      </c>
      <c r="G758" s="201">
        <v>0.64435254708640544</v>
      </c>
      <c r="H758" s="201">
        <v>0.65471666666666672</v>
      </c>
      <c r="I758" s="201">
        <v>0.65883333333333338</v>
      </c>
      <c r="J758" s="201">
        <v>0.65</v>
      </c>
      <c r="K758" s="201">
        <v>0.65666666666666662</v>
      </c>
      <c r="L758" s="201">
        <v>0.64333333333333331</v>
      </c>
      <c r="M758" s="201">
        <v>0.67166666666666675</v>
      </c>
      <c r="N758" s="201">
        <v>0.67166666666666675</v>
      </c>
      <c r="O758" s="201">
        <v>0.66833333333333333</v>
      </c>
      <c r="P758" s="201">
        <v>0.65833333333333333</v>
      </c>
      <c r="Q758" s="201">
        <v>0.61333333333333329</v>
      </c>
      <c r="R758" s="201">
        <v>0.68166666666666675</v>
      </c>
      <c r="S758" s="201">
        <v>0.61499999999999999</v>
      </c>
      <c r="T758" s="201">
        <v>0.65531470706256689</v>
      </c>
      <c r="U758" s="201">
        <v>0.63596666666666668</v>
      </c>
      <c r="V758" s="201">
        <v>0.67166666666666675</v>
      </c>
      <c r="W758" s="201">
        <v>0.66899999999999993</v>
      </c>
      <c r="X758" s="201">
        <v>0.66833333333333345</v>
      </c>
      <c r="Y758" s="201">
        <v>0.71745133531968863</v>
      </c>
      <c r="Z758" s="201">
        <v>0.6151833333333333</v>
      </c>
      <c r="AA758" s="201">
        <v>0.65166666666666662</v>
      </c>
      <c r="AB758" s="197"/>
      <c r="AC758" s="198"/>
      <c r="AD758" s="198"/>
      <c r="AE758" s="198"/>
      <c r="AF758" s="198"/>
      <c r="AG758" s="198"/>
      <c r="AH758" s="198"/>
      <c r="AI758" s="198"/>
      <c r="AJ758" s="198"/>
      <c r="AK758" s="198"/>
      <c r="AL758" s="198"/>
      <c r="AM758" s="198"/>
      <c r="AN758" s="198"/>
      <c r="AO758" s="198"/>
      <c r="AP758" s="198"/>
      <c r="AQ758" s="198"/>
      <c r="AR758" s="198"/>
      <c r="AS758" s="198"/>
      <c r="AT758" s="198"/>
      <c r="AU758" s="198"/>
      <c r="AV758" s="198"/>
      <c r="AW758" s="198"/>
      <c r="AX758" s="198"/>
      <c r="AY758" s="198"/>
      <c r="AZ758" s="198"/>
      <c r="BA758" s="198"/>
      <c r="BB758" s="198"/>
      <c r="BC758" s="198"/>
      <c r="BD758" s="198"/>
      <c r="BE758" s="198"/>
      <c r="BF758" s="198"/>
      <c r="BG758" s="198"/>
      <c r="BH758" s="198"/>
      <c r="BI758" s="198"/>
      <c r="BJ758" s="198"/>
      <c r="BK758" s="198"/>
      <c r="BL758" s="198"/>
      <c r="BM758" s="56"/>
    </row>
    <row r="759" spans="1:65">
      <c r="A759" s="30"/>
      <c r="B759" s="3" t="s">
        <v>273</v>
      </c>
      <c r="C759" s="29"/>
      <c r="D759" s="24">
        <v>0.70499999999999996</v>
      </c>
      <c r="E759" s="24">
        <v>0.67</v>
      </c>
      <c r="F759" s="24">
        <v>0.65749999999999997</v>
      </c>
      <c r="G759" s="24">
        <v>0.64478161409861734</v>
      </c>
      <c r="H759" s="24">
        <v>0.65644999999999998</v>
      </c>
      <c r="I759" s="24">
        <v>0.65850000000000009</v>
      </c>
      <c r="J759" s="24">
        <v>0.64500000000000002</v>
      </c>
      <c r="K759" s="24">
        <v>0.65500000000000003</v>
      </c>
      <c r="L759" s="24">
        <v>0.65</v>
      </c>
      <c r="M759" s="24">
        <v>0.67</v>
      </c>
      <c r="N759" s="24">
        <v>0.67</v>
      </c>
      <c r="O759" s="24">
        <v>0.67</v>
      </c>
      <c r="P759" s="24">
        <v>0.66</v>
      </c>
      <c r="Q759" s="24">
        <v>0.61</v>
      </c>
      <c r="R759" s="24">
        <v>0.68</v>
      </c>
      <c r="S759" s="24">
        <v>0.61499999999999999</v>
      </c>
      <c r="T759" s="24">
        <v>0.65496001617777999</v>
      </c>
      <c r="U759" s="24">
        <v>0.63485000000000003</v>
      </c>
      <c r="V759" s="24">
        <v>0.67</v>
      </c>
      <c r="W759" s="24">
        <v>0.66749999999999998</v>
      </c>
      <c r="X759" s="24">
        <v>0.67</v>
      </c>
      <c r="Y759" s="24">
        <v>0.71854832862381468</v>
      </c>
      <c r="Z759" s="24">
        <v>0.61824999999999997</v>
      </c>
      <c r="AA759" s="24">
        <v>0.65</v>
      </c>
      <c r="AB759" s="197"/>
      <c r="AC759" s="198"/>
      <c r="AD759" s="198"/>
      <c r="AE759" s="198"/>
      <c r="AF759" s="198"/>
      <c r="AG759" s="198"/>
      <c r="AH759" s="198"/>
      <c r="AI759" s="198"/>
      <c r="AJ759" s="198"/>
      <c r="AK759" s="198"/>
      <c r="AL759" s="198"/>
      <c r="AM759" s="198"/>
      <c r="AN759" s="198"/>
      <c r="AO759" s="198"/>
      <c r="AP759" s="198"/>
      <c r="AQ759" s="198"/>
      <c r="AR759" s="198"/>
      <c r="AS759" s="198"/>
      <c r="AT759" s="198"/>
      <c r="AU759" s="198"/>
      <c r="AV759" s="198"/>
      <c r="AW759" s="198"/>
      <c r="AX759" s="198"/>
      <c r="AY759" s="198"/>
      <c r="AZ759" s="198"/>
      <c r="BA759" s="198"/>
      <c r="BB759" s="198"/>
      <c r="BC759" s="198"/>
      <c r="BD759" s="198"/>
      <c r="BE759" s="198"/>
      <c r="BF759" s="198"/>
      <c r="BG759" s="198"/>
      <c r="BH759" s="198"/>
      <c r="BI759" s="198"/>
      <c r="BJ759" s="198"/>
      <c r="BK759" s="198"/>
      <c r="BL759" s="198"/>
      <c r="BM759" s="56"/>
    </row>
    <row r="760" spans="1:65">
      <c r="A760" s="30"/>
      <c r="B760" s="3" t="s">
        <v>274</v>
      </c>
      <c r="C760" s="29"/>
      <c r="D760" s="24">
        <v>1.6431676725154963E-2</v>
      </c>
      <c r="E760" s="24">
        <v>1.1690451944500097E-2</v>
      </c>
      <c r="F760" s="24">
        <v>2.7325202042558952E-3</v>
      </c>
      <c r="G760" s="24">
        <v>6.1448673579821943E-3</v>
      </c>
      <c r="H760" s="24">
        <v>5.672183588942321E-3</v>
      </c>
      <c r="I760" s="24">
        <v>1.1125046816380903E-2</v>
      </c>
      <c r="J760" s="24">
        <v>2.0976176963403009E-2</v>
      </c>
      <c r="K760" s="24">
        <v>8.1649658092772665E-3</v>
      </c>
      <c r="L760" s="24">
        <v>1.2110601416389978E-2</v>
      </c>
      <c r="M760" s="24">
        <v>1.1690451944500097E-2</v>
      </c>
      <c r="N760" s="24">
        <v>7.5277265270908165E-3</v>
      </c>
      <c r="O760" s="24">
        <v>7.5277265270908156E-3</v>
      </c>
      <c r="P760" s="24">
        <v>4.0824829046386341E-3</v>
      </c>
      <c r="Q760" s="24">
        <v>1.5055453054181631E-2</v>
      </c>
      <c r="R760" s="24">
        <v>4.082482904638589E-3</v>
      </c>
      <c r="S760" s="24">
        <v>5.4772255750516656E-3</v>
      </c>
      <c r="T760" s="24">
        <v>2.5953160679085142E-3</v>
      </c>
      <c r="U760" s="24">
        <v>5.0154428186020396E-3</v>
      </c>
      <c r="V760" s="24">
        <v>7.5277265270908156E-3</v>
      </c>
      <c r="W760" s="24">
        <v>6.8117545463705692E-3</v>
      </c>
      <c r="X760" s="24">
        <v>7.5277265270908165E-3</v>
      </c>
      <c r="Y760" s="24">
        <v>6.5776417805019482E-3</v>
      </c>
      <c r="Z760" s="24">
        <v>9.683060810852474E-3</v>
      </c>
      <c r="AA760" s="24">
        <v>4.0824829046386332E-3</v>
      </c>
      <c r="AB760" s="197"/>
      <c r="AC760" s="198"/>
      <c r="AD760" s="198"/>
      <c r="AE760" s="198"/>
      <c r="AF760" s="198"/>
      <c r="AG760" s="198"/>
      <c r="AH760" s="198"/>
      <c r="AI760" s="198"/>
      <c r="AJ760" s="198"/>
      <c r="AK760" s="198"/>
      <c r="AL760" s="198"/>
      <c r="AM760" s="198"/>
      <c r="AN760" s="198"/>
      <c r="AO760" s="198"/>
      <c r="AP760" s="198"/>
      <c r="AQ760" s="198"/>
      <c r="AR760" s="198"/>
      <c r="AS760" s="198"/>
      <c r="AT760" s="198"/>
      <c r="AU760" s="198"/>
      <c r="AV760" s="198"/>
      <c r="AW760" s="198"/>
      <c r="AX760" s="198"/>
      <c r="AY760" s="198"/>
      <c r="AZ760" s="198"/>
      <c r="BA760" s="198"/>
      <c r="BB760" s="198"/>
      <c r="BC760" s="198"/>
      <c r="BD760" s="198"/>
      <c r="BE760" s="198"/>
      <c r="BF760" s="198"/>
      <c r="BG760" s="198"/>
      <c r="BH760" s="198"/>
      <c r="BI760" s="198"/>
      <c r="BJ760" s="198"/>
      <c r="BK760" s="198"/>
      <c r="BL760" s="198"/>
      <c r="BM760" s="56"/>
    </row>
    <row r="761" spans="1:65">
      <c r="A761" s="30"/>
      <c r="B761" s="3" t="s">
        <v>86</v>
      </c>
      <c r="C761" s="29"/>
      <c r="D761" s="13">
        <v>2.3307342872560234E-2</v>
      </c>
      <c r="E761" s="13">
        <v>1.7405139371464162E-2</v>
      </c>
      <c r="F761" s="13">
        <v>4.1611982805927336E-3</v>
      </c>
      <c r="G761" s="13">
        <v>9.5364989022976403E-3</v>
      </c>
      <c r="H761" s="13">
        <v>8.66356987339407E-3</v>
      </c>
      <c r="I761" s="13">
        <v>1.6885980495392212E-2</v>
      </c>
      <c r="J761" s="13">
        <v>3.2271041482158473E-2</v>
      </c>
      <c r="K761" s="13">
        <v>1.2433958085193807E-2</v>
      </c>
      <c r="L761" s="13">
        <v>1.8824769041020692E-2</v>
      </c>
      <c r="M761" s="13">
        <v>1.7405139371464162E-2</v>
      </c>
      <c r="N761" s="13">
        <v>1.1207533290954069E-2</v>
      </c>
      <c r="O761" s="13">
        <v>1.1263431212604712E-2</v>
      </c>
      <c r="P761" s="13">
        <v>6.2012398551472923E-3</v>
      </c>
      <c r="Q761" s="13">
        <v>2.4546934327470054E-2</v>
      </c>
      <c r="R761" s="13">
        <v>5.9889724762424278E-3</v>
      </c>
      <c r="S761" s="13">
        <v>8.9060578456124639E-3</v>
      </c>
      <c r="T761" s="13">
        <v>3.9604117532200042E-3</v>
      </c>
      <c r="U761" s="13">
        <v>7.886329711099177E-3</v>
      </c>
      <c r="V761" s="13">
        <v>1.1207533290954067E-2</v>
      </c>
      <c r="W761" s="13">
        <v>1.0181994837624169E-2</v>
      </c>
      <c r="X761" s="13">
        <v>1.1263431212604711E-2</v>
      </c>
      <c r="Y761" s="13">
        <v>9.1680668174811061E-3</v>
      </c>
      <c r="Z761" s="13">
        <v>1.5740122149254923E-2</v>
      </c>
      <c r="AA761" s="13">
        <v>6.264679649061842E-3</v>
      </c>
      <c r="AB761" s="147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275</v>
      </c>
      <c r="C762" s="29"/>
      <c r="D762" s="13">
        <v>7.5262833302895737E-2</v>
      </c>
      <c r="E762" s="13">
        <v>2.442298302852719E-2</v>
      </c>
      <c r="F762" s="13">
        <v>1.5450504050613656E-3</v>
      </c>
      <c r="G762" s="13">
        <v>-1.7236389466573243E-2</v>
      </c>
      <c r="H762" s="13">
        <v>-1.4290808359892493E-3</v>
      </c>
      <c r="I762" s="13">
        <v>4.8496406728952834E-3</v>
      </c>
      <c r="J762" s="13">
        <v>-8.6229196498124328E-3</v>
      </c>
      <c r="K762" s="13">
        <v>1.5450504050611436E-3</v>
      </c>
      <c r="L762" s="13">
        <v>-1.8790889704686231E-2</v>
      </c>
      <c r="M762" s="13">
        <v>2.442298302852719E-2</v>
      </c>
      <c r="N762" s="13">
        <v>2.442298302852719E-2</v>
      </c>
      <c r="O762" s="13">
        <v>1.9338998001090291E-2</v>
      </c>
      <c r="P762" s="13">
        <v>4.0870429187795931E-3</v>
      </c>
      <c r="Q762" s="13">
        <v>-6.4546754951617991E-2</v>
      </c>
      <c r="R762" s="13">
        <v>3.9674938110837887E-2</v>
      </c>
      <c r="S762" s="13">
        <v>-6.200476243789943E-2</v>
      </c>
      <c r="T762" s="13">
        <v>-5.1695231042159229E-4</v>
      </c>
      <c r="U762" s="13">
        <v>-3.0026496615321641E-2</v>
      </c>
      <c r="V762" s="13">
        <v>2.442298302852719E-2</v>
      </c>
      <c r="W762" s="13">
        <v>2.0355795006577582E-2</v>
      </c>
      <c r="X762" s="13">
        <v>1.9338998001090513E-2</v>
      </c>
      <c r="Y762" s="13">
        <v>9.4253554003963513E-2</v>
      </c>
      <c r="Z762" s="13">
        <v>-6.1725143261390447E-2</v>
      </c>
      <c r="AA762" s="13">
        <v>-6.0809271360940942E-3</v>
      </c>
      <c r="AB762" s="147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276</v>
      </c>
      <c r="C763" s="47"/>
      <c r="D763" s="45">
        <v>2.35</v>
      </c>
      <c r="E763" s="45">
        <v>0.7</v>
      </c>
      <c r="F763" s="45">
        <v>0.04</v>
      </c>
      <c r="G763" s="45">
        <v>0.65</v>
      </c>
      <c r="H763" s="45">
        <v>0.14000000000000001</v>
      </c>
      <c r="I763" s="45">
        <v>7.0000000000000007E-2</v>
      </c>
      <c r="J763" s="45">
        <v>0.37</v>
      </c>
      <c r="K763" s="45">
        <v>0.04</v>
      </c>
      <c r="L763" s="45">
        <v>0.7</v>
      </c>
      <c r="M763" s="45">
        <v>0.7</v>
      </c>
      <c r="N763" s="45">
        <v>0.7</v>
      </c>
      <c r="O763" s="45">
        <v>0.53</v>
      </c>
      <c r="P763" s="45">
        <v>0.04</v>
      </c>
      <c r="Q763" s="45">
        <v>2.1800000000000002</v>
      </c>
      <c r="R763" s="45">
        <v>1.19</v>
      </c>
      <c r="S763" s="45">
        <v>2.1</v>
      </c>
      <c r="T763" s="45">
        <v>0.11</v>
      </c>
      <c r="U763" s="45">
        <v>1.06</v>
      </c>
      <c r="V763" s="45">
        <v>0.7</v>
      </c>
      <c r="W763" s="45">
        <v>0.56999999999999995</v>
      </c>
      <c r="X763" s="45">
        <v>0.53</v>
      </c>
      <c r="Y763" s="45">
        <v>2.96</v>
      </c>
      <c r="Z763" s="45">
        <v>2.09</v>
      </c>
      <c r="AA763" s="45">
        <v>0.28999999999999998</v>
      </c>
      <c r="AB763" s="147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BM764" s="55"/>
    </row>
    <row r="765" spans="1:65" ht="15">
      <c r="B765" s="8" t="s">
        <v>559</v>
      </c>
      <c r="BM765" s="28" t="s">
        <v>66</v>
      </c>
    </row>
    <row r="766" spans="1:65" ht="15">
      <c r="A766" s="25" t="s">
        <v>6</v>
      </c>
      <c r="B766" s="18" t="s">
        <v>110</v>
      </c>
      <c r="C766" s="15" t="s">
        <v>111</v>
      </c>
      <c r="D766" s="16" t="s">
        <v>235</v>
      </c>
      <c r="E766" s="17" t="s">
        <v>235</v>
      </c>
      <c r="F766" s="17" t="s">
        <v>235</v>
      </c>
      <c r="G766" s="17" t="s">
        <v>235</v>
      </c>
      <c r="H766" s="17" t="s">
        <v>235</v>
      </c>
      <c r="I766" s="17" t="s">
        <v>235</v>
      </c>
      <c r="J766" s="17" t="s">
        <v>235</v>
      </c>
      <c r="K766" s="17" t="s">
        <v>235</v>
      </c>
      <c r="L766" s="17" t="s">
        <v>235</v>
      </c>
      <c r="M766" s="17" t="s">
        <v>235</v>
      </c>
      <c r="N766" s="17" t="s">
        <v>235</v>
      </c>
      <c r="O766" s="17" t="s">
        <v>235</v>
      </c>
      <c r="P766" s="17" t="s">
        <v>235</v>
      </c>
      <c r="Q766" s="17" t="s">
        <v>235</v>
      </c>
      <c r="R766" s="17" t="s">
        <v>235</v>
      </c>
      <c r="S766" s="17" t="s">
        <v>235</v>
      </c>
      <c r="T766" s="17" t="s">
        <v>235</v>
      </c>
      <c r="U766" s="17" t="s">
        <v>235</v>
      </c>
      <c r="V766" s="17" t="s">
        <v>235</v>
      </c>
      <c r="W766" s="17" t="s">
        <v>235</v>
      </c>
      <c r="X766" s="17" t="s">
        <v>235</v>
      </c>
      <c r="Y766" s="17" t="s">
        <v>235</v>
      </c>
      <c r="Z766" s="17" t="s">
        <v>235</v>
      </c>
      <c r="AA766" s="147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236</v>
      </c>
      <c r="C767" s="9" t="s">
        <v>236</v>
      </c>
      <c r="D767" s="145" t="s">
        <v>238</v>
      </c>
      <c r="E767" s="146" t="s">
        <v>239</v>
      </c>
      <c r="F767" s="146" t="s">
        <v>240</v>
      </c>
      <c r="G767" s="146" t="s">
        <v>241</v>
      </c>
      <c r="H767" s="146" t="s">
        <v>242</v>
      </c>
      <c r="I767" s="146" t="s">
        <v>243</v>
      </c>
      <c r="J767" s="146" t="s">
        <v>244</v>
      </c>
      <c r="K767" s="146" t="s">
        <v>245</v>
      </c>
      <c r="L767" s="146" t="s">
        <v>246</v>
      </c>
      <c r="M767" s="146" t="s">
        <v>247</v>
      </c>
      <c r="N767" s="146" t="s">
        <v>248</v>
      </c>
      <c r="O767" s="146" t="s">
        <v>249</v>
      </c>
      <c r="P767" s="146" t="s">
        <v>250</v>
      </c>
      <c r="Q767" s="146" t="s">
        <v>251</v>
      </c>
      <c r="R767" s="146" t="s">
        <v>252</v>
      </c>
      <c r="S767" s="146" t="s">
        <v>253</v>
      </c>
      <c r="T767" s="146" t="s">
        <v>254</v>
      </c>
      <c r="U767" s="146" t="s">
        <v>255</v>
      </c>
      <c r="V767" s="146" t="s">
        <v>256</v>
      </c>
      <c r="W767" s="146" t="s">
        <v>258</v>
      </c>
      <c r="X767" s="146" t="s">
        <v>259</v>
      </c>
      <c r="Y767" s="146" t="s">
        <v>260</v>
      </c>
      <c r="Z767" s="146" t="s">
        <v>265</v>
      </c>
      <c r="AA767" s="147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318</v>
      </c>
      <c r="E768" s="11" t="s">
        <v>318</v>
      </c>
      <c r="F768" s="11" t="s">
        <v>319</v>
      </c>
      <c r="G768" s="11" t="s">
        <v>115</v>
      </c>
      <c r="H768" s="11" t="s">
        <v>319</v>
      </c>
      <c r="I768" s="11" t="s">
        <v>319</v>
      </c>
      <c r="J768" s="11" t="s">
        <v>115</v>
      </c>
      <c r="K768" s="11" t="s">
        <v>318</v>
      </c>
      <c r="L768" s="11" t="s">
        <v>319</v>
      </c>
      <c r="M768" s="11" t="s">
        <v>318</v>
      </c>
      <c r="N768" s="11" t="s">
        <v>318</v>
      </c>
      <c r="O768" s="11" t="s">
        <v>319</v>
      </c>
      <c r="P768" s="11" t="s">
        <v>319</v>
      </c>
      <c r="Q768" s="11" t="s">
        <v>319</v>
      </c>
      <c r="R768" s="11" t="s">
        <v>318</v>
      </c>
      <c r="S768" s="11" t="s">
        <v>318</v>
      </c>
      <c r="T768" s="11" t="s">
        <v>319</v>
      </c>
      <c r="U768" s="11" t="s">
        <v>318</v>
      </c>
      <c r="V768" s="11" t="s">
        <v>318</v>
      </c>
      <c r="W768" s="11" t="s">
        <v>318</v>
      </c>
      <c r="X768" s="11" t="s">
        <v>319</v>
      </c>
      <c r="Y768" s="11" t="s">
        <v>115</v>
      </c>
      <c r="Z768" s="11" t="s">
        <v>318</v>
      </c>
      <c r="AA768" s="147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147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148">
        <v>4.28</v>
      </c>
      <c r="E770" s="22">
        <v>3.58</v>
      </c>
      <c r="F770" s="22">
        <v>3.9</v>
      </c>
      <c r="G770" s="22">
        <v>3.9038492622309842</v>
      </c>
      <c r="H770" s="22">
        <v>3.78</v>
      </c>
      <c r="I770" s="22">
        <v>3.8500000000000005</v>
      </c>
      <c r="J770" s="141" t="s">
        <v>103</v>
      </c>
      <c r="K770" s="148">
        <v>4.16</v>
      </c>
      <c r="L770" s="22">
        <v>3.9300000000000006</v>
      </c>
      <c r="M770" s="22">
        <v>3.43</v>
      </c>
      <c r="N770" s="22">
        <v>3.62</v>
      </c>
      <c r="O770" s="22">
        <v>3.34</v>
      </c>
      <c r="P770" s="22">
        <v>3.39</v>
      </c>
      <c r="Q770" s="22">
        <v>3.6</v>
      </c>
      <c r="R770" s="22">
        <v>3.79</v>
      </c>
      <c r="S770" s="22">
        <v>3.3</v>
      </c>
      <c r="T770" s="141">
        <v>6.3975499999999998</v>
      </c>
      <c r="U770" s="148">
        <v>3.9399999999999995</v>
      </c>
      <c r="V770" s="141">
        <v>5.86</v>
      </c>
      <c r="W770" s="22">
        <v>4</v>
      </c>
      <c r="X770" s="22">
        <v>3.4940725023563091</v>
      </c>
      <c r="Y770" s="141" t="s">
        <v>103</v>
      </c>
      <c r="Z770" s="22">
        <v>3.7</v>
      </c>
      <c r="AA770" s="147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>
        <v>1</v>
      </c>
      <c r="C771" s="9">
        <v>2</v>
      </c>
      <c r="D771" s="11">
        <v>3.9</v>
      </c>
      <c r="E771" s="11">
        <v>3.48</v>
      </c>
      <c r="F771" s="11">
        <v>3.8</v>
      </c>
      <c r="G771" s="11">
        <v>3.9989048466887307</v>
      </c>
      <c r="H771" s="11">
        <v>3.61</v>
      </c>
      <c r="I771" s="11">
        <v>3.53</v>
      </c>
      <c r="J771" s="142" t="s">
        <v>103</v>
      </c>
      <c r="K771" s="11">
        <v>3.41</v>
      </c>
      <c r="L771" s="11">
        <v>3.56</v>
      </c>
      <c r="M771" s="11">
        <v>3.47</v>
      </c>
      <c r="N771" s="11">
        <v>3.46</v>
      </c>
      <c r="O771" s="11">
        <v>3.35</v>
      </c>
      <c r="P771" s="11">
        <v>3.42</v>
      </c>
      <c r="Q771" s="11">
        <v>3.59</v>
      </c>
      <c r="R771" s="11">
        <v>3.63</v>
      </c>
      <c r="S771" s="11">
        <v>3.4</v>
      </c>
      <c r="T771" s="142">
        <v>6.31433</v>
      </c>
      <c r="U771" s="11">
        <v>3.59</v>
      </c>
      <c r="V771" s="142">
        <v>6.13</v>
      </c>
      <c r="W771" s="11">
        <v>3.7</v>
      </c>
      <c r="X771" s="11">
        <v>3.4925726775538664</v>
      </c>
      <c r="Y771" s="142" t="s">
        <v>103</v>
      </c>
      <c r="Z771" s="11">
        <v>3.7</v>
      </c>
      <c r="AA771" s="147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33</v>
      </c>
    </row>
    <row r="772" spans="1:65">
      <c r="A772" s="30"/>
      <c r="B772" s="19">
        <v>1</v>
      </c>
      <c r="C772" s="9">
        <v>3</v>
      </c>
      <c r="D772" s="11">
        <v>3.56</v>
      </c>
      <c r="E772" s="11">
        <v>3.28</v>
      </c>
      <c r="F772" s="11">
        <v>3.9</v>
      </c>
      <c r="G772" s="11">
        <v>3.8213632076887296</v>
      </c>
      <c r="H772" s="11">
        <v>3.55</v>
      </c>
      <c r="I772" s="11">
        <v>3.42</v>
      </c>
      <c r="J772" s="142" t="s">
        <v>103</v>
      </c>
      <c r="K772" s="11">
        <v>3.33</v>
      </c>
      <c r="L772" s="11">
        <v>3.3</v>
      </c>
      <c r="M772" s="11">
        <v>3.34</v>
      </c>
      <c r="N772" s="11">
        <v>3.31</v>
      </c>
      <c r="O772" s="11">
        <v>3.4</v>
      </c>
      <c r="P772" s="11">
        <v>3.38</v>
      </c>
      <c r="Q772" s="11">
        <v>3.49</v>
      </c>
      <c r="R772" s="11">
        <v>3.46</v>
      </c>
      <c r="S772" s="11">
        <v>3.4</v>
      </c>
      <c r="T772" s="142">
        <v>6.3487299999999998</v>
      </c>
      <c r="U772" s="11">
        <v>3.57</v>
      </c>
      <c r="V772" s="142">
        <v>5.4</v>
      </c>
      <c r="W772" s="11">
        <v>3.8</v>
      </c>
      <c r="X772" s="11">
        <v>3.5432818871018243</v>
      </c>
      <c r="Y772" s="142" t="s">
        <v>103</v>
      </c>
      <c r="Z772" s="11">
        <v>3.5</v>
      </c>
      <c r="AA772" s="147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16</v>
      </c>
    </row>
    <row r="773" spans="1:65">
      <c r="A773" s="30"/>
      <c r="B773" s="19">
        <v>1</v>
      </c>
      <c r="C773" s="9">
        <v>4</v>
      </c>
      <c r="D773" s="11">
        <v>4.07</v>
      </c>
      <c r="E773" s="11">
        <v>3.28</v>
      </c>
      <c r="F773" s="11">
        <v>3.7</v>
      </c>
      <c r="G773" s="11">
        <v>3.8028660905887302</v>
      </c>
      <c r="H773" s="11">
        <v>3.58</v>
      </c>
      <c r="I773" s="11">
        <v>3.5</v>
      </c>
      <c r="J773" s="142" t="s">
        <v>103</v>
      </c>
      <c r="K773" s="11">
        <v>3.32</v>
      </c>
      <c r="L773" s="11">
        <v>3.5</v>
      </c>
      <c r="M773" s="11">
        <v>3.31</v>
      </c>
      <c r="N773" s="11">
        <v>3.43</v>
      </c>
      <c r="O773" s="11">
        <v>3.34</v>
      </c>
      <c r="P773" s="11">
        <v>3.46</v>
      </c>
      <c r="Q773" s="11">
        <v>3.64</v>
      </c>
      <c r="R773" s="11">
        <v>3.39</v>
      </c>
      <c r="S773" s="11">
        <v>3.4</v>
      </c>
      <c r="T773" s="142">
        <v>6.3581099999999999</v>
      </c>
      <c r="U773" s="11">
        <v>3.44</v>
      </c>
      <c r="V773" s="142">
        <v>4.97</v>
      </c>
      <c r="W773" s="11">
        <v>3.8</v>
      </c>
      <c r="X773" s="11">
        <v>3.4220697209268582</v>
      </c>
      <c r="Y773" s="142" t="s">
        <v>103</v>
      </c>
      <c r="Z773" s="11">
        <v>3.8</v>
      </c>
      <c r="AA773" s="147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3.553454121679394</v>
      </c>
    </row>
    <row r="774" spans="1:65">
      <c r="A774" s="30"/>
      <c r="B774" s="19">
        <v>1</v>
      </c>
      <c r="C774" s="9">
        <v>5</v>
      </c>
      <c r="D774" s="11">
        <v>3.73</v>
      </c>
      <c r="E774" s="11">
        <v>3.21</v>
      </c>
      <c r="F774" s="11">
        <v>3.7</v>
      </c>
      <c r="G774" s="11">
        <v>3.9572827087687306</v>
      </c>
      <c r="H774" s="11">
        <v>3.59</v>
      </c>
      <c r="I774" s="11">
        <v>3.92</v>
      </c>
      <c r="J774" s="142" t="s">
        <v>103</v>
      </c>
      <c r="K774" s="11">
        <v>3.3</v>
      </c>
      <c r="L774" s="11">
        <v>3.52</v>
      </c>
      <c r="M774" s="11">
        <v>3.29</v>
      </c>
      <c r="N774" s="11">
        <v>3.37</v>
      </c>
      <c r="O774" s="11">
        <v>3.45</v>
      </c>
      <c r="P774" s="11">
        <v>3.6</v>
      </c>
      <c r="Q774" s="11">
        <v>3.55</v>
      </c>
      <c r="R774" s="11">
        <v>3.35</v>
      </c>
      <c r="S774" s="11">
        <v>3.5</v>
      </c>
      <c r="T774" s="142">
        <v>6.3910200000000001</v>
      </c>
      <c r="U774" s="11">
        <v>3.41</v>
      </c>
      <c r="V774" s="142">
        <v>4.2699999999999996</v>
      </c>
      <c r="W774" s="11">
        <v>4</v>
      </c>
      <c r="X774" s="11">
        <v>3.4758797069012122</v>
      </c>
      <c r="Y774" s="142" t="s">
        <v>103</v>
      </c>
      <c r="Z774" s="11">
        <v>3.9</v>
      </c>
      <c r="AA774" s="147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54</v>
      </c>
    </row>
    <row r="775" spans="1:65">
      <c r="A775" s="30"/>
      <c r="B775" s="19">
        <v>1</v>
      </c>
      <c r="C775" s="9">
        <v>6</v>
      </c>
      <c r="D775" s="143">
        <v>4.2699999999999996</v>
      </c>
      <c r="E775" s="11">
        <v>3.29</v>
      </c>
      <c r="F775" s="11">
        <v>3.8</v>
      </c>
      <c r="G775" s="11">
        <v>3.9401613853064767</v>
      </c>
      <c r="H775" s="11">
        <v>3.61</v>
      </c>
      <c r="I775" s="11">
        <v>3.42</v>
      </c>
      <c r="J775" s="142" t="s">
        <v>103</v>
      </c>
      <c r="K775" s="11">
        <v>3.26</v>
      </c>
      <c r="L775" s="11">
        <v>3.35</v>
      </c>
      <c r="M775" s="11">
        <v>3.29</v>
      </c>
      <c r="N775" s="11">
        <v>3.38</v>
      </c>
      <c r="O775" s="11">
        <v>3.46</v>
      </c>
      <c r="P775" s="11">
        <v>3.26</v>
      </c>
      <c r="Q775" s="11">
        <v>3.34</v>
      </c>
      <c r="R775" s="11">
        <v>3.29</v>
      </c>
      <c r="S775" s="11">
        <v>3.5</v>
      </c>
      <c r="T775" s="142">
        <v>6.4625950000000003</v>
      </c>
      <c r="U775" s="11">
        <v>3.39</v>
      </c>
      <c r="V775" s="142">
        <v>4.21</v>
      </c>
      <c r="W775" s="11">
        <v>4</v>
      </c>
      <c r="X775" s="11">
        <v>3.4174658753383964</v>
      </c>
      <c r="Y775" s="142" t="s">
        <v>103</v>
      </c>
      <c r="Z775" s="11">
        <v>3.6</v>
      </c>
      <c r="AA775" s="147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20" t="s">
        <v>272</v>
      </c>
      <c r="C776" s="12"/>
      <c r="D776" s="23">
        <v>3.9683333333333333</v>
      </c>
      <c r="E776" s="23">
        <v>3.3533333333333331</v>
      </c>
      <c r="F776" s="23">
        <v>3.8000000000000003</v>
      </c>
      <c r="G776" s="23">
        <v>3.904071250212064</v>
      </c>
      <c r="H776" s="23">
        <v>3.6199999999999997</v>
      </c>
      <c r="I776" s="23">
        <v>3.6066666666666669</v>
      </c>
      <c r="J776" s="23" t="s">
        <v>745</v>
      </c>
      <c r="K776" s="23">
        <v>3.4633333333333334</v>
      </c>
      <c r="L776" s="23">
        <v>3.5266666666666668</v>
      </c>
      <c r="M776" s="23">
        <v>3.355</v>
      </c>
      <c r="N776" s="23">
        <v>3.4283333333333332</v>
      </c>
      <c r="O776" s="23">
        <v>3.39</v>
      </c>
      <c r="P776" s="23">
        <v>3.4183333333333343</v>
      </c>
      <c r="Q776" s="23">
        <v>3.5350000000000001</v>
      </c>
      <c r="R776" s="23">
        <v>3.4849999999999999</v>
      </c>
      <c r="S776" s="23">
        <v>3.4166666666666665</v>
      </c>
      <c r="T776" s="23">
        <v>6.3787224999999994</v>
      </c>
      <c r="U776" s="23">
        <v>3.5566666666666666</v>
      </c>
      <c r="V776" s="23">
        <v>5.14</v>
      </c>
      <c r="W776" s="23">
        <v>3.8833333333333333</v>
      </c>
      <c r="X776" s="23">
        <v>3.4742237283630781</v>
      </c>
      <c r="Y776" s="23" t="s">
        <v>745</v>
      </c>
      <c r="Z776" s="23">
        <v>3.6999999999999997</v>
      </c>
      <c r="AA776" s="147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273</v>
      </c>
      <c r="C777" s="29"/>
      <c r="D777" s="11">
        <v>3.9850000000000003</v>
      </c>
      <c r="E777" s="11">
        <v>3.2850000000000001</v>
      </c>
      <c r="F777" s="11">
        <v>3.8</v>
      </c>
      <c r="G777" s="11">
        <v>3.9220053237687305</v>
      </c>
      <c r="H777" s="11">
        <v>3.5999999999999996</v>
      </c>
      <c r="I777" s="11">
        <v>3.5149999999999997</v>
      </c>
      <c r="J777" s="11" t="s">
        <v>745</v>
      </c>
      <c r="K777" s="11">
        <v>3.3250000000000002</v>
      </c>
      <c r="L777" s="11">
        <v>3.51</v>
      </c>
      <c r="M777" s="11">
        <v>3.3250000000000002</v>
      </c>
      <c r="N777" s="11">
        <v>3.4050000000000002</v>
      </c>
      <c r="O777" s="11">
        <v>3.375</v>
      </c>
      <c r="P777" s="11">
        <v>3.4050000000000002</v>
      </c>
      <c r="Q777" s="11">
        <v>3.57</v>
      </c>
      <c r="R777" s="11">
        <v>3.4249999999999998</v>
      </c>
      <c r="S777" s="11">
        <v>3.4</v>
      </c>
      <c r="T777" s="11">
        <v>6.3745650000000005</v>
      </c>
      <c r="U777" s="11">
        <v>3.5049999999999999</v>
      </c>
      <c r="V777" s="11">
        <v>5.1850000000000005</v>
      </c>
      <c r="W777" s="11">
        <v>3.9</v>
      </c>
      <c r="X777" s="11">
        <v>3.4842261922275393</v>
      </c>
      <c r="Y777" s="11" t="s">
        <v>745</v>
      </c>
      <c r="Z777" s="11">
        <v>3.7</v>
      </c>
      <c r="AA777" s="147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274</v>
      </c>
      <c r="C778" s="29"/>
      <c r="D778" s="24">
        <v>0.29212440272367979</v>
      </c>
      <c r="E778" s="24">
        <v>0.14334108506170409</v>
      </c>
      <c r="F778" s="24">
        <v>8.9442719099991463E-2</v>
      </c>
      <c r="G778" s="24">
        <v>7.7730974655731644E-2</v>
      </c>
      <c r="H778" s="24">
        <v>8.1486195149853419E-2</v>
      </c>
      <c r="I778" s="24">
        <v>0.2210580617545235</v>
      </c>
      <c r="J778" s="24" t="s">
        <v>745</v>
      </c>
      <c r="K778" s="24">
        <v>0.3448284597690085</v>
      </c>
      <c r="L778" s="24">
        <v>0.22232108911811937</v>
      </c>
      <c r="M778" s="24">
        <v>7.6876524375130345E-2</v>
      </c>
      <c r="N778" s="24">
        <v>0.10722251007445532</v>
      </c>
      <c r="O778" s="24">
        <v>5.513619500836095E-2</v>
      </c>
      <c r="P778" s="24">
        <v>0.11143009766964526</v>
      </c>
      <c r="Q778" s="24">
        <v>0.10821275340735033</v>
      </c>
      <c r="R778" s="24">
        <v>0.18971030546599199</v>
      </c>
      <c r="S778" s="24">
        <v>7.5277265270908167E-2</v>
      </c>
      <c r="T778" s="24">
        <v>5.1011996211675674E-2</v>
      </c>
      <c r="U778" s="24">
        <v>0.20549128124245702</v>
      </c>
      <c r="V778" s="24">
        <v>0.80209725096150364</v>
      </c>
      <c r="W778" s="24">
        <v>0.13291601358251257</v>
      </c>
      <c r="X778" s="24">
        <v>4.7841245155981822E-2</v>
      </c>
      <c r="Y778" s="24" t="s">
        <v>745</v>
      </c>
      <c r="Z778" s="24">
        <v>0.14142135623730945</v>
      </c>
      <c r="AA778" s="197"/>
      <c r="AB778" s="198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198"/>
      <c r="AT778" s="198"/>
      <c r="AU778" s="198"/>
      <c r="AV778" s="198"/>
      <c r="AW778" s="198"/>
      <c r="AX778" s="198"/>
      <c r="AY778" s="198"/>
      <c r="AZ778" s="198"/>
      <c r="BA778" s="198"/>
      <c r="BB778" s="198"/>
      <c r="BC778" s="198"/>
      <c r="BD778" s="198"/>
      <c r="BE778" s="198"/>
      <c r="BF778" s="198"/>
      <c r="BG778" s="198"/>
      <c r="BH778" s="198"/>
      <c r="BI778" s="198"/>
      <c r="BJ778" s="198"/>
      <c r="BK778" s="198"/>
      <c r="BL778" s="198"/>
      <c r="BM778" s="56"/>
    </row>
    <row r="779" spans="1:65">
      <c r="A779" s="30"/>
      <c r="B779" s="3" t="s">
        <v>86</v>
      </c>
      <c r="C779" s="29"/>
      <c r="D779" s="13">
        <v>7.3613877208823134E-2</v>
      </c>
      <c r="E779" s="13">
        <v>4.2745850416015141E-2</v>
      </c>
      <c r="F779" s="13">
        <v>2.3537557657892488E-2</v>
      </c>
      <c r="G779" s="13">
        <v>1.991023464326103E-2</v>
      </c>
      <c r="H779" s="13">
        <v>2.2509998660180504E-2</v>
      </c>
      <c r="I779" s="13">
        <v>6.1291514349683038E-2</v>
      </c>
      <c r="J779" s="13" t="s">
        <v>745</v>
      </c>
      <c r="K779" s="13">
        <v>9.9565484052649228E-2</v>
      </c>
      <c r="L779" s="13">
        <v>6.3040006366196416E-2</v>
      </c>
      <c r="M779" s="13">
        <v>2.2914016207192352E-2</v>
      </c>
      <c r="N779" s="13">
        <v>3.1275404008105592E-2</v>
      </c>
      <c r="O779" s="13">
        <v>1.6264364309251017E-2</v>
      </c>
      <c r="P779" s="13">
        <v>3.259778576391377E-2</v>
      </c>
      <c r="Q779" s="13">
        <v>3.061181143065073E-2</v>
      </c>
      <c r="R779" s="13">
        <v>5.443624260143242E-2</v>
      </c>
      <c r="S779" s="13">
        <v>2.2032370323192635E-2</v>
      </c>
      <c r="T779" s="13">
        <v>7.9972120141102981E-3</v>
      </c>
      <c r="U779" s="13">
        <v>5.7776367734523999E-2</v>
      </c>
      <c r="V779" s="13">
        <v>0.15605004882519527</v>
      </c>
      <c r="W779" s="13">
        <v>3.4227299634981778E-2</v>
      </c>
      <c r="X779" s="13">
        <v>1.3770340915414446E-2</v>
      </c>
      <c r="Y779" s="13" t="s">
        <v>745</v>
      </c>
      <c r="Z779" s="13">
        <v>3.8221988172245799E-2</v>
      </c>
      <c r="AA779" s="147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275</v>
      </c>
      <c r="C780" s="29"/>
      <c r="D780" s="13">
        <v>0.11675378306498674</v>
      </c>
      <c r="E780" s="13">
        <v>-5.6317256813627314E-2</v>
      </c>
      <c r="F780" s="13">
        <v>6.938203502233109E-2</v>
      </c>
      <c r="G780" s="13">
        <v>9.8669383795777055E-2</v>
      </c>
      <c r="H780" s="13">
        <v>1.8727096521273134E-2</v>
      </c>
      <c r="I780" s="13">
        <v>1.4974878854528306E-2</v>
      </c>
      <c r="J780" s="13" t="s">
        <v>745</v>
      </c>
      <c r="K780" s="13">
        <v>-2.5361461062980761E-2</v>
      </c>
      <c r="L780" s="13">
        <v>-7.5384271459418839E-3</v>
      </c>
      <c r="M780" s="13">
        <v>-5.5848229605284128E-2</v>
      </c>
      <c r="N780" s="13">
        <v>-3.5211032438186574E-2</v>
      </c>
      <c r="O780" s="13">
        <v>-4.5998658230078426E-2</v>
      </c>
      <c r="P780" s="13">
        <v>-3.8025195688245028E-2</v>
      </c>
      <c r="Q780" s="13">
        <v>-5.193291104226283E-3</v>
      </c>
      <c r="R780" s="13">
        <v>-1.9264107354520221E-2</v>
      </c>
      <c r="S780" s="13">
        <v>-3.8494222896588437E-2</v>
      </c>
      <c r="T780" s="13">
        <v>0.7950766441822974</v>
      </c>
      <c r="U780" s="13">
        <v>9.0406260423425699E-4</v>
      </c>
      <c r="V780" s="13">
        <v>0.44647991053020553</v>
      </c>
      <c r="W780" s="13">
        <v>9.2833395439487321E-2</v>
      </c>
      <c r="X780" s="13">
        <v>-2.2296726115847765E-2</v>
      </c>
      <c r="Y780" s="13" t="s">
        <v>745</v>
      </c>
      <c r="Z780" s="13">
        <v>4.1240402521743214E-2</v>
      </c>
      <c r="AA780" s="147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276</v>
      </c>
      <c r="C781" s="47"/>
      <c r="D781" s="45">
        <v>2.1800000000000002</v>
      </c>
      <c r="E781" s="45">
        <v>0.86</v>
      </c>
      <c r="F781" s="45">
        <v>1.35</v>
      </c>
      <c r="G781" s="45">
        <v>1.86</v>
      </c>
      <c r="H781" s="45">
        <v>0.46</v>
      </c>
      <c r="I781" s="45">
        <v>0.39</v>
      </c>
      <c r="J781" s="45">
        <v>5.07</v>
      </c>
      <c r="K781" s="45">
        <v>0.31</v>
      </c>
      <c r="L781" s="45">
        <v>0</v>
      </c>
      <c r="M781" s="45">
        <v>0.85</v>
      </c>
      <c r="N781" s="45">
        <v>0.49</v>
      </c>
      <c r="O781" s="45">
        <v>0.67</v>
      </c>
      <c r="P781" s="45">
        <v>0.53</v>
      </c>
      <c r="Q781" s="45">
        <v>0.04</v>
      </c>
      <c r="R781" s="45">
        <v>0.21</v>
      </c>
      <c r="S781" s="45">
        <v>0.54</v>
      </c>
      <c r="T781" s="45">
        <v>14.07</v>
      </c>
      <c r="U781" s="45">
        <v>0.15</v>
      </c>
      <c r="V781" s="45">
        <v>7.96</v>
      </c>
      <c r="W781" s="45">
        <v>1.76</v>
      </c>
      <c r="X781" s="45">
        <v>0.26</v>
      </c>
      <c r="Y781" s="45">
        <v>5.07</v>
      </c>
      <c r="Z781" s="45">
        <v>0.86</v>
      </c>
      <c r="AA781" s="147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BM782" s="55"/>
    </row>
    <row r="783" spans="1:65" ht="15">
      <c r="B783" s="8" t="s">
        <v>560</v>
      </c>
      <c r="BM783" s="28" t="s">
        <v>66</v>
      </c>
    </row>
    <row r="784" spans="1:65" ht="15">
      <c r="A784" s="25" t="s">
        <v>9</v>
      </c>
      <c r="B784" s="18" t="s">
        <v>110</v>
      </c>
      <c r="C784" s="15" t="s">
        <v>111</v>
      </c>
      <c r="D784" s="16" t="s">
        <v>235</v>
      </c>
      <c r="E784" s="17" t="s">
        <v>235</v>
      </c>
      <c r="F784" s="17" t="s">
        <v>235</v>
      </c>
      <c r="G784" s="17" t="s">
        <v>235</v>
      </c>
      <c r="H784" s="17" t="s">
        <v>235</v>
      </c>
      <c r="I784" s="17" t="s">
        <v>235</v>
      </c>
      <c r="J784" s="17" t="s">
        <v>235</v>
      </c>
      <c r="K784" s="17" t="s">
        <v>235</v>
      </c>
      <c r="L784" s="17" t="s">
        <v>235</v>
      </c>
      <c r="M784" s="17" t="s">
        <v>235</v>
      </c>
      <c r="N784" s="17" t="s">
        <v>235</v>
      </c>
      <c r="O784" s="17" t="s">
        <v>235</v>
      </c>
      <c r="P784" s="17" t="s">
        <v>235</v>
      </c>
      <c r="Q784" s="17" t="s">
        <v>235</v>
      </c>
      <c r="R784" s="17" t="s">
        <v>235</v>
      </c>
      <c r="S784" s="17" t="s">
        <v>235</v>
      </c>
      <c r="T784" s="17" t="s">
        <v>235</v>
      </c>
      <c r="U784" s="17" t="s">
        <v>235</v>
      </c>
      <c r="V784" s="17" t="s">
        <v>235</v>
      </c>
      <c r="W784" s="17" t="s">
        <v>235</v>
      </c>
      <c r="X784" s="17" t="s">
        <v>235</v>
      </c>
      <c r="Y784" s="17" t="s">
        <v>235</v>
      </c>
      <c r="Z784" s="17" t="s">
        <v>235</v>
      </c>
      <c r="AA784" s="17" t="s">
        <v>235</v>
      </c>
      <c r="AB784" s="147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236</v>
      </c>
      <c r="C785" s="9" t="s">
        <v>236</v>
      </c>
      <c r="D785" s="145" t="s">
        <v>238</v>
      </c>
      <c r="E785" s="146" t="s">
        <v>239</v>
      </c>
      <c r="F785" s="146" t="s">
        <v>240</v>
      </c>
      <c r="G785" s="146" t="s">
        <v>241</v>
      </c>
      <c r="H785" s="146" t="s">
        <v>242</v>
      </c>
      <c r="I785" s="146" t="s">
        <v>243</v>
      </c>
      <c r="J785" s="146" t="s">
        <v>244</v>
      </c>
      <c r="K785" s="146" t="s">
        <v>245</v>
      </c>
      <c r="L785" s="146" t="s">
        <v>246</v>
      </c>
      <c r="M785" s="146" t="s">
        <v>247</v>
      </c>
      <c r="N785" s="146" t="s">
        <v>248</v>
      </c>
      <c r="O785" s="146" t="s">
        <v>249</v>
      </c>
      <c r="P785" s="146" t="s">
        <v>250</v>
      </c>
      <c r="Q785" s="146" t="s">
        <v>251</v>
      </c>
      <c r="R785" s="146" t="s">
        <v>252</v>
      </c>
      <c r="S785" s="146" t="s">
        <v>253</v>
      </c>
      <c r="T785" s="146" t="s">
        <v>254</v>
      </c>
      <c r="U785" s="146" t="s">
        <v>255</v>
      </c>
      <c r="V785" s="146" t="s">
        <v>256</v>
      </c>
      <c r="W785" s="146" t="s">
        <v>257</v>
      </c>
      <c r="X785" s="146" t="s">
        <v>258</v>
      </c>
      <c r="Y785" s="146" t="s">
        <v>259</v>
      </c>
      <c r="Z785" s="146" t="s">
        <v>260</v>
      </c>
      <c r="AA785" s="146" t="s">
        <v>265</v>
      </c>
      <c r="AB785" s="147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318</v>
      </c>
      <c r="E786" s="11" t="s">
        <v>318</v>
      </c>
      <c r="F786" s="11" t="s">
        <v>115</v>
      </c>
      <c r="G786" s="11" t="s">
        <v>115</v>
      </c>
      <c r="H786" s="11" t="s">
        <v>115</v>
      </c>
      <c r="I786" s="11" t="s">
        <v>319</v>
      </c>
      <c r="J786" s="11" t="s">
        <v>319</v>
      </c>
      <c r="K786" s="11" t="s">
        <v>318</v>
      </c>
      <c r="L786" s="11" t="s">
        <v>319</v>
      </c>
      <c r="M786" s="11" t="s">
        <v>318</v>
      </c>
      <c r="N786" s="11" t="s">
        <v>318</v>
      </c>
      <c r="O786" s="11" t="s">
        <v>319</v>
      </c>
      <c r="P786" s="11" t="s">
        <v>319</v>
      </c>
      <c r="Q786" s="11" t="s">
        <v>319</v>
      </c>
      <c r="R786" s="11" t="s">
        <v>318</v>
      </c>
      <c r="S786" s="11" t="s">
        <v>318</v>
      </c>
      <c r="T786" s="11" t="s">
        <v>319</v>
      </c>
      <c r="U786" s="11" t="s">
        <v>318</v>
      </c>
      <c r="V786" s="11" t="s">
        <v>318</v>
      </c>
      <c r="W786" s="11" t="s">
        <v>319</v>
      </c>
      <c r="X786" s="11" t="s">
        <v>318</v>
      </c>
      <c r="Y786" s="11" t="s">
        <v>319</v>
      </c>
      <c r="Z786" s="11" t="s">
        <v>115</v>
      </c>
      <c r="AA786" s="11" t="s">
        <v>318</v>
      </c>
      <c r="AB786" s="147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147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8">
        <v>1</v>
      </c>
      <c r="C788" s="14">
        <v>1</v>
      </c>
      <c r="D788" s="213">
        <v>30.3</v>
      </c>
      <c r="E788" s="213">
        <v>33.299999999999997</v>
      </c>
      <c r="F788" s="213">
        <v>29</v>
      </c>
      <c r="G788" s="213">
        <v>32.654683712992302</v>
      </c>
      <c r="H788" s="213">
        <v>31.6</v>
      </c>
      <c r="I788" s="213">
        <v>31.8</v>
      </c>
      <c r="J788" s="213">
        <v>33.200000000000003</v>
      </c>
      <c r="K788" s="213">
        <v>34.299999999999997</v>
      </c>
      <c r="L788" s="213">
        <v>32.5</v>
      </c>
      <c r="M788" s="213">
        <v>34.9</v>
      </c>
      <c r="N788" s="213">
        <v>32.5</v>
      </c>
      <c r="O788" s="213">
        <v>30.7</v>
      </c>
      <c r="P788" s="213">
        <v>31.6</v>
      </c>
      <c r="Q788" s="213">
        <v>33.4</v>
      </c>
      <c r="R788" s="213">
        <v>31.5</v>
      </c>
      <c r="S788" s="213">
        <v>31.6</v>
      </c>
      <c r="T788" s="213">
        <v>31.545265000000001</v>
      </c>
      <c r="U788" s="213">
        <v>31.720000000000002</v>
      </c>
      <c r="V788" s="213">
        <v>30.599999999999998</v>
      </c>
      <c r="W788" s="213">
        <v>33.5</v>
      </c>
      <c r="X788" s="212">
        <v>35.1</v>
      </c>
      <c r="Y788" s="213">
        <v>31.490934056562768</v>
      </c>
      <c r="Z788" s="213">
        <v>28.9</v>
      </c>
      <c r="AA788" s="213">
        <v>31.3</v>
      </c>
      <c r="AB788" s="214"/>
      <c r="AC788" s="215"/>
      <c r="AD788" s="215"/>
      <c r="AE788" s="215"/>
      <c r="AF788" s="215"/>
      <c r="AG788" s="215"/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  <c r="AV788" s="215"/>
      <c r="AW788" s="215"/>
      <c r="AX788" s="215"/>
      <c r="AY788" s="215"/>
      <c r="AZ788" s="215"/>
      <c r="BA788" s="215"/>
      <c r="BB788" s="215"/>
      <c r="BC788" s="215"/>
      <c r="BD788" s="215"/>
      <c r="BE788" s="215"/>
      <c r="BF788" s="215"/>
      <c r="BG788" s="215"/>
      <c r="BH788" s="215"/>
      <c r="BI788" s="215"/>
      <c r="BJ788" s="215"/>
      <c r="BK788" s="215"/>
      <c r="BL788" s="215"/>
      <c r="BM788" s="216">
        <v>1</v>
      </c>
    </row>
    <row r="789" spans="1:65">
      <c r="A789" s="30"/>
      <c r="B789" s="19">
        <v>1</v>
      </c>
      <c r="C789" s="9">
        <v>2</v>
      </c>
      <c r="D789" s="219">
        <v>31.7</v>
      </c>
      <c r="E789" s="219">
        <v>34.4</v>
      </c>
      <c r="F789" s="219">
        <v>29</v>
      </c>
      <c r="G789" s="219">
        <v>32.121018705266955</v>
      </c>
      <c r="H789" s="219">
        <v>32.200000000000003</v>
      </c>
      <c r="I789" s="219">
        <v>31.5</v>
      </c>
      <c r="J789" s="219">
        <v>32.700000000000003</v>
      </c>
      <c r="K789" s="219">
        <v>34</v>
      </c>
      <c r="L789" s="219">
        <v>32.9</v>
      </c>
      <c r="M789" s="219">
        <v>35.5</v>
      </c>
      <c r="N789" s="219">
        <v>32.6</v>
      </c>
      <c r="O789" s="219">
        <v>31.4</v>
      </c>
      <c r="P789" s="219">
        <v>31.899999999999995</v>
      </c>
      <c r="Q789" s="219">
        <v>33.200000000000003</v>
      </c>
      <c r="R789" s="219">
        <v>31.3</v>
      </c>
      <c r="S789" s="219">
        <v>32.799999999999997</v>
      </c>
      <c r="T789" s="219">
        <v>31.5185</v>
      </c>
      <c r="U789" s="219">
        <v>31.88</v>
      </c>
      <c r="V789" s="219">
        <v>30.4</v>
      </c>
      <c r="W789" s="219">
        <v>32.9</v>
      </c>
      <c r="X789" s="217">
        <v>36.5</v>
      </c>
      <c r="Y789" s="219">
        <v>31.599057779319782</v>
      </c>
      <c r="Z789" s="219">
        <v>28.76</v>
      </c>
      <c r="AA789" s="219">
        <v>30.9</v>
      </c>
      <c r="AB789" s="214"/>
      <c r="AC789" s="215"/>
      <c r="AD789" s="215"/>
      <c r="AE789" s="215"/>
      <c r="AF789" s="215"/>
      <c r="AG789" s="215"/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  <c r="AV789" s="215"/>
      <c r="AW789" s="215"/>
      <c r="AX789" s="215"/>
      <c r="AY789" s="215"/>
      <c r="AZ789" s="215"/>
      <c r="BA789" s="215"/>
      <c r="BB789" s="215"/>
      <c r="BC789" s="215"/>
      <c r="BD789" s="215"/>
      <c r="BE789" s="215"/>
      <c r="BF789" s="215"/>
      <c r="BG789" s="215"/>
      <c r="BH789" s="215"/>
      <c r="BI789" s="215"/>
      <c r="BJ789" s="215"/>
      <c r="BK789" s="215"/>
      <c r="BL789" s="215"/>
      <c r="BM789" s="216">
        <v>34</v>
      </c>
    </row>
    <row r="790" spans="1:65">
      <c r="A790" s="30"/>
      <c r="B790" s="19">
        <v>1</v>
      </c>
      <c r="C790" s="9">
        <v>3</v>
      </c>
      <c r="D790" s="219">
        <v>28.3</v>
      </c>
      <c r="E790" s="219">
        <v>34.1</v>
      </c>
      <c r="F790" s="219">
        <v>29</v>
      </c>
      <c r="G790" s="219">
        <v>31.863214954833619</v>
      </c>
      <c r="H790" s="219">
        <v>32.200000000000003</v>
      </c>
      <c r="I790" s="219">
        <v>31</v>
      </c>
      <c r="J790" s="219">
        <v>33.700000000000003</v>
      </c>
      <c r="K790" s="219">
        <v>33.9</v>
      </c>
      <c r="L790" s="219">
        <v>33</v>
      </c>
      <c r="M790" s="219">
        <v>34.6</v>
      </c>
      <c r="N790" s="219">
        <v>31.100000000000005</v>
      </c>
      <c r="O790" s="219">
        <v>31.5</v>
      </c>
      <c r="P790" s="219">
        <v>31.6</v>
      </c>
      <c r="Q790" s="219">
        <v>31.5</v>
      </c>
      <c r="R790" s="219">
        <v>30.1</v>
      </c>
      <c r="S790" s="219">
        <v>31.899999999999995</v>
      </c>
      <c r="T790" s="219">
        <v>31.636905000000002</v>
      </c>
      <c r="U790" s="219">
        <v>31.919999999999998</v>
      </c>
      <c r="V790" s="219">
        <v>30.3</v>
      </c>
      <c r="W790" s="219">
        <v>32.5</v>
      </c>
      <c r="X790" s="217">
        <v>37.700000000000003</v>
      </c>
      <c r="Y790" s="219">
        <v>32.280084477138118</v>
      </c>
      <c r="Z790" s="219">
        <v>28.69</v>
      </c>
      <c r="AA790" s="219">
        <v>30.5</v>
      </c>
      <c r="AB790" s="214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  <c r="AV790" s="215"/>
      <c r="AW790" s="215"/>
      <c r="AX790" s="215"/>
      <c r="AY790" s="215"/>
      <c r="AZ790" s="215"/>
      <c r="BA790" s="215"/>
      <c r="BB790" s="215"/>
      <c r="BC790" s="215"/>
      <c r="BD790" s="215"/>
      <c r="BE790" s="215"/>
      <c r="BF790" s="215"/>
      <c r="BG790" s="215"/>
      <c r="BH790" s="215"/>
      <c r="BI790" s="215"/>
      <c r="BJ790" s="215"/>
      <c r="BK790" s="215"/>
      <c r="BL790" s="215"/>
      <c r="BM790" s="216">
        <v>16</v>
      </c>
    </row>
    <row r="791" spans="1:65">
      <c r="A791" s="30"/>
      <c r="B791" s="19">
        <v>1</v>
      </c>
      <c r="C791" s="9">
        <v>4</v>
      </c>
      <c r="D791" s="219">
        <v>32</v>
      </c>
      <c r="E791" s="219">
        <v>33.4</v>
      </c>
      <c r="F791" s="219">
        <v>29</v>
      </c>
      <c r="G791" s="219">
        <v>32.143251262133624</v>
      </c>
      <c r="H791" s="219">
        <v>31.8</v>
      </c>
      <c r="I791" s="219">
        <v>32.200000000000003</v>
      </c>
      <c r="J791" s="219">
        <v>33.5</v>
      </c>
      <c r="K791" s="219">
        <v>34.4</v>
      </c>
      <c r="L791" s="219">
        <v>33.1</v>
      </c>
      <c r="M791" s="219">
        <v>35.200000000000003</v>
      </c>
      <c r="N791" s="219">
        <v>31.6</v>
      </c>
      <c r="O791" s="219">
        <v>31.3</v>
      </c>
      <c r="P791" s="219">
        <v>31.3</v>
      </c>
      <c r="Q791" s="219">
        <v>32.299999999999997</v>
      </c>
      <c r="R791" s="219">
        <v>30.9</v>
      </c>
      <c r="S791" s="218">
        <v>30.1</v>
      </c>
      <c r="T791" s="219">
        <v>31.589645000000004</v>
      </c>
      <c r="U791" s="219">
        <v>31.919999999999998</v>
      </c>
      <c r="V791" s="219">
        <v>30.2</v>
      </c>
      <c r="W791" s="219">
        <v>32</v>
      </c>
      <c r="X791" s="217">
        <v>37.1</v>
      </c>
      <c r="Y791" s="219">
        <v>31.632542409301479</v>
      </c>
      <c r="Z791" s="219">
        <v>29.12</v>
      </c>
      <c r="AA791" s="219">
        <v>30.800000000000004</v>
      </c>
      <c r="AB791" s="214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  <c r="AV791" s="215"/>
      <c r="AW791" s="215"/>
      <c r="AX791" s="215"/>
      <c r="AY791" s="215"/>
      <c r="AZ791" s="215"/>
      <c r="BA791" s="215"/>
      <c r="BB791" s="215"/>
      <c r="BC791" s="215"/>
      <c r="BD791" s="215"/>
      <c r="BE791" s="215"/>
      <c r="BF791" s="215"/>
      <c r="BG791" s="215"/>
      <c r="BH791" s="215"/>
      <c r="BI791" s="215"/>
      <c r="BJ791" s="215"/>
      <c r="BK791" s="215"/>
      <c r="BL791" s="215"/>
      <c r="BM791" s="216">
        <v>31.791278327594597</v>
      </c>
    </row>
    <row r="792" spans="1:65">
      <c r="A792" s="30"/>
      <c r="B792" s="19">
        <v>1</v>
      </c>
      <c r="C792" s="9">
        <v>5</v>
      </c>
      <c r="D792" s="219">
        <v>31.100000000000005</v>
      </c>
      <c r="E792" s="219">
        <v>32.299999999999997</v>
      </c>
      <c r="F792" s="219">
        <v>29</v>
      </c>
      <c r="G792" s="219">
        <v>32.652057913333621</v>
      </c>
      <c r="H792" s="219">
        <v>32.1</v>
      </c>
      <c r="I792" s="219">
        <v>31.2</v>
      </c>
      <c r="J792" s="219">
        <v>33.4</v>
      </c>
      <c r="K792" s="219">
        <v>34.1</v>
      </c>
      <c r="L792" s="219">
        <v>32.200000000000003</v>
      </c>
      <c r="M792" s="219">
        <v>34</v>
      </c>
      <c r="N792" s="219">
        <v>31.7</v>
      </c>
      <c r="O792" s="219">
        <v>31.899999999999995</v>
      </c>
      <c r="P792" s="219">
        <v>30.7</v>
      </c>
      <c r="Q792" s="219">
        <v>31.7</v>
      </c>
      <c r="R792" s="219">
        <v>30.5</v>
      </c>
      <c r="S792" s="219">
        <v>32.1</v>
      </c>
      <c r="T792" s="219">
        <v>31.576345</v>
      </c>
      <c r="U792" s="219">
        <v>32.049999999999997</v>
      </c>
      <c r="V792" s="219">
        <v>29.5</v>
      </c>
      <c r="W792" s="219">
        <v>33.299999999999997</v>
      </c>
      <c r="X792" s="217">
        <v>39</v>
      </c>
      <c r="Y792" s="219">
        <v>31.555239682820506</v>
      </c>
      <c r="Z792" s="219">
        <v>29.05</v>
      </c>
      <c r="AA792" s="219">
        <v>30.1</v>
      </c>
      <c r="AB792" s="214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  <c r="AV792" s="215"/>
      <c r="AW792" s="215"/>
      <c r="AX792" s="215"/>
      <c r="AY792" s="215"/>
      <c r="AZ792" s="215"/>
      <c r="BA792" s="215"/>
      <c r="BB792" s="215"/>
      <c r="BC792" s="215"/>
      <c r="BD792" s="215"/>
      <c r="BE792" s="215"/>
      <c r="BF792" s="215"/>
      <c r="BG792" s="215"/>
      <c r="BH792" s="215"/>
      <c r="BI792" s="215"/>
      <c r="BJ792" s="215"/>
      <c r="BK792" s="215"/>
      <c r="BL792" s="215"/>
      <c r="BM792" s="216">
        <v>55</v>
      </c>
    </row>
    <row r="793" spans="1:65">
      <c r="A793" s="30"/>
      <c r="B793" s="19">
        <v>1</v>
      </c>
      <c r="C793" s="9">
        <v>6</v>
      </c>
      <c r="D793" s="219">
        <v>30</v>
      </c>
      <c r="E793" s="219">
        <v>33.4</v>
      </c>
      <c r="F793" s="219">
        <v>29</v>
      </c>
      <c r="G793" s="219">
        <v>32.415530299533621</v>
      </c>
      <c r="H793" s="219">
        <v>32.4</v>
      </c>
      <c r="I793" s="219">
        <v>32.6</v>
      </c>
      <c r="J793" s="219">
        <v>31.5</v>
      </c>
      <c r="K793" s="219">
        <v>34.6</v>
      </c>
      <c r="L793" s="219">
        <v>32.6</v>
      </c>
      <c r="M793" s="219">
        <v>34.200000000000003</v>
      </c>
      <c r="N793" s="219">
        <v>31.3</v>
      </c>
      <c r="O793" s="219">
        <v>32.1</v>
      </c>
      <c r="P793" s="219">
        <v>31</v>
      </c>
      <c r="Q793" s="219">
        <v>33.200000000000003</v>
      </c>
      <c r="R793" s="219">
        <v>29.7</v>
      </c>
      <c r="S793" s="219">
        <v>32.200000000000003</v>
      </c>
      <c r="T793" s="219">
        <v>31.640204999999995</v>
      </c>
      <c r="U793" s="219">
        <v>31.85</v>
      </c>
      <c r="V793" s="219">
        <v>30.5</v>
      </c>
      <c r="W793" s="219">
        <v>32.299999999999997</v>
      </c>
      <c r="X793" s="217">
        <v>38.5</v>
      </c>
      <c r="Y793" s="219">
        <v>30.767928954817332</v>
      </c>
      <c r="Z793" s="219">
        <v>28.834</v>
      </c>
      <c r="AA793" s="219">
        <v>29.5</v>
      </c>
      <c r="AB793" s="214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  <c r="AV793" s="215"/>
      <c r="AW793" s="215"/>
      <c r="AX793" s="215"/>
      <c r="AY793" s="215"/>
      <c r="AZ793" s="215"/>
      <c r="BA793" s="215"/>
      <c r="BB793" s="215"/>
      <c r="BC793" s="215"/>
      <c r="BD793" s="215"/>
      <c r="BE793" s="215"/>
      <c r="BF793" s="215"/>
      <c r="BG793" s="215"/>
      <c r="BH793" s="215"/>
      <c r="BI793" s="215"/>
      <c r="BJ793" s="215"/>
      <c r="BK793" s="215"/>
      <c r="BL793" s="215"/>
      <c r="BM793" s="220"/>
    </row>
    <row r="794" spans="1:65">
      <c r="A794" s="30"/>
      <c r="B794" s="20" t="s">
        <v>272</v>
      </c>
      <c r="C794" s="12"/>
      <c r="D794" s="221">
        <v>30.566666666666666</v>
      </c>
      <c r="E794" s="221">
        <v>33.483333333333334</v>
      </c>
      <c r="F794" s="221">
        <v>29</v>
      </c>
      <c r="G794" s="221">
        <v>32.308292808015622</v>
      </c>
      <c r="H794" s="221">
        <v>32.050000000000004</v>
      </c>
      <c r="I794" s="221">
        <v>31.716666666666665</v>
      </c>
      <c r="J794" s="221">
        <v>33.000000000000007</v>
      </c>
      <c r="K794" s="221">
        <v>34.216666666666661</v>
      </c>
      <c r="L794" s="221">
        <v>32.716666666666661</v>
      </c>
      <c r="M794" s="221">
        <v>34.733333333333327</v>
      </c>
      <c r="N794" s="221">
        <v>31.8</v>
      </c>
      <c r="O794" s="221">
        <v>31.483333333333331</v>
      </c>
      <c r="P794" s="221">
        <v>31.349999999999998</v>
      </c>
      <c r="Q794" s="221">
        <v>32.54999999999999</v>
      </c>
      <c r="R794" s="221">
        <v>30.666666666666668</v>
      </c>
      <c r="S794" s="221">
        <v>31.783333333333331</v>
      </c>
      <c r="T794" s="221">
        <v>31.584477500000002</v>
      </c>
      <c r="U794" s="221">
        <v>31.89</v>
      </c>
      <c r="V794" s="221">
        <v>30.25</v>
      </c>
      <c r="W794" s="221">
        <v>32.75</v>
      </c>
      <c r="X794" s="221">
        <v>37.31666666666667</v>
      </c>
      <c r="Y794" s="221">
        <v>31.554297893326662</v>
      </c>
      <c r="Z794" s="221">
        <v>28.892333333333337</v>
      </c>
      <c r="AA794" s="221">
        <v>30.516666666666666</v>
      </c>
      <c r="AB794" s="214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  <c r="AV794" s="215"/>
      <c r="AW794" s="215"/>
      <c r="AX794" s="215"/>
      <c r="AY794" s="215"/>
      <c r="AZ794" s="215"/>
      <c r="BA794" s="215"/>
      <c r="BB794" s="215"/>
      <c r="BC794" s="215"/>
      <c r="BD794" s="215"/>
      <c r="BE794" s="215"/>
      <c r="BF794" s="215"/>
      <c r="BG794" s="215"/>
      <c r="BH794" s="215"/>
      <c r="BI794" s="215"/>
      <c r="BJ794" s="215"/>
      <c r="BK794" s="215"/>
      <c r="BL794" s="215"/>
      <c r="BM794" s="220"/>
    </row>
    <row r="795" spans="1:65">
      <c r="A795" s="30"/>
      <c r="B795" s="3" t="s">
        <v>273</v>
      </c>
      <c r="C795" s="29"/>
      <c r="D795" s="219">
        <v>30.700000000000003</v>
      </c>
      <c r="E795" s="219">
        <v>33.4</v>
      </c>
      <c r="F795" s="219">
        <v>29</v>
      </c>
      <c r="G795" s="219">
        <v>32.279390780833623</v>
      </c>
      <c r="H795" s="219">
        <v>32.150000000000006</v>
      </c>
      <c r="I795" s="219">
        <v>31.65</v>
      </c>
      <c r="J795" s="219">
        <v>33.299999999999997</v>
      </c>
      <c r="K795" s="219">
        <v>34.200000000000003</v>
      </c>
      <c r="L795" s="219">
        <v>32.75</v>
      </c>
      <c r="M795" s="219">
        <v>34.75</v>
      </c>
      <c r="N795" s="219">
        <v>31.65</v>
      </c>
      <c r="O795" s="219">
        <v>31.45</v>
      </c>
      <c r="P795" s="219">
        <v>31.450000000000003</v>
      </c>
      <c r="Q795" s="219">
        <v>32.75</v>
      </c>
      <c r="R795" s="219">
        <v>30.7</v>
      </c>
      <c r="S795" s="219">
        <v>32</v>
      </c>
      <c r="T795" s="219">
        <v>31.582995000000004</v>
      </c>
      <c r="U795" s="219">
        <v>31.9</v>
      </c>
      <c r="V795" s="219">
        <v>30.35</v>
      </c>
      <c r="W795" s="219">
        <v>32.700000000000003</v>
      </c>
      <c r="X795" s="219">
        <v>37.400000000000006</v>
      </c>
      <c r="Y795" s="219">
        <v>31.577148731070146</v>
      </c>
      <c r="Z795" s="219">
        <v>28.866999999999997</v>
      </c>
      <c r="AA795" s="219">
        <v>30.650000000000002</v>
      </c>
      <c r="AB795" s="214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  <c r="AV795" s="215"/>
      <c r="AW795" s="215"/>
      <c r="AX795" s="215"/>
      <c r="AY795" s="215"/>
      <c r="AZ795" s="215"/>
      <c r="BA795" s="215"/>
      <c r="BB795" s="215"/>
      <c r="BC795" s="215"/>
      <c r="BD795" s="215"/>
      <c r="BE795" s="215"/>
      <c r="BF795" s="215"/>
      <c r="BG795" s="215"/>
      <c r="BH795" s="215"/>
      <c r="BI795" s="215"/>
      <c r="BJ795" s="215"/>
      <c r="BK795" s="215"/>
      <c r="BL795" s="215"/>
      <c r="BM795" s="220"/>
    </row>
    <row r="796" spans="1:65">
      <c r="A796" s="30"/>
      <c r="B796" s="3" t="s">
        <v>274</v>
      </c>
      <c r="C796" s="29"/>
      <c r="D796" s="24">
        <v>1.3530213104998261</v>
      </c>
      <c r="E796" s="24">
        <v>0.73052492542463465</v>
      </c>
      <c r="F796" s="24">
        <v>0</v>
      </c>
      <c r="G796" s="24">
        <v>0.31939492265609654</v>
      </c>
      <c r="H796" s="24">
        <v>0.29495762407505227</v>
      </c>
      <c r="I796" s="24">
        <v>0.60800219297850222</v>
      </c>
      <c r="J796" s="24">
        <v>0.80993826925266366</v>
      </c>
      <c r="K796" s="24">
        <v>0.26394443859772232</v>
      </c>
      <c r="L796" s="24">
        <v>0.34302575219167747</v>
      </c>
      <c r="M796" s="24">
        <v>0.57850381733111012</v>
      </c>
      <c r="N796" s="24">
        <v>0.61967733539318581</v>
      </c>
      <c r="O796" s="24">
        <v>0.49159604012508723</v>
      </c>
      <c r="P796" s="24">
        <v>0.44158804331639162</v>
      </c>
      <c r="Q796" s="24">
        <v>0.83126409762481712</v>
      </c>
      <c r="R796" s="24">
        <v>0.69761498454854498</v>
      </c>
      <c r="S796" s="24">
        <v>0.91524131608372272</v>
      </c>
      <c r="T796" s="24">
        <v>4.8657349470557276E-2</v>
      </c>
      <c r="U796" s="24">
        <v>0.10770329614268818</v>
      </c>
      <c r="V796" s="24">
        <v>0.39370039370059007</v>
      </c>
      <c r="W796" s="24">
        <v>0.58566201857385269</v>
      </c>
      <c r="X796" s="24">
        <v>1.4148026953136137</v>
      </c>
      <c r="Y796" s="24">
        <v>0.48109952964935149</v>
      </c>
      <c r="Z796" s="24">
        <v>0.1664952451773522</v>
      </c>
      <c r="AA796" s="24">
        <v>0.64005208121422974</v>
      </c>
      <c r="AB796" s="147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86</v>
      </c>
      <c r="C797" s="29"/>
      <c r="D797" s="13">
        <v>4.4264601215915793E-2</v>
      </c>
      <c r="E797" s="13">
        <v>2.1817568703572959E-2</v>
      </c>
      <c r="F797" s="13">
        <v>0</v>
      </c>
      <c r="G797" s="13">
        <v>9.8858495728643171E-3</v>
      </c>
      <c r="H797" s="13">
        <v>9.2030459929813482E-3</v>
      </c>
      <c r="I797" s="13">
        <v>1.9169801144881836E-2</v>
      </c>
      <c r="J797" s="13">
        <v>2.4543583916747377E-2</v>
      </c>
      <c r="K797" s="13">
        <v>7.7139144256518953E-3</v>
      </c>
      <c r="L797" s="13">
        <v>1.0484740260570887E-2</v>
      </c>
      <c r="M797" s="13">
        <v>1.6655580153486858E-2</v>
      </c>
      <c r="N797" s="13">
        <v>1.9486708660163075E-2</v>
      </c>
      <c r="O797" s="13">
        <v>1.5614485128377573E-2</v>
      </c>
      <c r="P797" s="13">
        <v>1.4085743008497341E-2</v>
      </c>
      <c r="Q797" s="13">
        <v>2.5538067515355374E-2</v>
      </c>
      <c r="R797" s="13">
        <v>2.2748314713539511E-2</v>
      </c>
      <c r="S797" s="13">
        <v>2.8796265844270249E-2</v>
      </c>
      <c r="T797" s="13">
        <v>1.540546284818461E-3</v>
      </c>
      <c r="U797" s="13">
        <v>3.3773376024674876E-3</v>
      </c>
      <c r="V797" s="13">
        <v>1.3014889047953391E-2</v>
      </c>
      <c r="W797" s="13">
        <v>1.7882809727445884E-2</v>
      </c>
      <c r="X797" s="13">
        <v>3.7913426404116483E-2</v>
      </c>
      <c r="Y797" s="13">
        <v>1.5246719520610788E-2</v>
      </c>
      <c r="Z797" s="13">
        <v>5.7626098680394634E-3</v>
      </c>
      <c r="AA797" s="13">
        <v>2.0973853016304635E-2</v>
      </c>
      <c r="AB797" s="147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275</v>
      </c>
      <c r="C798" s="29"/>
      <c r="D798" s="13">
        <v>-3.8520365501156228E-2</v>
      </c>
      <c r="E798" s="13">
        <v>5.3223874431939544E-2</v>
      </c>
      <c r="F798" s="13">
        <v>-8.7800128665219135E-2</v>
      </c>
      <c r="G798" s="13">
        <v>1.626277732821646E-2</v>
      </c>
      <c r="H798" s="13">
        <v>8.1381336648183034E-3</v>
      </c>
      <c r="I798" s="13">
        <v>-2.3469223275356388E-3</v>
      </c>
      <c r="J798" s="13">
        <v>3.8020543243026728E-2</v>
      </c>
      <c r="K798" s="13">
        <v>7.6290997615117817E-2</v>
      </c>
      <c r="L798" s="13">
        <v>2.9108245649525744E-2</v>
      </c>
      <c r="M798" s="13">
        <v>9.2542834403266161E-2</v>
      </c>
      <c r="N798" s="13">
        <v>2.7434167055284675E-4</v>
      </c>
      <c r="O798" s="13">
        <v>-9.6864615221833317E-3</v>
      </c>
      <c r="P798" s="13">
        <v>-1.3880483919124886E-2</v>
      </c>
      <c r="Q798" s="13">
        <v>2.386571765334855E-2</v>
      </c>
      <c r="R798" s="13">
        <v>-3.537484870345009E-2</v>
      </c>
      <c r="S798" s="13">
        <v>-2.4991112906491697E-4</v>
      </c>
      <c r="T798" s="13">
        <v>-6.5049547697832999E-3</v>
      </c>
      <c r="U798" s="13">
        <v>3.1053067884883045E-3</v>
      </c>
      <c r="V798" s="13">
        <v>-4.8481168693892296E-2</v>
      </c>
      <c r="W798" s="13">
        <v>3.0156751248761271E-2</v>
      </c>
      <c r="X798" s="13">
        <v>0.17380201834400832</v>
      </c>
      <c r="Y798" s="13">
        <v>-7.4542593671748092E-3</v>
      </c>
      <c r="Z798" s="13">
        <v>-9.1186801750749225E-2</v>
      </c>
      <c r="AA798" s="13">
        <v>-4.0093123900009298E-2</v>
      </c>
      <c r="AB798" s="147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276</v>
      </c>
      <c r="C799" s="47"/>
      <c r="D799" s="45">
        <v>0.88</v>
      </c>
      <c r="E799" s="45">
        <v>1.21</v>
      </c>
      <c r="F799" s="45">
        <v>2</v>
      </c>
      <c r="G799" s="45">
        <v>0.37</v>
      </c>
      <c r="H799" s="45">
        <v>0.18</v>
      </c>
      <c r="I799" s="45">
        <v>0.05</v>
      </c>
      <c r="J799" s="45">
        <v>0.87</v>
      </c>
      <c r="K799" s="45">
        <v>1.74</v>
      </c>
      <c r="L799" s="45">
        <v>0.66</v>
      </c>
      <c r="M799" s="45">
        <v>2.11</v>
      </c>
      <c r="N799" s="45">
        <v>0.01</v>
      </c>
      <c r="O799" s="45">
        <v>0.22</v>
      </c>
      <c r="P799" s="45">
        <v>0.32</v>
      </c>
      <c r="Q799" s="45">
        <v>0.54</v>
      </c>
      <c r="R799" s="45">
        <v>0.81</v>
      </c>
      <c r="S799" s="45">
        <v>0.01</v>
      </c>
      <c r="T799" s="45">
        <v>0.15</v>
      </c>
      <c r="U799" s="45">
        <v>7.0000000000000007E-2</v>
      </c>
      <c r="V799" s="45">
        <v>1.1000000000000001</v>
      </c>
      <c r="W799" s="45">
        <v>0.69</v>
      </c>
      <c r="X799" s="45">
        <v>3.96</v>
      </c>
      <c r="Y799" s="45">
        <v>0.17</v>
      </c>
      <c r="Z799" s="45">
        <v>2.08</v>
      </c>
      <c r="AA799" s="45">
        <v>0.91</v>
      </c>
      <c r="AB799" s="147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BM800" s="55"/>
    </row>
    <row r="801" spans="1:65" ht="15">
      <c r="B801" s="8" t="s">
        <v>561</v>
      </c>
      <c r="BM801" s="28" t="s">
        <v>66</v>
      </c>
    </row>
    <row r="802" spans="1:65" ht="15">
      <c r="A802" s="25" t="s">
        <v>61</v>
      </c>
      <c r="B802" s="18" t="s">
        <v>110</v>
      </c>
      <c r="C802" s="15" t="s">
        <v>111</v>
      </c>
      <c r="D802" s="16" t="s">
        <v>235</v>
      </c>
      <c r="E802" s="17" t="s">
        <v>235</v>
      </c>
      <c r="F802" s="17" t="s">
        <v>235</v>
      </c>
      <c r="G802" s="17" t="s">
        <v>235</v>
      </c>
      <c r="H802" s="17" t="s">
        <v>235</v>
      </c>
      <c r="I802" s="17" t="s">
        <v>235</v>
      </c>
      <c r="J802" s="17" t="s">
        <v>235</v>
      </c>
      <c r="K802" s="17" t="s">
        <v>235</v>
      </c>
      <c r="L802" s="17" t="s">
        <v>235</v>
      </c>
      <c r="M802" s="17" t="s">
        <v>235</v>
      </c>
      <c r="N802" s="17" t="s">
        <v>235</v>
      </c>
      <c r="O802" s="17" t="s">
        <v>235</v>
      </c>
      <c r="P802" s="17" t="s">
        <v>235</v>
      </c>
      <c r="Q802" s="17" t="s">
        <v>235</v>
      </c>
      <c r="R802" s="17" t="s">
        <v>235</v>
      </c>
      <c r="S802" s="17" t="s">
        <v>235</v>
      </c>
      <c r="T802" s="17" t="s">
        <v>235</v>
      </c>
      <c r="U802" s="17" t="s">
        <v>235</v>
      </c>
      <c r="V802" s="17" t="s">
        <v>235</v>
      </c>
      <c r="W802" s="17" t="s">
        <v>235</v>
      </c>
      <c r="X802" s="147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236</v>
      </c>
      <c r="C803" s="9" t="s">
        <v>236</v>
      </c>
      <c r="D803" s="145" t="s">
        <v>238</v>
      </c>
      <c r="E803" s="146" t="s">
        <v>239</v>
      </c>
      <c r="F803" s="146" t="s">
        <v>240</v>
      </c>
      <c r="G803" s="146" t="s">
        <v>241</v>
      </c>
      <c r="H803" s="146" t="s">
        <v>242</v>
      </c>
      <c r="I803" s="146" t="s">
        <v>243</v>
      </c>
      <c r="J803" s="146" t="s">
        <v>244</v>
      </c>
      <c r="K803" s="146" t="s">
        <v>245</v>
      </c>
      <c r="L803" s="146" t="s">
        <v>246</v>
      </c>
      <c r="M803" s="146" t="s">
        <v>247</v>
      </c>
      <c r="N803" s="146" t="s">
        <v>248</v>
      </c>
      <c r="O803" s="146" t="s">
        <v>249</v>
      </c>
      <c r="P803" s="146" t="s">
        <v>250</v>
      </c>
      <c r="Q803" s="146" t="s">
        <v>251</v>
      </c>
      <c r="R803" s="146" t="s">
        <v>252</v>
      </c>
      <c r="S803" s="146" t="s">
        <v>253</v>
      </c>
      <c r="T803" s="146" t="s">
        <v>255</v>
      </c>
      <c r="U803" s="146" t="s">
        <v>256</v>
      </c>
      <c r="V803" s="146" t="s">
        <v>259</v>
      </c>
      <c r="W803" s="146" t="s">
        <v>265</v>
      </c>
      <c r="X803" s="147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318</v>
      </c>
      <c r="E804" s="11" t="s">
        <v>318</v>
      </c>
      <c r="F804" s="11" t="s">
        <v>319</v>
      </c>
      <c r="G804" s="11" t="s">
        <v>115</v>
      </c>
      <c r="H804" s="11" t="s">
        <v>319</v>
      </c>
      <c r="I804" s="11" t="s">
        <v>319</v>
      </c>
      <c r="J804" s="11" t="s">
        <v>319</v>
      </c>
      <c r="K804" s="11" t="s">
        <v>318</v>
      </c>
      <c r="L804" s="11" t="s">
        <v>319</v>
      </c>
      <c r="M804" s="11" t="s">
        <v>318</v>
      </c>
      <c r="N804" s="11" t="s">
        <v>318</v>
      </c>
      <c r="O804" s="11" t="s">
        <v>319</v>
      </c>
      <c r="P804" s="11" t="s">
        <v>319</v>
      </c>
      <c r="Q804" s="11" t="s">
        <v>319</v>
      </c>
      <c r="R804" s="11" t="s">
        <v>318</v>
      </c>
      <c r="S804" s="11" t="s">
        <v>318</v>
      </c>
      <c r="T804" s="11" t="s">
        <v>318</v>
      </c>
      <c r="U804" s="11" t="s">
        <v>318</v>
      </c>
      <c r="V804" s="11" t="s">
        <v>319</v>
      </c>
      <c r="W804" s="11" t="s">
        <v>318</v>
      </c>
      <c r="X804" s="147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147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141" t="s">
        <v>102</v>
      </c>
      <c r="E806" s="22">
        <v>1</v>
      </c>
      <c r="F806" s="141" t="s">
        <v>101</v>
      </c>
      <c r="G806" s="141" t="s">
        <v>102</v>
      </c>
      <c r="H806" s="22">
        <v>0.8</v>
      </c>
      <c r="I806" s="141" t="s">
        <v>101</v>
      </c>
      <c r="J806" s="22">
        <v>1.35</v>
      </c>
      <c r="K806" s="141" t="s">
        <v>101</v>
      </c>
      <c r="L806" s="22">
        <v>0.8</v>
      </c>
      <c r="M806" s="22">
        <v>1</v>
      </c>
      <c r="N806" s="22">
        <v>1</v>
      </c>
      <c r="O806" s="22">
        <v>1</v>
      </c>
      <c r="P806" s="22">
        <v>0.4</v>
      </c>
      <c r="Q806" s="22">
        <v>1</v>
      </c>
      <c r="R806" s="141" t="s">
        <v>102</v>
      </c>
      <c r="S806" s="22">
        <v>1</v>
      </c>
      <c r="T806" s="148">
        <v>1.45</v>
      </c>
      <c r="U806" s="22">
        <v>1</v>
      </c>
      <c r="V806" s="141" t="s">
        <v>330</v>
      </c>
      <c r="W806" s="141" t="s">
        <v>101</v>
      </c>
      <c r="X806" s="147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42" t="s">
        <v>102</v>
      </c>
      <c r="E807" s="11">
        <v>1</v>
      </c>
      <c r="F807" s="11">
        <v>1</v>
      </c>
      <c r="G807" s="142" t="s">
        <v>102</v>
      </c>
      <c r="H807" s="11">
        <v>0.7</v>
      </c>
      <c r="I807" s="142" t="s">
        <v>101</v>
      </c>
      <c r="J807" s="143">
        <v>2</v>
      </c>
      <c r="K807" s="142" t="s">
        <v>101</v>
      </c>
      <c r="L807" s="11">
        <v>0.8</v>
      </c>
      <c r="M807" s="11">
        <v>1</v>
      </c>
      <c r="N807" s="11">
        <v>1</v>
      </c>
      <c r="O807" s="11">
        <v>0.9</v>
      </c>
      <c r="P807" s="11">
        <v>0.9</v>
      </c>
      <c r="Q807" s="11">
        <v>1</v>
      </c>
      <c r="R807" s="142" t="s">
        <v>102</v>
      </c>
      <c r="S807" s="11">
        <v>1.1000000000000001</v>
      </c>
      <c r="T807" s="11">
        <v>1.1100000000000001</v>
      </c>
      <c r="U807" s="11">
        <v>1</v>
      </c>
      <c r="V807" s="142" t="s">
        <v>330</v>
      </c>
      <c r="W807" s="142" t="s">
        <v>101</v>
      </c>
      <c r="X807" s="147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38</v>
      </c>
    </row>
    <row r="808" spans="1:65">
      <c r="A808" s="30"/>
      <c r="B808" s="19">
        <v>1</v>
      </c>
      <c r="C808" s="9">
        <v>3</v>
      </c>
      <c r="D808" s="142" t="s">
        <v>102</v>
      </c>
      <c r="E808" s="11">
        <v>1</v>
      </c>
      <c r="F808" s="11">
        <v>1</v>
      </c>
      <c r="G808" s="142" t="s">
        <v>102</v>
      </c>
      <c r="H808" s="11">
        <v>0.7</v>
      </c>
      <c r="I808" s="11">
        <v>1</v>
      </c>
      <c r="J808" s="11">
        <v>1.1200000000000001</v>
      </c>
      <c r="K808" s="142" t="s">
        <v>101</v>
      </c>
      <c r="L808" s="11">
        <v>0.8</v>
      </c>
      <c r="M808" s="11">
        <v>1</v>
      </c>
      <c r="N808" s="11">
        <v>1</v>
      </c>
      <c r="O808" s="11">
        <v>1</v>
      </c>
      <c r="P808" s="11">
        <v>1.5</v>
      </c>
      <c r="Q808" s="11">
        <v>1</v>
      </c>
      <c r="R808" s="142" t="s">
        <v>102</v>
      </c>
      <c r="S808" s="11">
        <v>0.8</v>
      </c>
      <c r="T808" s="11">
        <v>1.08</v>
      </c>
      <c r="U808" s="11">
        <v>1</v>
      </c>
      <c r="V808" s="142" t="s">
        <v>330</v>
      </c>
      <c r="W808" s="142" t="s">
        <v>101</v>
      </c>
      <c r="X808" s="147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42" t="s">
        <v>102</v>
      </c>
      <c r="E809" s="11">
        <v>1</v>
      </c>
      <c r="F809" s="142" t="s">
        <v>101</v>
      </c>
      <c r="G809" s="142" t="s">
        <v>102</v>
      </c>
      <c r="H809" s="143">
        <v>1.1000000000000001</v>
      </c>
      <c r="I809" s="143">
        <v>2</v>
      </c>
      <c r="J809" s="11">
        <v>1.41</v>
      </c>
      <c r="K809" s="11">
        <v>1</v>
      </c>
      <c r="L809" s="11">
        <v>0.8</v>
      </c>
      <c r="M809" s="11">
        <v>1</v>
      </c>
      <c r="N809" s="11">
        <v>1</v>
      </c>
      <c r="O809" s="11">
        <v>1.1000000000000001</v>
      </c>
      <c r="P809" s="143">
        <v>1.9</v>
      </c>
      <c r="Q809" s="11">
        <v>1</v>
      </c>
      <c r="R809" s="142" t="s">
        <v>102</v>
      </c>
      <c r="S809" s="11">
        <v>1</v>
      </c>
      <c r="T809" s="11">
        <v>1.02</v>
      </c>
      <c r="U809" s="11">
        <v>1</v>
      </c>
      <c r="V809" s="142" t="s">
        <v>330</v>
      </c>
      <c r="W809" s="142" t="s">
        <v>101</v>
      </c>
      <c r="X809" s="147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0.98084444444444452</v>
      </c>
    </row>
    <row r="810" spans="1:65">
      <c r="A810" s="30"/>
      <c r="B810" s="19">
        <v>1</v>
      </c>
      <c r="C810" s="9">
        <v>5</v>
      </c>
      <c r="D810" s="142" t="s">
        <v>102</v>
      </c>
      <c r="E810" s="11">
        <v>1</v>
      </c>
      <c r="F810" s="11">
        <v>1</v>
      </c>
      <c r="G810" s="142" t="s">
        <v>102</v>
      </c>
      <c r="H810" s="11">
        <v>0.7</v>
      </c>
      <c r="I810" s="143">
        <v>2</v>
      </c>
      <c r="J810" s="11">
        <v>1.33</v>
      </c>
      <c r="K810" s="11">
        <v>1</v>
      </c>
      <c r="L810" s="11">
        <v>0.7</v>
      </c>
      <c r="M810" s="11">
        <v>1</v>
      </c>
      <c r="N810" s="11">
        <v>1</v>
      </c>
      <c r="O810" s="11">
        <v>1</v>
      </c>
      <c r="P810" s="11">
        <v>0.7</v>
      </c>
      <c r="Q810" s="11">
        <v>1</v>
      </c>
      <c r="R810" s="142" t="s">
        <v>102</v>
      </c>
      <c r="S810" s="11">
        <v>0.7</v>
      </c>
      <c r="T810" s="11">
        <v>1.04</v>
      </c>
      <c r="U810" s="11">
        <v>1</v>
      </c>
      <c r="V810" s="142" t="s">
        <v>330</v>
      </c>
      <c r="W810" s="142" t="s">
        <v>101</v>
      </c>
      <c r="X810" s="147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56</v>
      </c>
    </row>
    <row r="811" spans="1:65">
      <c r="A811" s="30"/>
      <c r="B811" s="19">
        <v>1</v>
      </c>
      <c r="C811" s="9">
        <v>6</v>
      </c>
      <c r="D811" s="142" t="s">
        <v>102</v>
      </c>
      <c r="E811" s="11">
        <v>1</v>
      </c>
      <c r="F811" s="11">
        <v>1</v>
      </c>
      <c r="G811" s="142" t="s">
        <v>102</v>
      </c>
      <c r="H811" s="11">
        <v>0.7</v>
      </c>
      <c r="I811" s="11">
        <v>1</v>
      </c>
      <c r="J811" s="11">
        <v>1.32</v>
      </c>
      <c r="K811" s="142" t="s">
        <v>101</v>
      </c>
      <c r="L811" s="11">
        <v>0.8</v>
      </c>
      <c r="M811" s="11">
        <v>1</v>
      </c>
      <c r="N811" s="11">
        <v>1</v>
      </c>
      <c r="O811" s="11">
        <v>1</v>
      </c>
      <c r="P811" s="11">
        <v>1.2</v>
      </c>
      <c r="Q811" s="11">
        <v>1</v>
      </c>
      <c r="R811" s="142" t="s">
        <v>102</v>
      </c>
      <c r="S811" s="11">
        <v>1</v>
      </c>
      <c r="T811" s="11">
        <v>0.9</v>
      </c>
      <c r="U811" s="11">
        <v>1</v>
      </c>
      <c r="V811" s="142" t="s">
        <v>330</v>
      </c>
      <c r="W811" s="142" t="s">
        <v>101</v>
      </c>
      <c r="X811" s="147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272</v>
      </c>
      <c r="C812" s="12"/>
      <c r="D812" s="23" t="s">
        <v>745</v>
      </c>
      <c r="E812" s="23">
        <v>1</v>
      </c>
      <c r="F812" s="23">
        <v>1</v>
      </c>
      <c r="G812" s="23" t="s">
        <v>745</v>
      </c>
      <c r="H812" s="23">
        <v>0.78333333333333333</v>
      </c>
      <c r="I812" s="23">
        <v>1.5</v>
      </c>
      <c r="J812" s="23">
        <v>1.4216666666666669</v>
      </c>
      <c r="K812" s="23">
        <v>1</v>
      </c>
      <c r="L812" s="23">
        <v>0.78333333333333333</v>
      </c>
      <c r="M812" s="23">
        <v>1</v>
      </c>
      <c r="N812" s="23">
        <v>1</v>
      </c>
      <c r="O812" s="23">
        <v>1</v>
      </c>
      <c r="P812" s="23">
        <v>1.0999999999999999</v>
      </c>
      <c r="Q812" s="23">
        <v>1</v>
      </c>
      <c r="R812" s="23" t="s">
        <v>745</v>
      </c>
      <c r="S812" s="23">
        <v>0.93333333333333346</v>
      </c>
      <c r="T812" s="23">
        <v>1.1000000000000001</v>
      </c>
      <c r="U812" s="23">
        <v>1</v>
      </c>
      <c r="V812" s="23" t="s">
        <v>745</v>
      </c>
      <c r="W812" s="23" t="s">
        <v>745</v>
      </c>
      <c r="X812" s="147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273</v>
      </c>
      <c r="C813" s="29"/>
      <c r="D813" s="11" t="s">
        <v>745</v>
      </c>
      <c r="E813" s="11">
        <v>1</v>
      </c>
      <c r="F813" s="11">
        <v>1</v>
      </c>
      <c r="G813" s="11" t="s">
        <v>745</v>
      </c>
      <c r="H813" s="11">
        <v>0.7</v>
      </c>
      <c r="I813" s="11">
        <v>1.5</v>
      </c>
      <c r="J813" s="11">
        <v>1.34</v>
      </c>
      <c r="K813" s="11">
        <v>1</v>
      </c>
      <c r="L813" s="11">
        <v>0.8</v>
      </c>
      <c r="M813" s="11">
        <v>1</v>
      </c>
      <c r="N813" s="11">
        <v>1</v>
      </c>
      <c r="O813" s="11">
        <v>1</v>
      </c>
      <c r="P813" s="11">
        <v>1.05</v>
      </c>
      <c r="Q813" s="11">
        <v>1</v>
      </c>
      <c r="R813" s="11" t="s">
        <v>745</v>
      </c>
      <c r="S813" s="11">
        <v>1</v>
      </c>
      <c r="T813" s="11">
        <v>1.06</v>
      </c>
      <c r="U813" s="11">
        <v>1</v>
      </c>
      <c r="V813" s="11" t="s">
        <v>745</v>
      </c>
      <c r="W813" s="11" t="s">
        <v>745</v>
      </c>
      <c r="X813" s="147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274</v>
      </c>
      <c r="C814" s="29"/>
      <c r="D814" s="24" t="s">
        <v>745</v>
      </c>
      <c r="E814" s="24">
        <v>0</v>
      </c>
      <c r="F814" s="24">
        <v>0</v>
      </c>
      <c r="G814" s="24" t="s">
        <v>745</v>
      </c>
      <c r="H814" s="24">
        <v>0.16020819787597171</v>
      </c>
      <c r="I814" s="24">
        <v>0.57735026918962573</v>
      </c>
      <c r="J814" s="24">
        <v>0.29982772831522092</v>
      </c>
      <c r="K814" s="24">
        <v>0</v>
      </c>
      <c r="L814" s="24">
        <v>4.0824829046386339E-2</v>
      </c>
      <c r="M814" s="24">
        <v>0</v>
      </c>
      <c r="N814" s="24">
        <v>0</v>
      </c>
      <c r="O814" s="24">
        <v>6.3245553203367597E-2</v>
      </c>
      <c r="P814" s="24">
        <v>0.5477225575051663</v>
      </c>
      <c r="Q814" s="24">
        <v>0</v>
      </c>
      <c r="R814" s="24" t="s">
        <v>745</v>
      </c>
      <c r="S814" s="24">
        <v>0.15055453054181558</v>
      </c>
      <c r="T814" s="24">
        <v>0.18601075237738182</v>
      </c>
      <c r="U814" s="24">
        <v>0</v>
      </c>
      <c r="V814" s="24" t="s">
        <v>745</v>
      </c>
      <c r="W814" s="24" t="s">
        <v>745</v>
      </c>
      <c r="X814" s="147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86</v>
      </c>
      <c r="C815" s="29"/>
      <c r="D815" s="13" t="s">
        <v>745</v>
      </c>
      <c r="E815" s="13">
        <v>0</v>
      </c>
      <c r="F815" s="13">
        <v>0</v>
      </c>
      <c r="G815" s="13" t="s">
        <v>745</v>
      </c>
      <c r="H815" s="13">
        <v>0.20452110367145324</v>
      </c>
      <c r="I815" s="13">
        <v>0.38490017945975047</v>
      </c>
      <c r="J815" s="13">
        <v>0.21089875379734177</v>
      </c>
      <c r="K815" s="13">
        <v>0</v>
      </c>
      <c r="L815" s="13">
        <v>5.2116803037940009E-2</v>
      </c>
      <c r="M815" s="13">
        <v>0</v>
      </c>
      <c r="N815" s="13">
        <v>0</v>
      </c>
      <c r="O815" s="13">
        <v>6.3245553203367597E-2</v>
      </c>
      <c r="P815" s="13">
        <v>0.49792959773196943</v>
      </c>
      <c r="Q815" s="13">
        <v>0</v>
      </c>
      <c r="R815" s="13" t="s">
        <v>745</v>
      </c>
      <c r="S815" s="13">
        <v>0.16130842558051667</v>
      </c>
      <c r="T815" s="13">
        <v>0.169100683979438</v>
      </c>
      <c r="U815" s="13">
        <v>0</v>
      </c>
      <c r="V815" s="13" t="s">
        <v>745</v>
      </c>
      <c r="W815" s="13" t="s">
        <v>745</v>
      </c>
      <c r="X815" s="147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275</v>
      </c>
      <c r="C816" s="29"/>
      <c r="D816" s="13" t="s">
        <v>745</v>
      </c>
      <c r="E816" s="13">
        <v>1.9529656984910826E-2</v>
      </c>
      <c r="F816" s="13">
        <v>1.9529656984910826E-2</v>
      </c>
      <c r="G816" s="13" t="s">
        <v>745</v>
      </c>
      <c r="H816" s="13">
        <v>-0.20136843536181981</v>
      </c>
      <c r="I816" s="13">
        <v>0.52929448547736624</v>
      </c>
      <c r="J816" s="13">
        <v>0.44943132901354854</v>
      </c>
      <c r="K816" s="13">
        <v>1.9529656984910826E-2</v>
      </c>
      <c r="L816" s="13">
        <v>-0.20136843536181981</v>
      </c>
      <c r="M816" s="13">
        <v>1.9529656984910826E-2</v>
      </c>
      <c r="N816" s="13">
        <v>1.9529656984910826E-2</v>
      </c>
      <c r="O816" s="13">
        <v>1.9529656984910826E-2</v>
      </c>
      <c r="P816" s="13">
        <v>0.12148262268340182</v>
      </c>
      <c r="Q816" s="13">
        <v>1.9529656984910826E-2</v>
      </c>
      <c r="R816" s="13" t="s">
        <v>745</v>
      </c>
      <c r="S816" s="13">
        <v>-4.8438986814083096E-2</v>
      </c>
      <c r="T816" s="13">
        <v>0.12148262268340204</v>
      </c>
      <c r="U816" s="13">
        <v>1.9529656984910826E-2</v>
      </c>
      <c r="V816" s="13" t="s">
        <v>745</v>
      </c>
      <c r="W816" s="13" t="s">
        <v>745</v>
      </c>
      <c r="X816" s="147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276</v>
      </c>
      <c r="C817" s="47"/>
      <c r="D817" s="45">
        <v>0</v>
      </c>
      <c r="E817" s="45">
        <v>0</v>
      </c>
      <c r="F817" s="45">
        <v>1.35</v>
      </c>
      <c r="G817" s="45">
        <v>0</v>
      </c>
      <c r="H817" s="45">
        <v>1.75</v>
      </c>
      <c r="I817" s="45">
        <v>1.35</v>
      </c>
      <c r="J817" s="45">
        <v>3.41</v>
      </c>
      <c r="K817" s="45">
        <v>2.7</v>
      </c>
      <c r="L817" s="45">
        <v>1.75</v>
      </c>
      <c r="M817" s="45">
        <v>0</v>
      </c>
      <c r="N817" s="45">
        <v>0</v>
      </c>
      <c r="O817" s="45">
        <v>0</v>
      </c>
      <c r="P817" s="45">
        <v>0.81</v>
      </c>
      <c r="Q817" s="45">
        <v>0</v>
      </c>
      <c r="R817" s="45">
        <v>0</v>
      </c>
      <c r="S817" s="45">
        <v>0.54</v>
      </c>
      <c r="T817" s="45">
        <v>0.81</v>
      </c>
      <c r="U817" s="45">
        <v>0</v>
      </c>
      <c r="V817" s="45">
        <v>2.02</v>
      </c>
      <c r="W817" s="45">
        <v>4.05</v>
      </c>
      <c r="X817" s="147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BM818" s="55"/>
    </row>
    <row r="819" spans="1:65" ht="15">
      <c r="B819" s="8" t="s">
        <v>562</v>
      </c>
      <c r="BM819" s="28" t="s">
        <v>66</v>
      </c>
    </row>
    <row r="820" spans="1:65" ht="15">
      <c r="A820" s="25" t="s">
        <v>12</v>
      </c>
      <c r="B820" s="18" t="s">
        <v>110</v>
      </c>
      <c r="C820" s="15" t="s">
        <v>111</v>
      </c>
      <c r="D820" s="16" t="s">
        <v>235</v>
      </c>
      <c r="E820" s="17" t="s">
        <v>235</v>
      </c>
      <c r="F820" s="17" t="s">
        <v>235</v>
      </c>
      <c r="G820" s="17" t="s">
        <v>235</v>
      </c>
      <c r="H820" s="17" t="s">
        <v>235</v>
      </c>
      <c r="I820" s="17" t="s">
        <v>235</v>
      </c>
      <c r="J820" s="17" t="s">
        <v>235</v>
      </c>
      <c r="K820" s="17" t="s">
        <v>235</v>
      </c>
      <c r="L820" s="17" t="s">
        <v>235</v>
      </c>
      <c r="M820" s="17" t="s">
        <v>235</v>
      </c>
      <c r="N820" s="147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236</v>
      </c>
      <c r="C821" s="9" t="s">
        <v>236</v>
      </c>
      <c r="D821" s="145" t="s">
        <v>242</v>
      </c>
      <c r="E821" s="146" t="s">
        <v>244</v>
      </c>
      <c r="F821" s="146" t="s">
        <v>249</v>
      </c>
      <c r="G821" s="146" t="s">
        <v>250</v>
      </c>
      <c r="H821" s="146" t="s">
        <v>251</v>
      </c>
      <c r="I821" s="146" t="s">
        <v>253</v>
      </c>
      <c r="J821" s="146" t="s">
        <v>254</v>
      </c>
      <c r="K821" s="146" t="s">
        <v>255</v>
      </c>
      <c r="L821" s="146" t="s">
        <v>257</v>
      </c>
      <c r="M821" s="146" t="s">
        <v>259</v>
      </c>
      <c r="N821" s="147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319</v>
      </c>
      <c r="E822" s="11" t="s">
        <v>319</v>
      </c>
      <c r="F822" s="11" t="s">
        <v>319</v>
      </c>
      <c r="G822" s="11" t="s">
        <v>319</v>
      </c>
      <c r="H822" s="11" t="s">
        <v>319</v>
      </c>
      <c r="I822" s="11" t="s">
        <v>318</v>
      </c>
      <c r="J822" s="11" t="s">
        <v>319</v>
      </c>
      <c r="K822" s="11" t="s">
        <v>318</v>
      </c>
      <c r="L822" s="11" t="s">
        <v>319</v>
      </c>
      <c r="M822" s="11" t="s">
        <v>319</v>
      </c>
      <c r="N822" s="147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147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22">
        <v>2.67</v>
      </c>
      <c r="E824" s="141">
        <v>2.86</v>
      </c>
      <c r="F824" s="22">
        <v>2.5</v>
      </c>
      <c r="G824" s="22">
        <v>2.6</v>
      </c>
      <c r="H824" s="22">
        <v>2.64</v>
      </c>
      <c r="I824" s="22">
        <v>2.42</v>
      </c>
      <c r="J824" s="22">
        <v>2.6777199999999999</v>
      </c>
      <c r="K824" s="22">
        <v>2.81</v>
      </c>
      <c r="L824" s="22">
        <v>2.8</v>
      </c>
      <c r="M824" s="22">
        <v>2.5954221895921021</v>
      </c>
      <c r="N824" s="147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2.76</v>
      </c>
      <c r="E825" s="142">
        <v>2.89</v>
      </c>
      <c r="F825" s="11">
        <v>2.6</v>
      </c>
      <c r="G825" s="11">
        <v>2.7</v>
      </c>
      <c r="H825" s="11">
        <v>2.64</v>
      </c>
      <c r="I825" s="11">
        <v>2.71</v>
      </c>
      <c r="J825" s="11">
        <v>2.6943600000000001</v>
      </c>
      <c r="K825" s="11">
        <v>2.86</v>
      </c>
      <c r="L825" s="11">
        <v>2.7</v>
      </c>
      <c r="M825" s="11">
        <v>2.7022820195598625</v>
      </c>
      <c r="N825" s="147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35</v>
      </c>
    </row>
    <row r="826" spans="1:65">
      <c r="A826" s="30"/>
      <c r="B826" s="19">
        <v>1</v>
      </c>
      <c r="C826" s="9">
        <v>3</v>
      </c>
      <c r="D826" s="11">
        <v>2.7</v>
      </c>
      <c r="E826" s="142">
        <v>3.1</v>
      </c>
      <c r="F826" s="11">
        <v>2.6</v>
      </c>
      <c r="G826" s="11">
        <v>2.4</v>
      </c>
      <c r="H826" s="11">
        <v>2.61</v>
      </c>
      <c r="I826" s="11">
        <v>2.75</v>
      </c>
      <c r="J826" s="11">
        <v>2.6726000000000001</v>
      </c>
      <c r="K826" s="11">
        <v>2.87</v>
      </c>
      <c r="L826" s="11">
        <v>2.8</v>
      </c>
      <c r="M826" s="11">
        <v>2.7546040092820325</v>
      </c>
      <c r="N826" s="147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2.69</v>
      </c>
      <c r="E827" s="142">
        <v>2.79</v>
      </c>
      <c r="F827" s="11">
        <v>2.6</v>
      </c>
      <c r="G827" s="11">
        <v>2.6</v>
      </c>
      <c r="H827" s="11">
        <v>2.69</v>
      </c>
      <c r="I827" s="143">
        <v>2.34</v>
      </c>
      <c r="J827" s="11">
        <v>2.6737199999999999</v>
      </c>
      <c r="K827" s="11">
        <v>2.77</v>
      </c>
      <c r="L827" s="11">
        <v>2.7</v>
      </c>
      <c r="M827" s="11">
        <v>2.7588436863531638</v>
      </c>
      <c r="N827" s="147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2.6737103767895456</v>
      </c>
    </row>
    <row r="828" spans="1:65">
      <c r="A828" s="30"/>
      <c r="B828" s="19">
        <v>1</v>
      </c>
      <c r="C828" s="9">
        <v>5</v>
      </c>
      <c r="D828" s="11">
        <v>2.68</v>
      </c>
      <c r="E828" s="142">
        <v>3.19</v>
      </c>
      <c r="F828" s="11">
        <v>2.5</v>
      </c>
      <c r="G828" s="11">
        <v>2.5</v>
      </c>
      <c r="H828" s="11">
        <v>2.63</v>
      </c>
      <c r="I828" s="11">
        <v>2.59</v>
      </c>
      <c r="J828" s="11">
        <v>2.68404</v>
      </c>
      <c r="K828" s="11">
        <v>2.8</v>
      </c>
      <c r="L828" s="11">
        <v>2.7</v>
      </c>
      <c r="M828" s="11">
        <v>2.6637764087252558</v>
      </c>
      <c r="N828" s="147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57</v>
      </c>
    </row>
    <row r="829" spans="1:65">
      <c r="A829" s="30"/>
      <c r="B829" s="19">
        <v>1</v>
      </c>
      <c r="C829" s="9">
        <v>6</v>
      </c>
      <c r="D829" s="11">
        <v>2.73</v>
      </c>
      <c r="E829" s="142">
        <v>2.85</v>
      </c>
      <c r="F829" s="11">
        <v>2.7</v>
      </c>
      <c r="G829" s="11">
        <v>2.6</v>
      </c>
      <c r="H829" s="11">
        <v>2.62</v>
      </c>
      <c r="I829" s="11">
        <v>2.82</v>
      </c>
      <c r="J829" s="11">
        <v>2.6924399999999999</v>
      </c>
      <c r="K829" s="11">
        <v>2.73</v>
      </c>
      <c r="L829" s="11">
        <v>2.7</v>
      </c>
      <c r="M829" s="11">
        <v>2.6625520331230401</v>
      </c>
      <c r="N829" s="147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272</v>
      </c>
      <c r="C830" s="12"/>
      <c r="D830" s="23">
        <v>2.7049999999999996</v>
      </c>
      <c r="E830" s="23">
        <v>2.9466666666666668</v>
      </c>
      <c r="F830" s="23">
        <v>2.5833333333333335</v>
      </c>
      <c r="G830" s="23">
        <v>2.5666666666666669</v>
      </c>
      <c r="H830" s="23">
        <v>2.6383333333333336</v>
      </c>
      <c r="I830" s="23">
        <v>2.605</v>
      </c>
      <c r="J830" s="23">
        <v>2.68248</v>
      </c>
      <c r="K830" s="23">
        <v>2.8066666666666666</v>
      </c>
      <c r="L830" s="23">
        <v>2.7333333333333329</v>
      </c>
      <c r="M830" s="23">
        <v>2.6895800577725759</v>
      </c>
      <c r="N830" s="14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273</v>
      </c>
      <c r="C831" s="29"/>
      <c r="D831" s="11">
        <v>2.6950000000000003</v>
      </c>
      <c r="E831" s="11">
        <v>2.875</v>
      </c>
      <c r="F831" s="11">
        <v>2.6</v>
      </c>
      <c r="G831" s="11">
        <v>2.6</v>
      </c>
      <c r="H831" s="11">
        <v>2.6349999999999998</v>
      </c>
      <c r="I831" s="11">
        <v>2.65</v>
      </c>
      <c r="J831" s="11">
        <v>2.6808800000000002</v>
      </c>
      <c r="K831" s="11">
        <v>2.8049999999999997</v>
      </c>
      <c r="L831" s="11">
        <v>2.7</v>
      </c>
      <c r="M831" s="11">
        <v>2.6830292141425591</v>
      </c>
      <c r="N831" s="14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274</v>
      </c>
      <c r="C832" s="29"/>
      <c r="D832" s="24">
        <v>3.3911649915626257E-2</v>
      </c>
      <c r="E832" s="24">
        <v>0.15958278938114429</v>
      </c>
      <c r="F832" s="24">
        <v>7.5277265270908167E-2</v>
      </c>
      <c r="G832" s="24">
        <v>0.10327955589886455</v>
      </c>
      <c r="H832" s="24">
        <v>2.7868739954771307E-2</v>
      </c>
      <c r="I832" s="24">
        <v>0.19128512749296533</v>
      </c>
      <c r="J832" s="24">
        <v>9.3784774883773382E-3</v>
      </c>
      <c r="K832" s="24">
        <v>5.3166405433005035E-2</v>
      </c>
      <c r="L832" s="24">
        <v>5.1639777949432045E-2</v>
      </c>
      <c r="M832" s="24">
        <v>6.2368182446186679E-2</v>
      </c>
      <c r="N832" s="197"/>
      <c r="O832" s="198"/>
      <c r="P832" s="198"/>
      <c r="Q832" s="198"/>
      <c r="R832" s="198"/>
      <c r="S832" s="198"/>
      <c r="T832" s="198"/>
      <c r="U832" s="198"/>
      <c r="V832" s="198"/>
      <c r="W832" s="198"/>
      <c r="X832" s="198"/>
      <c r="Y832" s="198"/>
      <c r="Z832" s="198"/>
      <c r="AA832" s="198"/>
      <c r="AB832" s="198"/>
      <c r="AC832" s="198"/>
      <c r="AD832" s="198"/>
      <c r="AE832" s="198"/>
      <c r="AF832" s="198"/>
      <c r="AG832" s="198"/>
      <c r="AH832" s="198"/>
      <c r="AI832" s="198"/>
      <c r="AJ832" s="198"/>
      <c r="AK832" s="198"/>
      <c r="AL832" s="198"/>
      <c r="AM832" s="198"/>
      <c r="AN832" s="198"/>
      <c r="AO832" s="198"/>
      <c r="AP832" s="198"/>
      <c r="AQ832" s="198"/>
      <c r="AR832" s="198"/>
      <c r="AS832" s="198"/>
      <c r="AT832" s="198"/>
      <c r="AU832" s="198"/>
      <c r="AV832" s="198"/>
      <c r="AW832" s="198"/>
      <c r="AX832" s="198"/>
      <c r="AY832" s="198"/>
      <c r="AZ832" s="198"/>
      <c r="BA832" s="198"/>
      <c r="BB832" s="198"/>
      <c r="BC832" s="198"/>
      <c r="BD832" s="198"/>
      <c r="BE832" s="198"/>
      <c r="BF832" s="198"/>
      <c r="BG832" s="198"/>
      <c r="BH832" s="198"/>
      <c r="BI832" s="198"/>
      <c r="BJ832" s="198"/>
      <c r="BK832" s="198"/>
      <c r="BL832" s="198"/>
      <c r="BM832" s="56"/>
    </row>
    <row r="833" spans="1:65">
      <c r="A833" s="30"/>
      <c r="B833" s="3" t="s">
        <v>86</v>
      </c>
      <c r="C833" s="29"/>
      <c r="D833" s="13">
        <v>1.2536654312615993E-2</v>
      </c>
      <c r="E833" s="13">
        <v>5.4157055219845346E-2</v>
      </c>
      <c r="F833" s="13">
        <v>2.9139586556480579E-2</v>
      </c>
      <c r="G833" s="13">
        <v>4.0238788012544623E-2</v>
      </c>
      <c r="H833" s="13">
        <v>1.0563009458536186E-2</v>
      </c>
      <c r="I833" s="13">
        <v>7.3429991360063465E-2</v>
      </c>
      <c r="J833" s="13">
        <v>3.4961966122309721E-3</v>
      </c>
      <c r="K833" s="13">
        <v>1.894289979798279E-2</v>
      </c>
      <c r="L833" s="13">
        <v>1.8892601688816603E-2</v>
      </c>
      <c r="M833" s="13">
        <v>2.3188817996307575E-2</v>
      </c>
      <c r="N833" s="14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275</v>
      </c>
      <c r="C834" s="29"/>
      <c r="D834" s="13">
        <v>1.1702697301128495E-2</v>
      </c>
      <c r="E834" s="13">
        <v>0.10208895183511735</v>
      </c>
      <c r="F834" s="13">
        <v>-3.3802106705638102E-2</v>
      </c>
      <c r="G834" s="13">
        <v>-4.0035641501085628E-2</v>
      </c>
      <c r="H834" s="13">
        <v>-1.3231441880661277E-2</v>
      </c>
      <c r="I834" s="13">
        <v>-2.569851147155644E-2</v>
      </c>
      <c r="J834" s="13">
        <v>3.2799450855198753E-3</v>
      </c>
      <c r="K834" s="13">
        <v>4.9727259553358216E-2</v>
      </c>
      <c r="L834" s="13">
        <v>2.229970645338919E-2</v>
      </c>
      <c r="M834" s="13">
        <v>5.9354525160222327E-3</v>
      </c>
      <c r="N834" s="147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276</v>
      </c>
      <c r="C835" s="47"/>
      <c r="D835" s="45">
        <v>0.2</v>
      </c>
      <c r="E835" s="45">
        <v>2.73</v>
      </c>
      <c r="F835" s="45">
        <v>1.08</v>
      </c>
      <c r="G835" s="45">
        <v>1.25</v>
      </c>
      <c r="H835" s="45">
        <v>0.5</v>
      </c>
      <c r="I835" s="45">
        <v>0.85</v>
      </c>
      <c r="J835" s="45">
        <v>0.04</v>
      </c>
      <c r="K835" s="45">
        <v>1.26</v>
      </c>
      <c r="L835" s="45">
        <v>0.5</v>
      </c>
      <c r="M835" s="45">
        <v>0.04</v>
      </c>
      <c r="N835" s="147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BM836" s="55"/>
    </row>
    <row r="837" spans="1:65" ht="15">
      <c r="B837" s="8" t="s">
        <v>563</v>
      </c>
      <c r="BM837" s="28" t="s">
        <v>66</v>
      </c>
    </row>
    <row r="838" spans="1:65" ht="15">
      <c r="A838" s="25" t="s">
        <v>15</v>
      </c>
      <c r="B838" s="18" t="s">
        <v>110</v>
      </c>
      <c r="C838" s="15" t="s">
        <v>111</v>
      </c>
      <c r="D838" s="16" t="s">
        <v>235</v>
      </c>
      <c r="E838" s="17" t="s">
        <v>235</v>
      </c>
      <c r="F838" s="17" t="s">
        <v>235</v>
      </c>
      <c r="G838" s="17" t="s">
        <v>235</v>
      </c>
      <c r="H838" s="17" t="s">
        <v>235</v>
      </c>
      <c r="I838" s="17" t="s">
        <v>235</v>
      </c>
      <c r="J838" s="17" t="s">
        <v>235</v>
      </c>
      <c r="K838" s="17" t="s">
        <v>235</v>
      </c>
      <c r="L838" s="17" t="s">
        <v>235</v>
      </c>
      <c r="M838" s="17" t="s">
        <v>235</v>
      </c>
      <c r="N838" s="17" t="s">
        <v>235</v>
      </c>
      <c r="O838" s="17" t="s">
        <v>235</v>
      </c>
      <c r="P838" s="17" t="s">
        <v>235</v>
      </c>
      <c r="Q838" s="17" t="s">
        <v>235</v>
      </c>
      <c r="R838" s="17" t="s">
        <v>235</v>
      </c>
      <c r="S838" s="17" t="s">
        <v>235</v>
      </c>
      <c r="T838" s="17" t="s">
        <v>235</v>
      </c>
      <c r="U838" s="17" t="s">
        <v>235</v>
      </c>
      <c r="V838" s="17" t="s">
        <v>235</v>
      </c>
      <c r="W838" s="17" t="s">
        <v>235</v>
      </c>
      <c r="X838" s="17" t="s">
        <v>235</v>
      </c>
      <c r="Y838" s="17" t="s">
        <v>235</v>
      </c>
      <c r="Z838" s="17" t="s">
        <v>235</v>
      </c>
      <c r="AA838" s="147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236</v>
      </c>
      <c r="C839" s="9" t="s">
        <v>236</v>
      </c>
      <c r="D839" s="145" t="s">
        <v>238</v>
      </c>
      <c r="E839" s="146" t="s">
        <v>239</v>
      </c>
      <c r="F839" s="146" t="s">
        <v>240</v>
      </c>
      <c r="G839" s="146" t="s">
        <v>241</v>
      </c>
      <c r="H839" s="146" t="s">
        <v>242</v>
      </c>
      <c r="I839" s="146" t="s">
        <v>243</v>
      </c>
      <c r="J839" s="146" t="s">
        <v>244</v>
      </c>
      <c r="K839" s="146" t="s">
        <v>245</v>
      </c>
      <c r="L839" s="146" t="s">
        <v>246</v>
      </c>
      <c r="M839" s="146" t="s">
        <v>247</v>
      </c>
      <c r="N839" s="146" t="s">
        <v>248</v>
      </c>
      <c r="O839" s="146" t="s">
        <v>249</v>
      </c>
      <c r="P839" s="146" t="s">
        <v>250</v>
      </c>
      <c r="Q839" s="146" t="s">
        <v>251</v>
      </c>
      <c r="R839" s="146" t="s">
        <v>252</v>
      </c>
      <c r="S839" s="146" t="s">
        <v>253</v>
      </c>
      <c r="T839" s="146" t="s">
        <v>255</v>
      </c>
      <c r="U839" s="146" t="s">
        <v>256</v>
      </c>
      <c r="V839" s="146" t="s">
        <v>257</v>
      </c>
      <c r="W839" s="146" t="s">
        <v>258</v>
      </c>
      <c r="X839" s="146" t="s">
        <v>259</v>
      </c>
      <c r="Y839" s="146" t="s">
        <v>260</v>
      </c>
      <c r="Z839" s="146" t="s">
        <v>265</v>
      </c>
      <c r="AA839" s="147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318</v>
      </c>
      <c r="E840" s="11" t="s">
        <v>318</v>
      </c>
      <c r="F840" s="11" t="s">
        <v>319</v>
      </c>
      <c r="G840" s="11" t="s">
        <v>115</v>
      </c>
      <c r="H840" s="11" t="s">
        <v>319</v>
      </c>
      <c r="I840" s="11" t="s">
        <v>319</v>
      </c>
      <c r="J840" s="11" t="s">
        <v>319</v>
      </c>
      <c r="K840" s="11" t="s">
        <v>318</v>
      </c>
      <c r="L840" s="11" t="s">
        <v>319</v>
      </c>
      <c r="M840" s="11" t="s">
        <v>318</v>
      </c>
      <c r="N840" s="11" t="s">
        <v>318</v>
      </c>
      <c r="O840" s="11" t="s">
        <v>319</v>
      </c>
      <c r="P840" s="11" t="s">
        <v>319</v>
      </c>
      <c r="Q840" s="11" t="s">
        <v>319</v>
      </c>
      <c r="R840" s="11" t="s">
        <v>318</v>
      </c>
      <c r="S840" s="11" t="s">
        <v>318</v>
      </c>
      <c r="T840" s="11" t="s">
        <v>318</v>
      </c>
      <c r="U840" s="11" t="s">
        <v>318</v>
      </c>
      <c r="V840" s="11" t="s">
        <v>319</v>
      </c>
      <c r="W840" s="11" t="s">
        <v>318</v>
      </c>
      <c r="X840" s="11" t="s">
        <v>319</v>
      </c>
      <c r="Y840" s="11" t="s">
        <v>115</v>
      </c>
      <c r="Z840" s="11" t="s">
        <v>318</v>
      </c>
      <c r="AA840" s="147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147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8">
        <v>1</v>
      </c>
      <c r="C842" s="14">
        <v>1</v>
      </c>
      <c r="D842" s="141">
        <v>1.8</v>
      </c>
      <c r="E842" s="22">
        <v>1.4</v>
      </c>
      <c r="F842" s="22">
        <v>1.5</v>
      </c>
      <c r="G842" s="22">
        <v>1.3943561163418536</v>
      </c>
      <c r="H842" s="22">
        <v>1.4</v>
      </c>
      <c r="I842" s="22">
        <v>1.4</v>
      </c>
      <c r="J842" s="141">
        <v>1.2</v>
      </c>
      <c r="K842" s="22">
        <v>1.3</v>
      </c>
      <c r="L842" s="22">
        <v>1.5</v>
      </c>
      <c r="M842" s="22">
        <v>1.3</v>
      </c>
      <c r="N842" s="22">
        <v>1.5</v>
      </c>
      <c r="O842" s="22">
        <v>1.3</v>
      </c>
      <c r="P842" s="22">
        <v>1.7</v>
      </c>
      <c r="Q842" s="22">
        <v>1.5</v>
      </c>
      <c r="R842" s="22">
        <v>1.5</v>
      </c>
      <c r="S842" s="22">
        <v>1.5</v>
      </c>
      <c r="T842" s="22">
        <v>1.39</v>
      </c>
      <c r="U842" s="22">
        <v>1.6</v>
      </c>
      <c r="V842" s="22">
        <v>1.42</v>
      </c>
      <c r="W842" s="22">
        <v>1.4</v>
      </c>
      <c r="X842" s="22">
        <v>1.3711837607355908</v>
      </c>
      <c r="Y842" s="141" t="s">
        <v>102</v>
      </c>
      <c r="Z842" s="22">
        <v>1.4</v>
      </c>
      <c r="AA842" s="147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42">
        <v>1.9</v>
      </c>
      <c r="E843" s="11">
        <v>1.5</v>
      </c>
      <c r="F843" s="11">
        <v>1.4</v>
      </c>
      <c r="G843" s="11">
        <v>1.3386396743518538</v>
      </c>
      <c r="H843" s="11">
        <v>1.3</v>
      </c>
      <c r="I843" s="11">
        <v>1.4</v>
      </c>
      <c r="J843" s="142">
        <v>0.9</v>
      </c>
      <c r="K843" s="11">
        <v>1.3</v>
      </c>
      <c r="L843" s="11">
        <v>1.5</v>
      </c>
      <c r="M843" s="11">
        <v>1.3</v>
      </c>
      <c r="N843" s="11">
        <v>1.5</v>
      </c>
      <c r="O843" s="11">
        <v>1.3</v>
      </c>
      <c r="P843" s="11">
        <v>1.6</v>
      </c>
      <c r="Q843" s="11">
        <v>1.4</v>
      </c>
      <c r="R843" s="11">
        <v>1.5</v>
      </c>
      <c r="S843" s="11">
        <v>1.5</v>
      </c>
      <c r="T843" s="11">
        <v>1.4</v>
      </c>
      <c r="U843" s="11">
        <v>1.6</v>
      </c>
      <c r="V843" s="11">
        <v>1.46</v>
      </c>
      <c r="W843" s="11">
        <v>1.4</v>
      </c>
      <c r="X843" s="11">
        <v>1.4047687785729011</v>
      </c>
      <c r="Y843" s="142" t="s">
        <v>102</v>
      </c>
      <c r="Z843" s="11">
        <v>1.4</v>
      </c>
      <c r="AA843" s="147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10</v>
      </c>
    </row>
    <row r="844" spans="1:65">
      <c r="A844" s="30"/>
      <c r="B844" s="19">
        <v>1</v>
      </c>
      <c r="C844" s="9">
        <v>3</v>
      </c>
      <c r="D844" s="142">
        <v>1.8</v>
      </c>
      <c r="E844" s="11">
        <v>1.4</v>
      </c>
      <c r="F844" s="11">
        <v>1.4</v>
      </c>
      <c r="G844" s="11">
        <v>1.3767125253418537</v>
      </c>
      <c r="H844" s="11">
        <v>1.4</v>
      </c>
      <c r="I844" s="11">
        <v>1.4</v>
      </c>
      <c r="J844" s="142">
        <v>1.2</v>
      </c>
      <c r="K844" s="11">
        <v>1.3</v>
      </c>
      <c r="L844" s="11">
        <v>1.4</v>
      </c>
      <c r="M844" s="11">
        <v>1.3</v>
      </c>
      <c r="N844" s="11">
        <v>1.5</v>
      </c>
      <c r="O844" s="11">
        <v>1.4</v>
      </c>
      <c r="P844" s="11">
        <v>1.7</v>
      </c>
      <c r="Q844" s="11">
        <v>1.4</v>
      </c>
      <c r="R844" s="11">
        <v>1.5</v>
      </c>
      <c r="S844" s="11">
        <v>1.5</v>
      </c>
      <c r="T844" s="11">
        <v>1.42</v>
      </c>
      <c r="U844" s="11">
        <v>1.5</v>
      </c>
      <c r="V844" s="143">
        <v>3.02</v>
      </c>
      <c r="W844" s="11">
        <v>1.4</v>
      </c>
      <c r="X844" s="11">
        <v>1.3846326666008792</v>
      </c>
      <c r="Y844" s="142" t="s">
        <v>102</v>
      </c>
      <c r="Z844" s="11">
        <v>1.4</v>
      </c>
      <c r="AA844" s="147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42">
        <v>1.8</v>
      </c>
      <c r="E845" s="11">
        <v>1.5</v>
      </c>
      <c r="F845" s="11">
        <v>1.4</v>
      </c>
      <c r="G845" s="11">
        <v>1.3555115728718536</v>
      </c>
      <c r="H845" s="11">
        <v>1.5</v>
      </c>
      <c r="I845" s="11">
        <v>1.5</v>
      </c>
      <c r="J845" s="142">
        <v>1.7</v>
      </c>
      <c r="K845" s="11">
        <v>1.3</v>
      </c>
      <c r="L845" s="11">
        <v>1.4</v>
      </c>
      <c r="M845" s="11">
        <v>1.3</v>
      </c>
      <c r="N845" s="11">
        <v>1.4</v>
      </c>
      <c r="O845" s="11">
        <v>1.4</v>
      </c>
      <c r="P845" s="143">
        <v>1.8</v>
      </c>
      <c r="Q845" s="11">
        <v>1.3</v>
      </c>
      <c r="R845" s="11">
        <v>1.4</v>
      </c>
      <c r="S845" s="11">
        <v>1.5</v>
      </c>
      <c r="T845" s="11">
        <v>1.37</v>
      </c>
      <c r="U845" s="11">
        <v>1.6</v>
      </c>
      <c r="V845" s="11">
        <v>1.4</v>
      </c>
      <c r="W845" s="11">
        <v>1.4</v>
      </c>
      <c r="X845" s="11">
        <v>1.3955778944310377</v>
      </c>
      <c r="Y845" s="142" t="s">
        <v>102</v>
      </c>
      <c r="Z845" s="11">
        <v>1.5</v>
      </c>
      <c r="AA845" s="147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1.4227141534566965</v>
      </c>
    </row>
    <row r="846" spans="1:65">
      <c r="A846" s="30"/>
      <c r="B846" s="19">
        <v>1</v>
      </c>
      <c r="C846" s="9">
        <v>5</v>
      </c>
      <c r="D846" s="142">
        <v>1.8</v>
      </c>
      <c r="E846" s="11">
        <v>1.7</v>
      </c>
      <c r="F846" s="11">
        <v>1.4</v>
      </c>
      <c r="G846" s="11">
        <v>1.3410961342184999</v>
      </c>
      <c r="H846" s="11">
        <v>1.5</v>
      </c>
      <c r="I846" s="11">
        <v>1.4</v>
      </c>
      <c r="J846" s="142">
        <v>1</v>
      </c>
      <c r="K846" s="11">
        <v>1.3</v>
      </c>
      <c r="L846" s="11">
        <v>1.3</v>
      </c>
      <c r="M846" s="11">
        <v>1.3</v>
      </c>
      <c r="N846" s="11">
        <v>1.5</v>
      </c>
      <c r="O846" s="11">
        <v>1.4</v>
      </c>
      <c r="P846" s="11">
        <v>1.3</v>
      </c>
      <c r="Q846" s="11">
        <v>1.3</v>
      </c>
      <c r="R846" s="11">
        <v>1.4</v>
      </c>
      <c r="S846" s="11">
        <v>1.6</v>
      </c>
      <c r="T846" s="11">
        <v>1.38</v>
      </c>
      <c r="U846" s="11">
        <v>1.6</v>
      </c>
      <c r="V846" s="11">
        <v>1.42</v>
      </c>
      <c r="W846" s="11">
        <v>1.5</v>
      </c>
      <c r="X846" s="11">
        <v>1.40172880390862</v>
      </c>
      <c r="Y846" s="142" t="s">
        <v>102</v>
      </c>
      <c r="Z846" s="11">
        <v>1.4</v>
      </c>
      <c r="AA846" s="147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58</v>
      </c>
    </row>
    <row r="847" spans="1:65">
      <c r="A847" s="30"/>
      <c r="B847" s="19">
        <v>1</v>
      </c>
      <c r="C847" s="9">
        <v>6</v>
      </c>
      <c r="D847" s="142">
        <v>1.9</v>
      </c>
      <c r="E847" s="11">
        <v>1.4</v>
      </c>
      <c r="F847" s="11">
        <v>1.4</v>
      </c>
      <c r="G847" s="11">
        <v>1.3720850040001871</v>
      </c>
      <c r="H847" s="11">
        <v>1.5</v>
      </c>
      <c r="I847" s="11">
        <v>1.4</v>
      </c>
      <c r="J847" s="142">
        <v>0.9</v>
      </c>
      <c r="K847" s="11">
        <v>1.3</v>
      </c>
      <c r="L847" s="11">
        <v>1.4</v>
      </c>
      <c r="M847" s="11">
        <v>1.4</v>
      </c>
      <c r="N847" s="11">
        <v>1.4</v>
      </c>
      <c r="O847" s="11">
        <v>1.4</v>
      </c>
      <c r="P847" s="11">
        <v>1.4</v>
      </c>
      <c r="Q847" s="11">
        <v>1.3</v>
      </c>
      <c r="R847" s="11">
        <v>1.4</v>
      </c>
      <c r="S847" s="11">
        <v>1.5</v>
      </c>
      <c r="T847" s="11">
        <v>1.36</v>
      </c>
      <c r="U847" s="11">
        <v>1.6</v>
      </c>
      <c r="V847" s="11">
        <v>1.37</v>
      </c>
      <c r="W847" s="11">
        <v>1.4</v>
      </c>
      <c r="X847" s="11">
        <v>1.3454054834284364</v>
      </c>
      <c r="Y847" s="142" t="s">
        <v>102</v>
      </c>
      <c r="Z847" s="11">
        <v>1.4</v>
      </c>
      <c r="AA847" s="147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272</v>
      </c>
      <c r="C848" s="12"/>
      <c r="D848" s="23">
        <v>1.8333333333333333</v>
      </c>
      <c r="E848" s="23">
        <v>1.4833333333333334</v>
      </c>
      <c r="F848" s="23">
        <v>1.4166666666666667</v>
      </c>
      <c r="G848" s="23">
        <v>1.3630668378543505</v>
      </c>
      <c r="H848" s="23">
        <v>1.4333333333333333</v>
      </c>
      <c r="I848" s="23">
        <v>1.4166666666666667</v>
      </c>
      <c r="J848" s="23">
        <v>1.1500000000000001</v>
      </c>
      <c r="K848" s="23">
        <v>1.3</v>
      </c>
      <c r="L848" s="23">
        <v>1.4166666666666667</v>
      </c>
      <c r="M848" s="23">
        <v>1.3166666666666667</v>
      </c>
      <c r="N848" s="23">
        <v>1.4666666666666668</v>
      </c>
      <c r="O848" s="23">
        <v>1.3666666666666669</v>
      </c>
      <c r="P848" s="23">
        <v>1.5833333333333333</v>
      </c>
      <c r="Q848" s="23">
        <v>1.3666666666666665</v>
      </c>
      <c r="R848" s="23">
        <v>1.4500000000000002</v>
      </c>
      <c r="S848" s="23">
        <v>1.5166666666666666</v>
      </c>
      <c r="T848" s="23">
        <v>1.3866666666666667</v>
      </c>
      <c r="U848" s="23">
        <v>1.5833333333333333</v>
      </c>
      <c r="V848" s="23">
        <v>1.6816666666666666</v>
      </c>
      <c r="W848" s="23">
        <v>1.4166666666666667</v>
      </c>
      <c r="X848" s="23">
        <v>1.3838828979462441</v>
      </c>
      <c r="Y848" s="23" t="s">
        <v>745</v>
      </c>
      <c r="Z848" s="23">
        <v>1.4166666666666667</v>
      </c>
      <c r="AA848" s="147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273</v>
      </c>
      <c r="C849" s="29"/>
      <c r="D849" s="11">
        <v>1.8</v>
      </c>
      <c r="E849" s="11">
        <v>1.45</v>
      </c>
      <c r="F849" s="11">
        <v>1.4</v>
      </c>
      <c r="G849" s="11">
        <v>1.3637982884360205</v>
      </c>
      <c r="H849" s="11">
        <v>1.45</v>
      </c>
      <c r="I849" s="11">
        <v>1.4</v>
      </c>
      <c r="J849" s="11">
        <v>1.1000000000000001</v>
      </c>
      <c r="K849" s="11">
        <v>1.3</v>
      </c>
      <c r="L849" s="11">
        <v>1.4</v>
      </c>
      <c r="M849" s="11">
        <v>1.3</v>
      </c>
      <c r="N849" s="11">
        <v>1.5</v>
      </c>
      <c r="O849" s="11">
        <v>1.4</v>
      </c>
      <c r="P849" s="11">
        <v>1.65</v>
      </c>
      <c r="Q849" s="11">
        <v>1.35</v>
      </c>
      <c r="R849" s="11">
        <v>1.45</v>
      </c>
      <c r="S849" s="11">
        <v>1.5</v>
      </c>
      <c r="T849" s="11">
        <v>1.3849999999999998</v>
      </c>
      <c r="U849" s="11">
        <v>1.6</v>
      </c>
      <c r="V849" s="11">
        <v>1.42</v>
      </c>
      <c r="W849" s="11">
        <v>1.4</v>
      </c>
      <c r="X849" s="11">
        <v>1.3901052805159586</v>
      </c>
      <c r="Y849" s="11" t="s">
        <v>745</v>
      </c>
      <c r="Z849" s="11">
        <v>1.4</v>
      </c>
      <c r="AA849" s="147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274</v>
      </c>
      <c r="C850" s="29"/>
      <c r="D850" s="24">
        <v>5.1639777949432156E-2</v>
      </c>
      <c r="E850" s="24">
        <v>0.11690451944500123</v>
      </c>
      <c r="F850" s="24">
        <v>4.0824829046386332E-2</v>
      </c>
      <c r="G850" s="24">
        <v>2.1831313381914831E-2</v>
      </c>
      <c r="H850" s="24">
        <v>8.1649658092772595E-2</v>
      </c>
      <c r="I850" s="24">
        <v>4.0824829046386332E-2</v>
      </c>
      <c r="J850" s="24">
        <v>0.30166206257996686</v>
      </c>
      <c r="K850" s="24">
        <v>0</v>
      </c>
      <c r="L850" s="24">
        <v>7.5277265270908097E-2</v>
      </c>
      <c r="M850" s="24">
        <v>4.0824829046386249E-2</v>
      </c>
      <c r="N850" s="24">
        <v>5.1639777949432274E-2</v>
      </c>
      <c r="O850" s="24">
        <v>5.1639777949432163E-2</v>
      </c>
      <c r="P850" s="24">
        <v>0.19407902170679478</v>
      </c>
      <c r="Q850" s="24">
        <v>8.1649658092772567E-2</v>
      </c>
      <c r="R850" s="24">
        <v>5.4772255750516662E-2</v>
      </c>
      <c r="S850" s="24">
        <v>4.0824829046386339E-2</v>
      </c>
      <c r="T850" s="24">
        <v>2.16024689946928E-2</v>
      </c>
      <c r="U850" s="24">
        <v>4.0824829046386332E-2</v>
      </c>
      <c r="V850" s="24">
        <v>0.65630531512906853</v>
      </c>
      <c r="W850" s="24">
        <v>4.0824829046386332E-2</v>
      </c>
      <c r="X850" s="24">
        <v>2.2511379250743115E-2</v>
      </c>
      <c r="Y850" s="24" t="s">
        <v>745</v>
      </c>
      <c r="Z850" s="24">
        <v>4.0824829046386332E-2</v>
      </c>
      <c r="AA850" s="197"/>
      <c r="AB850" s="198"/>
      <c r="AC850" s="198"/>
      <c r="AD850" s="198"/>
      <c r="AE850" s="198"/>
      <c r="AF850" s="198"/>
      <c r="AG850" s="198"/>
      <c r="AH850" s="198"/>
      <c r="AI850" s="198"/>
      <c r="AJ850" s="198"/>
      <c r="AK850" s="198"/>
      <c r="AL850" s="198"/>
      <c r="AM850" s="198"/>
      <c r="AN850" s="198"/>
      <c r="AO850" s="198"/>
      <c r="AP850" s="198"/>
      <c r="AQ850" s="198"/>
      <c r="AR850" s="198"/>
      <c r="AS850" s="198"/>
      <c r="AT850" s="198"/>
      <c r="AU850" s="198"/>
      <c r="AV850" s="198"/>
      <c r="AW850" s="198"/>
      <c r="AX850" s="198"/>
      <c r="AY850" s="198"/>
      <c r="AZ850" s="198"/>
      <c r="BA850" s="198"/>
      <c r="BB850" s="198"/>
      <c r="BC850" s="198"/>
      <c r="BD850" s="198"/>
      <c r="BE850" s="198"/>
      <c r="BF850" s="198"/>
      <c r="BG850" s="198"/>
      <c r="BH850" s="198"/>
      <c r="BI850" s="198"/>
      <c r="BJ850" s="198"/>
      <c r="BK850" s="198"/>
      <c r="BL850" s="198"/>
      <c r="BM850" s="56"/>
    </row>
    <row r="851" spans="1:65">
      <c r="A851" s="30"/>
      <c r="B851" s="3" t="s">
        <v>86</v>
      </c>
      <c r="C851" s="29"/>
      <c r="D851" s="13">
        <v>2.8167151608781176E-2</v>
      </c>
      <c r="E851" s="13">
        <v>7.8812035580899706E-2</v>
      </c>
      <c r="F851" s="13">
        <v>2.881752638568447E-2</v>
      </c>
      <c r="G851" s="13">
        <v>1.6016319064940526E-2</v>
      </c>
      <c r="H851" s="13">
        <v>5.6964877739143667E-2</v>
      </c>
      <c r="I851" s="13">
        <v>2.881752638568447E-2</v>
      </c>
      <c r="J851" s="13">
        <v>0.26231483702605812</v>
      </c>
      <c r="K851" s="13">
        <v>0</v>
      </c>
      <c r="L851" s="13">
        <v>5.3136893132405716E-2</v>
      </c>
      <c r="M851" s="13">
        <v>3.1006199275736394E-2</v>
      </c>
      <c r="N851" s="13">
        <v>3.5208939510976547E-2</v>
      </c>
      <c r="O851" s="13">
        <v>3.7785203377633282E-2</v>
      </c>
      <c r="P851" s="13">
        <v>0.12257622423587039</v>
      </c>
      <c r="Q851" s="13">
        <v>5.9743652263004328E-2</v>
      </c>
      <c r="R851" s="13">
        <v>3.7773969483114934E-2</v>
      </c>
      <c r="S851" s="13">
        <v>2.6917469700914069E-2</v>
      </c>
      <c r="T851" s="13">
        <v>1.5578703601941923E-2</v>
      </c>
      <c r="U851" s="13">
        <v>2.578410255561242E-2</v>
      </c>
      <c r="V851" s="13">
        <v>0.39027075230668101</v>
      </c>
      <c r="W851" s="13">
        <v>2.881752638568447E-2</v>
      </c>
      <c r="X851" s="13">
        <v>1.6266823792787093E-2</v>
      </c>
      <c r="Y851" s="13" t="s">
        <v>745</v>
      </c>
      <c r="Z851" s="13">
        <v>2.881752638568447E-2</v>
      </c>
      <c r="AA851" s="147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275</v>
      </c>
      <c r="C852" s="29"/>
      <c r="D852" s="13">
        <v>0.28861678143777247</v>
      </c>
      <c r="E852" s="13">
        <v>4.2608123163288658E-2</v>
      </c>
      <c r="F852" s="13">
        <v>-4.250668888993947E-3</v>
      </c>
      <c r="G852" s="13">
        <v>-4.1925017374308093E-2</v>
      </c>
      <c r="H852" s="13">
        <v>7.464029124076621E-3</v>
      </c>
      <c r="I852" s="13">
        <v>-4.250668888993947E-3</v>
      </c>
      <c r="J852" s="13">
        <v>-0.19168583709812448</v>
      </c>
      <c r="K852" s="13">
        <v>-8.6253554980488589E-2</v>
      </c>
      <c r="L852" s="13">
        <v>-4.250668888993947E-3</v>
      </c>
      <c r="M852" s="13">
        <v>-7.4538856967418021E-2</v>
      </c>
      <c r="N852" s="13">
        <v>3.0893425150217979E-2</v>
      </c>
      <c r="O852" s="13">
        <v>-3.9394762928205762E-2</v>
      </c>
      <c r="P852" s="13">
        <v>0.11289631124171251</v>
      </c>
      <c r="Q852" s="13">
        <v>-3.9394762928206095E-2</v>
      </c>
      <c r="R852" s="13">
        <v>1.9178727137147522E-2</v>
      </c>
      <c r="S852" s="13">
        <v>6.6037519189429794E-2</v>
      </c>
      <c r="T852" s="13">
        <v>-2.5337125312521191E-2</v>
      </c>
      <c r="U852" s="13">
        <v>0.11289631124171251</v>
      </c>
      <c r="V852" s="13">
        <v>0.18201302951882936</v>
      </c>
      <c r="W852" s="13">
        <v>-4.250668888993947E-3</v>
      </c>
      <c r="X852" s="13">
        <v>-2.7293785906400192E-2</v>
      </c>
      <c r="Y852" s="13" t="s">
        <v>745</v>
      </c>
      <c r="Z852" s="13">
        <v>-4.250668888993947E-3</v>
      </c>
      <c r="AA852" s="147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276</v>
      </c>
      <c r="C853" s="47"/>
      <c r="D853" s="45">
        <v>5.62</v>
      </c>
      <c r="E853" s="45">
        <v>0.9</v>
      </c>
      <c r="F853" s="45">
        <v>0</v>
      </c>
      <c r="G853" s="45">
        <v>0.72</v>
      </c>
      <c r="H853" s="45">
        <v>0.22</v>
      </c>
      <c r="I853" s="45">
        <v>0</v>
      </c>
      <c r="J853" s="45">
        <v>3.6</v>
      </c>
      <c r="K853" s="45">
        <v>1.57</v>
      </c>
      <c r="L853" s="45">
        <v>0</v>
      </c>
      <c r="M853" s="45">
        <v>1.35</v>
      </c>
      <c r="N853" s="45">
        <v>0.67</v>
      </c>
      <c r="O853" s="45">
        <v>0.67</v>
      </c>
      <c r="P853" s="45">
        <v>2.25</v>
      </c>
      <c r="Q853" s="45">
        <v>0.67</v>
      </c>
      <c r="R853" s="45">
        <v>0.45</v>
      </c>
      <c r="S853" s="45">
        <v>1.35</v>
      </c>
      <c r="T853" s="45">
        <v>0.4</v>
      </c>
      <c r="U853" s="45">
        <v>2.25</v>
      </c>
      <c r="V853" s="45">
        <v>3.57</v>
      </c>
      <c r="W853" s="45">
        <v>0</v>
      </c>
      <c r="X853" s="45">
        <v>0.44</v>
      </c>
      <c r="Y853" s="45">
        <v>5.62</v>
      </c>
      <c r="Z853" s="45">
        <v>0</v>
      </c>
      <c r="AA853" s="147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BM854" s="55"/>
    </row>
    <row r="855" spans="1:65" ht="15">
      <c r="B855" s="8" t="s">
        <v>564</v>
      </c>
      <c r="BM855" s="28" t="s">
        <v>66</v>
      </c>
    </row>
    <row r="856" spans="1:65" ht="15">
      <c r="A856" s="25" t="s">
        <v>18</v>
      </c>
      <c r="B856" s="18" t="s">
        <v>110</v>
      </c>
      <c r="C856" s="15" t="s">
        <v>111</v>
      </c>
      <c r="D856" s="16" t="s">
        <v>235</v>
      </c>
      <c r="E856" s="17" t="s">
        <v>235</v>
      </c>
      <c r="F856" s="17" t="s">
        <v>235</v>
      </c>
      <c r="G856" s="17" t="s">
        <v>235</v>
      </c>
      <c r="H856" s="17" t="s">
        <v>235</v>
      </c>
      <c r="I856" s="17" t="s">
        <v>235</v>
      </c>
      <c r="J856" s="17" t="s">
        <v>235</v>
      </c>
      <c r="K856" s="17" t="s">
        <v>235</v>
      </c>
      <c r="L856" s="17" t="s">
        <v>235</v>
      </c>
      <c r="M856" s="17" t="s">
        <v>235</v>
      </c>
      <c r="N856" s="17" t="s">
        <v>235</v>
      </c>
      <c r="O856" s="17" t="s">
        <v>235</v>
      </c>
      <c r="P856" s="17" t="s">
        <v>235</v>
      </c>
      <c r="Q856" s="17" t="s">
        <v>235</v>
      </c>
      <c r="R856" s="17" t="s">
        <v>235</v>
      </c>
      <c r="S856" s="17" t="s">
        <v>235</v>
      </c>
      <c r="T856" s="17" t="s">
        <v>235</v>
      </c>
      <c r="U856" s="17" t="s">
        <v>235</v>
      </c>
      <c r="V856" s="17" t="s">
        <v>235</v>
      </c>
      <c r="W856" s="17" t="s">
        <v>235</v>
      </c>
      <c r="X856" s="17" t="s">
        <v>235</v>
      </c>
      <c r="Y856" s="17" t="s">
        <v>235</v>
      </c>
      <c r="Z856" s="17" t="s">
        <v>235</v>
      </c>
      <c r="AA856" s="17" t="s">
        <v>235</v>
      </c>
      <c r="AB856" s="147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236</v>
      </c>
      <c r="C857" s="9" t="s">
        <v>236</v>
      </c>
      <c r="D857" s="145" t="s">
        <v>238</v>
      </c>
      <c r="E857" s="146" t="s">
        <v>239</v>
      </c>
      <c r="F857" s="146" t="s">
        <v>240</v>
      </c>
      <c r="G857" s="146" t="s">
        <v>241</v>
      </c>
      <c r="H857" s="146" t="s">
        <v>242</v>
      </c>
      <c r="I857" s="146" t="s">
        <v>243</v>
      </c>
      <c r="J857" s="146" t="s">
        <v>244</v>
      </c>
      <c r="K857" s="146" t="s">
        <v>245</v>
      </c>
      <c r="L857" s="146" t="s">
        <v>246</v>
      </c>
      <c r="M857" s="146" t="s">
        <v>247</v>
      </c>
      <c r="N857" s="146" t="s">
        <v>248</v>
      </c>
      <c r="O857" s="146" t="s">
        <v>249</v>
      </c>
      <c r="P857" s="146" t="s">
        <v>250</v>
      </c>
      <c r="Q857" s="146" t="s">
        <v>251</v>
      </c>
      <c r="R857" s="146" t="s">
        <v>252</v>
      </c>
      <c r="S857" s="146" t="s">
        <v>253</v>
      </c>
      <c r="T857" s="146" t="s">
        <v>254</v>
      </c>
      <c r="U857" s="146" t="s">
        <v>255</v>
      </c>
      <c r="V857" s="146" t="s">
        <v>256</v>
      </c>
      <c r="W857" s="146" t="s">
        <v>257</v>
      </c>
      <c r="X857" s="146" t="s">
        <v>258</v>
      </c>
      <c r="Y857" s="146" t="s">
        <v>259</v>
      </c>
      <c r="Z857" s="146" t="s">
        <v>260</v>
      </c>
      <c r="AA857" s="146" t="s">
        <v>265</v>
      </c>
      <c r="AB857" s="147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318</v>
      </c>
      <c r="E858" s="11" t="s">
        <v>318</v>
      </c>
      <c r="F858" s="11" t="s">
        <v>319</v>
      </c>
      <c r="G858" s="11" t="s">
        <v>115</v>
      </c>
      <c r="H858" s="11" t="s">
        <v>319</v>
      </c>
      <c r="I858" s="11" t="s">
        <v>318</v>
      </c>
      <c r="J858" s="11" t="s">
        <v>115</v>
      </c>
      <c r="K858" s="11" t="s">
        <v>318</v>
      </c>
      <c r="L858" s="11" t="s">
        <v>319</v>
      </c>
      <c r="M858" s="11" t="s">
        <v>318</v>
      </c>
      <c r="N858" s="11" t="s">
        <v>318</v>
      </c>
      <c r="O858" s="11" t="s">
        <v>319</v>
      </c>
      <c r="P858" s="11" t="s">
        <v>319</v>
      </c>
      <c r="Q858" s="11" t="s">
        <v>319</v>
      </c>
      <c r="R858" s="11" t="s">
        <v>318</v>
      </c>
      <c r="S858" s="11" t="s">
        <v>318</v>
      </c>
      <c r="T858" s="11" t="s">
        <v>115</v>
      </c>
      <c r="U858" s="11" t="s">
        <v>318</v>
      </c>
      <c r="V858" s="11" t="s">
        <v>318</v>
      </c>
      <c r="W858" s="11" t="s">
        <v>115</v>
      </c>
      <c r="X858" s="11" t="s">
        <v>318</v>
      </c>
      <c r="Y858" s="11" t="s">
        <v>319</v>
      </c>
      <c r="Z858" s="11" t="s">
        <v>115</v>
      </c>
      <c r="AA858" s="11" t="s">
        <v>318</v>
      </c>
      <c r="AB858" s="147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0</v>
      </c>
    </row>
    <row r="859" spans="1:65">
      <c r="A859" s="30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147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8">
        <v>1</v>
      </c>
      <c r="C860" s="14">
        <v>1</v>
      </c>
      <c r="D860" s="203">
        <v>131.19999999999999</v>
      </c>
      <c r="E860" s="203">
        <v>132.5</v>
      </c>
      <c r="F860" s="203">
        <v>129</v>
      </c>
      <c r="G860" s="203">
        <v>127.60608708646258</v>
      </c>
      <c r="H860" s="203">
        <v>127.45</v>
      </c>
      <c r="I860" s="203">
        <v>131</v>
      </c>
      <c r="J860" s="203">
        <v>135</v>
      </c>
      <c r="K860" s="203">
        <v>136</v>
      </c>
      <c r="L860" s="203">
        <v>130.54</v>
      </c>
      <c r="M860" s="203">
        <v>136.5</v>
      </c>
      <c r="N860" s="203">
        <v>137</v>
      </c>
      <c r="O860" s="203">
        <v>123.00000000000001</v>
      </c>
      <c r="P860" s="222">
        <v>149</v>
      </c>
      <c r="Q860" s="203">
        <v>135.4</v>
      </c>
      <c r="R860" s="203">
        <v>126.50000000000001</v>
      </c>
      <c r="S860" s="203">
        <v>133</v>
      </c>
      <c r="T860" s="203">
        <v>129.54</v>
      </c>
      <c r="U860" s="202">
        <v>149</v>
      </c>
      <c r="V860" s="203">
        <v>137.5</v>
      </c>
      <c r="W860" s="202">
        <v>146</v>
      </c>
      <c r="X860" s="203">
        <v>137</v>
      </c>
      <c r="Y860" s="203">
        <v>132.82465450530816</v>
      </c>
      <c r="Z860" s="203">
        <v>118</v>
      </c>
      <c r="AA860" s="203">
        <v>129.80000000000001</v>
      </c>
      <c r="AB860" s="204"/>
      <c r="AC860" s="205"/>
      <c r="AD860" s="205"/>
      <c r="AE860" s="205"/>
      <c r="AF860" s="205"/>
      <c r="AG860" s="205"/>
      <c r="AH860" s="205"/>
      <c r="AI860" s="205"/>
      <c r="AJ860" s="205"/>
      <c r="AK860" s="205"/>
      <c r="AL860" s="205"/>
      <c r="AM860" s="205"/>
      <c r="AN860" s="205"/>
      <c r="AO860" s="205"/>
      <c r="AP860" s="205"/>
      <c r="AQ860" s="205"/>
      <c r="AR860" s="205"/>
      <c r="AS860" s="205"/>
      <c r="AT860" s="205"/>
      <c r="AU860" s="205"/>
      <c r="AV860" s="205"/>
      <c r="AW860" s="205"/>
      <c r="AX860" s="205"/>
      <c r="AY860" s="205"/>
      <c r="AZ860" s="205"/>
      <c r="BA860" s="205"/>
      <c r="BB860" s="205"/>
      <c r="BC860" s="205"/>
      <c r="BD860" s="205"/>
      <c r="BE860" s="205"/>
      <c r="BF860" s="205"/>
      <c r="BG860" s="205"/>
      <c r="BH860" s="205"/>
      <c r="BI860" s="205"/>
      <c r="BJ860" s="205"/>
      <c r="BK860" s="205"/>
      <c r="BL860" s="205"/>
      <c r="BM860" s="206">
        <v>1</v>
      </c>
    </row>
    <row r="861" spans="1:65">
      <c r="A861" s="30"/>
      <c r="B861" s="19">
        <v>1</v>
      </c>
      <c r="C861" s="9">
        <v>2</v>
      </c>
      <c r="D861" s="211">
        <v>139.30000000000001</v>
      </c>
      <c r="E861" s="208">
        <v>136</v>
      </c>
      <c r="F861" s="208">
        <v>127</v>
      </c>
      <c r="G861" s="208">
        <v>128.39853111045528</v>
      </c>
      <c r="H861" s="208">
        <v>128.72</v>
      </c>
      <c r="I861" s="208">
        <v>132</v>
      </c>
      <c r="J861" s="208">
        <v>133</v>
      </c>
      <c r="K861" s="208">
        <v>134</v>
      </c>
      <c r="L861" s="208">
        <v>131.97999999999999</v>
      </c>
      <c r="M861" s="208">
        <v>138.5</v>
      </c>
      <c r="N861" s="208">
        <v>138.5</v>
      </c>
      <c r="O861" s="208">
        <v>126</v>
      </c>
      <c r="P861" s="211">
        <v>149</v>
      </c>
      <c r="Q861" s="208">
        <v>134.69999999999999</v>
      </c>
      <c r="R861" s="208">
        <v>128.1</v>
      </c>
      <c r="S861" s="208">
        <v>133</v>
      </c>
      <c r="T861" s="208">
        <v>128.87</v>
      </c>
      <c r="U861" s="207">
        <v>151</v>
      </c>
      <c r="V861" s="208">
        <v>138.5</v>
      </c>
      <c r="W861" s="207">
        <v>149</v>
      </c>
      <c r="X861" s="208">
        <v>130</v>
      </c>
      <c r="Y861" s="208">
        <v>132.64714906091302</v>
      </c>
      <c r="Z861" s="208">
        <v>126</v>
      </c>
      <c r="AA861" s="208">
        <v>126.10000000000001</v>
      </c>
      <c r="AB861" s="204"/>
      <c r="AC861" s="205"/>
      <c r="AD861" s="205"/>
      <c r="AE861" s="205"/>
      <c r="AF861" s="205"/>
      <c r="AG861" s="205"/>
      <c r="AH861" s="205"/>
      <c r="AI861" s="205"/>
      <c r="AJ861" s="205"/>
      <c r="AK861" s="205"/>
      <c r="AL861" s="205"/>
      <c r="AM861" s="205"/>
      <c r="AN861" s="205"/>
      <c r="AO861" s="205"/>
      <c r="AP861" s="205"/>
      <c r="AQ861" s="205"/>
      <c r="AR861" s="205"/>
      <c r="AS861" s="205"/>
      <c r="AT861" s="205"/>
      <c r="AU861" s="205"/>
      <c r="AV861" s="205"/>
      <c r="AW861" s="205"/>
      <c r="AX861" s="205"/>
      <c r="AY861" s="205"/>
      <c r="AZ861" s="205"/>
      <c r="BA861" s="205"/>
      <c r="BB861" s="205"/>
      <c r="BC861" s="205"/>
      <c r="BD861" s="205"/>
      <c r="BE861" s="205"/>
      <c r="BF861" s="205"/>
      <c r="BG861" s="205"/>
      <c r="BH861" s="205"/>
      <c r="BI861" s="205"/>
      <c r="BJ861" s="205"/>
      <c r="BK861" s="205"/>
      <c r="BL861" s="205"/>
      <c r="BM861" s="206">
        <v>11</v>
      </c>
    </row>
    <row r="862" spans="1:65">
      <c r="A862" s="30"/>
      <c r="B862" s="19">
        <v>1</v>
      </c>
      <c r="C862" s="9">
        <v>3</v>
      </c>
      <c r="D862" s="208">
        <v>132.80000000000001</v>
      </c>
      <c r="E862" s="208">
        <v>137</v>
      </c>
      <c r="F862" s="208">
        <v>126</v>
      </c>
      <c r="G862" s="208">
        <v>130.55323915345525</v>
      </c>
      <c r="H862" s="208">
        <v>127.78999999999999</v>
      </c>
      <c r="I862" s="208">
        <v>130</v>
      </c>
      <c r="J862" s="208">
        <v>129</v>
      </c>
      <c r="K862" s="208">
        <v>136</v>
      </c>
      <c r="L862" s="208">
        <v>129.47</v>
      </c>
      <c r="M862" s="208">
        <v>135.5</v>
      </c>
      <c r="N862" s="208">
        <v>130.5</v>
      </c>
      <c r="O862" s="208">
        <v>125</v>
      </c>
      <c r="P862" s="211">
        <v>148</v>
      </c>
      <c r="Q862" s="208">
        <v>133</v>
      </c>
      <c r="R862" s="208">
        <v>125.89999999999999</v>
      </c>
      <c r="S862" s="208">
        <v>132</v>
      </c>
      <c r="T862" s="208">
        <v>128.56</v>
      </c>
      <c r="U862" s="207">
        <v>150</v>
      </c>
      <c r="V862" s="208">
        <v>137</v>
      </c>
      <c r="W862" s="207">
        <v>146</v>
      </c>
      <c r="X862" s="208">
        <v>131</v>
      </c>
      <c r="Y862" s="208">
        <v>134.60054662461687</v>
      </c>
      <c r="Z862" s="208">
        <v>124</v>
      </c>
      <c r="AA862" s="208">
        <v>127.2</v>
      </c>
      <c r="AB862" s="204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05"/>
      <c r="AT862" s="205"/>
      <c r="AU862" s="205"/>
      <c r="AV862" s="205"/>
      <c r="AW862" s="205"/>
      <c r="AX862" s="205"/>
      <c r="AY862" s="205"/>
      <c r="AZ862" s="205"/>
      <c r="BA862" s="205"/>
      <c r="BB862" s="205"/>
      <c r="BC862" s="205"/>
      <c r="BD862" s="205"/>
      <c r="BE862" s="205"/>
      <c r="BF862" s="205"/>
      <c r="BG862" s="205"/>
      <c r="BH862" s="205"/>
      <c r="BI862" s="205"/>
      <c r="BJ862" s="205"/>
      <c r="BK862" s="205"/>
      <c r="BL862" s="205"/>
      <c r="BM862" s="206">
        <v>16</v>
      </c>
    </row>
    <row r="863" spans="1:65">
      <c r="A863" s="30"/>
      <c r="B863" s="19">
        <v>1</v>
      </c>
      <c r="C863" s="9">
        <v>4</v>
      </c>
      <c r="D863" s="208">
        <v>132.30000000000001</v>
      </c>
      <c r="E863" s="208">
        <v>134.5</v>
      </c>
      <c r="F863" s="208">
        <v>127</v>
      </c>
      <c r="G863" s="208">
        <v>131.16608052506658</v>
      </c>
      <c r="H863" s="208">
        <v>126.69</v>
      </c>
      <c r="I863" s="208">
        <v>130</v>
      </c>
      <c r="J863" s="208">
        <v>126</v>
      </c>
      <c r="K863" s="208">
        <v>136.5</v>
      </c>
      <c r="L863" s="208">
        <v>129.44999999999999</v>
      </c>
      <c r="M863" s="208">
        <v>136</v>
      </c>
      <c r="N863" s="208">
        <v>137</v>
      </c>
      <c r="O863" s="208">
        <v>124</v>
      </c>
      <c r="P863" s="208">
        <v>146</v>
      </c>
      <c r="Q863" s="208">
        <v>133.30000000000001</v>
      </c>
      <c r="R863" s="208">
        <v>124.69999999999999</v>
      </c>
      <c r="S863" s="211">
        <v>125</v>
      </c>
      <c r="T863" s="208">
        <v>128.44999999999999</v>
      </c>
      <c r="U863" s="207">
        <v>149</v>
      </c>
      <c r="V863" s="208">
        <v>136.5</v>
      </c>
      <c r="W863" s="207">
        <v>147</v>
      </c>
      <c r="X863" s="208">
        <v>127</v>
      </c>
      <c r="Y863" s="208">
        <v>130.69680270664088</v>
      </c>
      <c r="Z863" s="208">
        <v>121</v>
      </c>
      <c r="AA863" s="208">
        <v>126.89999999999999</v>
      </c>
      <c r="AB863" s="204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05"/>
      <c r="AT863" s="205"/>
      <c r="AU863" s="205"/>
      <c r="AV863" s="205"/>
      <c r="AW863" s="205"/>
      <c r="AX863" s="205"/>
      <c r="AY863" s="205"/>
      <c r="AZ863" s="205"/>
      <c r="BA863" s="205"/>
      <c r="BB863" s="205"/>
      <c r="BC863" s="205"/>
      <c r="BD863" s="205"/>
      <c r="BE863" s="205"/>
      <c r="BF863" s="205"/>
      <c r="BG863" s="205"/>
      <c r="BH863" s="205"/>
      <c r="BI863" s="205"/>
      <c r="BJ863" s="205"/>
      <c r="BK863" s="205"/>
      <c r="BL863" s="205"/>
      <c r="BM863" s="206">
        <v>131.2453397978089</v>
      </c>
    </row>
    <row r="864" spans="1:65">
      <c r="A864" s="30"/>
      <c r="B864" s="19">
        <v>1</v>
      </c>
      <c r="C864" s="9">
        <v>5</v>
      </c>
      <c r="D864" s="208">
        <v>131</v>
      </c>
      <c r="E864" s="208">
        <v>132</v>
      </c>
      <c r="F864" s="208">
        <v>127</v>
      </c>
      <c r="G864" s="208">
        <v>126.94275013745525</v>
      </c>
      <c r="H864" s="208">
        <v>126.56</v>
      </c>
      <c r="I864" s="208">
        <v>129</v>
      </c>
      <c r="J864" s="208">
        <v>129</v>
      </c>
      <c r="K864" s="208">
        <v>135</v>
      </c>
      <c r="L864" s="208">
        <v>132.53</v>
      </c>
      <c r="M864" s="208">
        <v>133</v>
      </c>
      <c r="N864" s="208">
        <v>137</v>
      </c>
      <c r="O864" s="208">
        <v>127</v>
      </c>
      <c r="P864" s="208">
        <v>135</v>
      </c>
      <c r="Q864" s="208">
        <v>135.4</v>
      </c>
      <c r="R864" s="208">
        <v>124.69999999999999</v>
      </c>
      <c r="S864" s="208">
        <v>133</v>
      </c>
      <c r="T864" s="208">
        <v>128.97</v>
      </c>
      <c r="U864" s="207">
        <v>150</v>
      </c>
      <c r="V864" s="208">
        <v>136</v>
      </c>
      <c r="W864" s="207">
        <v>147</v>
      </c>
      <c r="X864" s="208">
        <v>129</v>
      </c>
      <c r="Y864" s="208">
        <v>133.68460938838979</v>
      </c>
      <c r="Z864" s="208">
        <v>123.00000000000001</v>
      </c>
      <c r="AA864" s="208">
        <v>126.10000000000001</v>
      </c>
      <c r="AB864" s="204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206">
        <v>59</v>
      </c>
    </row>
    <row r="865" spans="1:65">
      <c r="A865" s="30"/>
      <c r="B865" s="19">
        <v>1</v>
      </c>
      <c r="C865" s="9">
        <v>6</v>
      </c>
      <c r="D865" s="208">
        <v>135</v>
      </c>
      <c r="E865" s="208">
        <v>134.5</v>
      </c>
      <c r="F865" s="208">
        <v>128</v>
      </c>
      <c r="G865" s="208">
        <v>130.47777235745528</v>
      </c>
      <c r="H865" s="208">
        <v>129.19</v>
      </c>
      <c r="I865" s="208">
        <v>128</v>
      </c>
      <c r="J865" s="208">
        <v>129</v>
      </c>
      <c r="K865" s="208">
        <v>136.5</v>
      </c>
      <c r="L865" s="208">
        <v>132.88</v>
      </c>
      <c r="M865" s="208">
        <v>133</v>
      </c>
      <c r="N865" s="208">
        <v>135</v>
      </c>
      <c r="O865" s="208">
        <v>127</v>
      </c>
      <c r="P865" s="208">
        <v>137</v>
      </c>
      <c r="Q865" s="208">
        <v>134.80000000000001</v>
      </c>
      <c r="R865" s="208">
        <v>129.6</v>
      </c>
      <c r="S865" s="208">
        <v>130</v>
      </c>
      <c r="T865" s="208">
        <v>129.11000000000001</v>
      </c>
      <c r="U865" s="207">
        <v>149</v>
      </c>
      <c r="V865" s="208">
        <v>137.5</v>
      </c>
      <c r="W865" s="207">
        <v>147</v>
      </c>
      <c r="X865" s="208">
        <v>133</v>
      </c>
      <c r="Y865" s="208">
        <v>130.4766306545574</v>
      </c>
      <c r="Z865" s="208">
        <v>127</v>
      </c>
      <c r="AA865" s="208">
        <v>127.4</v>
      </c>
      <c r="AB865" s="204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05"/>
      <c r="AT865" s="205"/>
      <c r="AU865" s="205"/>
      <c r="AV865" s="205"/>
      <c r="AW865" s="205"/>
      <c r="AX865" s="205"/>
      <c r="AY865" s="205"/>
      <c r="AZ865" s="205"/>
      <c r="BA865" s="205"/>
      <c r="BB865" s="205"/>
      <c r="BC865" s="205"/>
      <c r="BD865" s="205"/>
      <c r="BE865" s="205"/>
      <c r="BF865" s="205"/>
      <c r="BG865" s="205"/>
      <c r="BH865" s="205"/>
      <c r="BI865" s="205"/>
      <c r="BJ865" s="205"/>
      <c r="BK865" s="205"/>
      <c r="BL865" s="205"/>
      <c r="BM865" s="209"/>
    </row>
    <row r="866" spans="1:65">
      <c r="A866" s="30"/>
      <c r="B866" s="20" t="s">
        <v>272</v>
      </c>
      <c r="C866" s="12"/>
      <c r="D866" s="210">
        <v>133.6</v>
      </c>
      <c r="E866" s="210">
        <v>134.41666666666666</v>
      </c>
      <c r="F866" s="210">
        <v>127.33333333333333</v>
      </c>
      <c r="G866" s="210">
        <v>129.19074339505838</v>
      </c>
      <c r="H866" s="210">
        <v>127.73333333333335</v>
      </c>
      <c r="I866" s="210">
        <v>130</v>
      </c>
      <c r="J866" s="210">
        <v>130.16666666666666</v>
      </c>
      <c r="K866" s="210">
        <v>135.66666666666666</v>
      </c>
      <c r="L866" s="210">
        <v>131.14166666666668</v>
      </c>
      <c r="M866" s="210">
        <v>135.41666666666666</v>
      </c>
      <c r="N866" s="210">
        <v>135.83333333333334</v>
      </c>
      <c r="O866" s="210">
        <v>125.33333333333333</v>
      </c>
      <c r="P866" s="210">
        <v>144</v>
      </c>
      <c r="Q866" s="210">
        <v>134.43333333333337</v>
      </c>
      <c r="R866" s="210">
        <v>126.58333333333333</v>
      </c>
      <c r="S866" s="210">
        <v>131</v>
      </c>
      <c r="T866" s="210">
        <v>128.91666666666666</v>
      </c>
      <c r="U866" s="210">
        <v>149.66666666666666</v>
      </c>
      <c r="V866" s="210">
        <v>137.16666666666666</v>
      </c>
      <c r="W866" s="210">
        <v>147</v>
      </c>
      <c r="X866" s="210">
        <v>131.16666666666666</v>
      </c>
      <c r="Y866" s="210">
        <v>132.48839882340437</v>
      </c>
      <c r="Z866" s="210">
        <v>123.16666666666667</v>
      </c>
      <c r="AA866" s="210">
        <v>127.25</v>
      </c>
      <c r="AB866" s="204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209"/>
    </row>
    <row r="867" spans="1:65">
      <c r="A867" s="30"/>
      <c r="B867" s="3" t="s">
        <v>273</v>
      </c>
      <c r="C867" s="29"/>
      <c r="D867" s="208">
        <v>132.55000000000001</v>
      </c>
      <c r="E867" s="208">
        <v>134.5</v>
      </c>
      <c r="F867" s="208">
        <v>127</v>
      </c>
      <c r="G867" s="208">
        <v>129.43815173395529</v>
      </c>
      <c r="H867" s="208">
        <v>127.62</v>
      </c>
      <c r="I867" s="208">
        <v>130</v>
      </c>
      <c r="J867" s="208">
        <v>129</v>
      </c>
      <c r="K867" s="208">
        <v>136</v>
      </c>
      <c r="L867" s="208">
        <v>131.26</v>
      </c>
      <c r="M867" s="208">
        <v>135.75</v>
      </c>
      <c r="N867" s="208">
        <v>137</v>
      </c>
      <c r="O867" s="208">
        <v>125.5</v>
      </c>
      <c r="P867" s="208">
        <v>147</v>
      </c>
      <c r="Q867" s="208">
        <v>134.75</v>
      </c>
      <c r="R867" s="208">
        <v>126.2</v>
      </c>
      <c r="S867" s="208">
        <v>132.5</v>
      </c>
      <c r="T867" s="208">
        <v>128.92000000000002</v>
      </c>
      <c r="U867" s="208">
        <v>149.5</v>
      </c>
      <c r="V867" s="208">
        <v>137.25</v>
      </c>
      <c r="W867" s="208">
        <v>147</v>
      </c>
      <c r="X867" s="208">
        <v>130.5</v>
      </c>
      <c r="Y867" s="208">
        <v>132.73590178311059</v>
      </c>
      <c r="Z867" s="208">
        <v>123.5</v>
      </c>
      <c r="AA867" s="208">
        <v>127.05</v>
      </c>
      <c r="AB867" s="204"/>
      <c r="AC867" s="205"/>
      <c r="AD867" s="205"/>
      <c r="AE867" s="205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209"/>
    </row>
    <row r="868" spans="1:65">
      <c r="A868" s="30"/>
      <c r="B868" s="3" t="s">
        <v>274</v>
      </c>
      <c r="C868" s="29"/>
      <c r="D868" s="208">
        <v>3.1400636936215203</v>
      </c>
      <c r="E868" s="208">
        <v>1.9343388189938875</v>
      </c>
      <c r="F868" s="208">
        <v>1.0327955589886446</v>
      </c>
      <c r="G868" s="208">
        <v>1.7667486875820562</v>
      </c>
      <c r="H868" s="208">
        <v>1.0624625483595478</v>
      </c>
      <c r="I868" s="208">
        <v>1.4142135623730951</v>
      </c>
      <c r="J868" s="208">
        <v>3.2506409624359724</v>
      </c>
      <c r="K868" s="208">
        <v>0.98319208025017513</v>
      </c>
      <c r="L868" s="208">
        <v>1.5277619797163009</v>
      </c>
      <c r="M868" s="208">
        <v>2.1311186420907369</v>
      </c>
      <c r="N868" s="208">
        <v>2.8401877872187722</v>
      </c>
      <c r="O868" s="208">
        <v>1.6329931618554481</v>
      </c>
      <c r="P868" s="208">
        <v>6.324555320336759</v>
      </c>
      <c r="Q868" s="208">
        <v>1.0405126941400891</v>
      </c>
      <c r="R868" s="208">
        <v>1.9477337258123029</v>
      </c>
      <c r="S868" s="208">
        <v>3.1622776601683795</v>
      </c>
      <c r="T868" s="208">
        <v>0.39393738927228961</v>
      </c>
      <c r="U868" s="208">
        <v>0.81649658092772603</v>
      </c>
      <c r="V868" s="208">
        <v>0.87559503577091313</v>
      </c>
      <c r="W868" s="208">
        <v>1.0954451150103321</v>
      </c>
      <c r="X868" s="208">
        <v>3.4880749227427246</v>
      </c>
      <c r="Y868" s="208">
        <v>1.6301770077055482</v>
      </c>
      <c r="Z868" s="208">
        <v>3.3115957885386109</v>
      </c>
      <c r="AA868" s="208">
        <v>1.3634515026211989</v>
      </c>
      <c r="AB868" s="204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209"/>
    </row>
    <row r="869" spans="1:65">
      <c r="A869" s="30"/>
      <c r="B869" s="3" t="s">
        <v>86</v>
      </c>
      <c r="C869" s="29"/>
      <c r="D869" s="13">
        <v>2.3503470760640122E-2</v>
      </c>
      <c r="E869" s="13">
        <v>1.4390617376271947E-2</v>
      </c>
      <c r="F869" s="13">
        <v>8.1109598873453769E-3</v>
      </c>
      <c r="G869" s="13">
        <v>1.3675505234763092E-2</v>
      </c>
      <c r="H869" s="13">
        <v>8.3178174454035577E-3</v>
      </c>
      <c r="I869" s="13">
        <v>1.0878565864408425E-2</v>
      </c>
      <c r="J869" s="13">
        <v>2.4972913923963939E-2</v>
      </c>
      <c r="K869" s="13">
        <v>7.2471160706401123E-3</v>
      </c>
      <c r="L869" s="13">
        <v>1.1649706905125252E-2</v>
      </c>
      <c r="M869" s="13">
        <v>1.5737491510823903E-2</v>
      </c>
      <c r="N869" s="13">
        <v>2.0909357942714885E-2</v>
      </c>
      <c r="O869" s="13">
        <v>1.3029200759484959E-2</v>
      </c>
      <c r="P869" s="13">
        <v>4.3920523057894158E-2</v>
      </c>
      <c r="Q869" s="13">
        <v>7.7399902861896019E-3</v>
      </c>
      <c r="R869" s="13">
        <v>1.5386968209182117E-2</v>
      </c>
      <c r="S869" s="13">
        <v>2.4139524123422743E-2</v>
      </c>
      <c r="T869" s="13">
        <v>3.0557522115497579E-3</v>
      </c>
      <c r="U869" s="13">
        <v>5.4554337255750072E-3</v>
      </c>
      <c r="V869" s="13">
        <v>6.3834388999094525E-3</v>
      </c>
      <c r="W869" s="13">
        <v>7.4520075851043002E-3</v>
      </c>
      <c r="X869" s="13">
        <v>2.6592693184823823E-2</v>
      </c>
      <c r="Y869" s="13">
        <v>1.2304300015569166E-2</v>
      </c>
      <c r="Z869" s="13">
        <v>2.6887110597065854E-2</v>
      </c>
      <c r="AA869" s="13">
        <v>1.0714746582484863E-2</v>
      </c>
      <c r="AB869" s="147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275</v>
      </c>
      <c r="C870" s="29"/>
      <c r="D870" s="13">
        <v>1.794090522237668E-2</v>
      </c>
      <c r="E870" s="13">
        <v>2.4163348380547234E-2</v>
      </c>
      <c r="F870" s="13">
        <v>-2.9806821868892608E-2</v>
      </c>
      <c r="G870" s="13">
        <v>-1.5654623668282186E-2</v>
      </c>
      <c r="H870" s="13">
        <v>-2.6759094607747613E-2</v>
      </c>
      <c r="I870" s="13">
        <v>-9.4886401279269394E-3</v>
      </c>
      <c r="J870" s="13">
        <v>-8.2187537691166268E-3</v>
      </c>
      <c r="K870" s="13">
        <v>3.3687496071624912E-2</v>
      </c>
      <c r="L870" s="13">
        <v>-7.8991857007593147E-4</v>
      </c>
      <c r="M870" s="13">
        <v>3.1782666533409332E-2</v>
      </c>
      <c r="N870" s="13">
        <v>3.4957382430435446E-2</v>
      </c>
      <c r="O870" s="13">
        <v>-4.5045458174616804E-2</v>
      </c>
      <c r="P870" s="13">
        <v>9.7181814012142542E-2</v>
      </c>
      <c r="Q870" s="13">
        <v>2.4290337016428687E-2</v>
      </c>
      <c r="R870" s="13">
        <v>-3.5521310483539126E-2</v>
      </c>
      <c r="S870" s="13">
        <v>-1.8693219750648415E-3</v>
      </c>
      <c r="T870" s="13">
        <v>-1.7742901460194305E-2</v>
      </c>
      <c r="U870" s="13">
        <v>0.14035795021169428</v>
      </c>
      <c r="V870" s="13">
        <v>4.5116473300917947E-2</v>
      </c>
      <c r="W870" s="13">
        <v>0.12003976847072884</v>
      </c>
      <c r="X870" s="13">
        <v>-5.994356162545289E-4</v>
      </c>
      <c r="Y870" s="13">
        <v>9.47126219879868E-3</v>
      </c>
      <c r="Z870" s="13">
        <v>-6.1553980839151201E-2</v>
      </c>
      <c r="AA870" s="13">
        <v>-3.0441765048297764E-2</v>
      </c>
      <c r="AB870" s="147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276</v>
      </c>
      <c r="C871" s="47"/>
      <c r="D871" s="45">
        <v>0.46</v>
      </c>
      <c r="E871" s="45">
        <v>0.61</v>
      </c>
      <c r="F871" s="45">
        <v>0.71</v>
      </c>
      <c r="G871" s="45">
        <v>0.37</v>
      </c>
      <c r="H871" s="45">
        <v>0.64</v>
      </c>
      <c r="I871" s="45">
        <v>0.21</v>
      </c>
      <c r="J871" s="45">
        <v>0.18</v>
      </c>
      <c r="K871" s="45">
        <v>0.84</v>
      </c>
      <c r="L871" s="45">
        <v>0</v>
      </c>
      <c r="M871" s="45">
        <v>0.79</v>
      </c>
      <c r="N871" s="45">
        <v>0.87</v>
      </c>
      <c r="O871" s="45">
        <v>1.08</v>
      </c>
      <c r="P871" s="45">
        <v>2.39</v>
      </c>
      <c r="Q871" s="45">
        <v>0.61</v>
      </c>
      <c r="R871" s="45">
        <v>0.85</v>
      </c>
      <c r="S871" s="45">
        <v>0.03</v>
      </c>
      <c r="T871" s="45">
        <v>0.42</v>
      </c>
      <c r="U871" s="45">
        <v>3.45</v>
      </c>
      <c r="V871" s="45">
        <v>1.1200000000000001</v>
      </c>
      <c r="W871" s="45">
        <v>2.95</v>
      </c>
      <c r="X871" s="45">
        <v>0</v>
      </c>
      <c r="Y871" s="45">
        <v>0.25</v>
      </c>
      <c r="Z871" s="45">
        <v>1.49</v>
      </c>
      <c r="AA871" s="45">
        <v>0.73</v>
      </c>
      <c r="AB871" s="147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BM872" s="55"/>
    </row>
    <row r="873" spans="1:65" ht="15">
      <c r="B873" s="8" t="s">
        <v>565</v>
      </c>
      <c r="BM873" s="28" t="s">
        <v>66</v>
      </c>
    </row>
    <row r="874" spans="1:65" ht="15">
      <c r="A874" s="25" t="s">
        <v>21</v>
      </c>
      <c r="B874" s="18" t="s">
        <v>110</v>
      </c>
      <c r="C874" s="15" t="s">
        <v>111</v>
      </c>
      <c r="D874" s="16" t="s">
        <v>235</v>
      </c>
      <c r="E874" s="17" t="s">
        <v>235</v>
      </c>
      <c r="F874" s="17" t="s">
        <v>235</v>
      </c>
      <c r="G874" s="17" t="s">
        <v>235</v>
      </c>
      <c r="H874" s="17" t="s">
        <v>235</v>
      </c>
      <c r="I874" s="17" t="s">
        <v>235</v>
      </c>
      <c r="J874" s="17" t="s">
        <v>235</v>
      </c>
      <c r="K874" s="17" t="s">
        <v>235</v>
      </c>
      <c r="L874" s="17" t="s">
        <v>235</v>
      </c>
      <c r="M874" s="17" t="s">
        <v>235</v>
      </c>
      <c r="N874" s="17" t="s">
        <v>235</v>
      </c>
      <c r="O874" s="17" t="s">
        <v>235</v>
      </c>
      <c r="P874" s="17" t="s">
        <v>235</v>
      </c>
      <c r="Q874" s="17" t="s">
        <v>235</v>
      </c>
      <c r="R874" s="17" t="s">
        <v>235</v>
      </c>
      <c r="S874" s="17" t="s">
        <v>235</v>
      </c>
      <c r="T874" s="17" t="s">
        <v>235</v>
      </c>
      <c r="U874" s="17" t="s">
        <v>235</v>
      </c>
      <c r="V874" s="17" t="s">
        <v>235</v>
      </c>
      <c r="W874" s="17" t="s">
        <v>235</v>
      </c>
      <c r="X874" s="17" t="s">
        <v>235</v>
      </c>
      <c r="Y874" s="17" t="s">
        <v>235</v>
      </c>
      <c r="Z874" s="14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236</v>
      </c>
      <c r="C875" s="9" t="s">
        <v>236</v>
      </c>
      <c r="D875" s="145" t="s">
        <v>238</v>
      </c>
      <c r="E875" s="146" t="s">
        <v>239</v>
      </c>
      <c r="F875" s="146" t="s">
        <v>240</v>
      </c>
      <c r="G875" s="146" t="s">
        <v>241</v>
      </c>
      <c r="H875" s="146" t="s">
        <v>242</v>
      </c>
      <c r="I875" s="146" t="s">
        <v>243</v>
      </c>
      <c r="J875" s="146" t="s">
        <v>244</v>
      </c>
      <c r="K875" s="146" t="s">
        <v>245</v>
      </c>
      <c r="L875" s="146" t="s">
        <v>246</v>
      </c>
      <c r="M875" s="146" t="s">
        <v>247</v>
      </c>
      <c r="N875" s="146" t="s">
        <v>248</v>
      </c>
      <c r="O875" s="146" t="s">
        <v>249</v>
      </c>
      <c r="P875" s="146" t="s">
        <v>250</v>
      </c>
      <c r="Q875" s="146" t="s">
        <v>251</v>
      </c>
      <c r="R875" s="146" t="s">
        <v>252</v>
      </c>
      <c r="S875" s="146" t="s">
        <v>253</v>
      </c>
      <c r="T875" s="146" t="s">
        <v>255</v>
      </c>
      <c r="U875" s="146" t="s">
        <v>256</v>
      </c>
      <c r="V875" s="146" t="s">
        <v>257</v>
      </c>
      <c r="W875" s="146" t="s">
        <v>258</v>
      </c>
      <c r="X875" s="146" t="s">
        <v>259</v>
      </c>
      <c r="Y875" s="146" t="s">
        <v>265</v>
      </c>
      <c r="Z875" s="14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318</v>
      </c>
      <c r="E876" s="11" t="s">
        <v>318</v>
      </c>
      <c r="F876" s="11" t="s">
        <v>319</v>
      </c>
      <c r="G876" s="11" t="s">
        <v>115</v>
      </c>
      <c r="H876" s="11" t="s">
        <v>319</v>
      </c>
      <c r="I876" s="11" t="s">
        <v>319</v>
      </c>
      <c r="J876" s="11" t="s">
        <v>319</v>
      </c>
      <c r="K876" s="11" t="s">
        <v>318</v>
      </c>
      <c r="L876" s="11" t="s">
        <v>319</v>
      </c>
      <c r="M876" s="11" t="s">
        <v>318</v>
      </c>
      <c r="N876" s="11" t="s">
        <v>318</v>
      </c>
      <c r="O876" s="11" t="s">
        <v>319</v>
      </c>
      <c r="P876" s="11" t="s">
        <v>319</v>
      </c>
      <c r="Q876" s="11" t="s">
        <v>319</v>
      </c>
      <c r="R876" s="11" t="s">
        <v>318</v>
      </c>
      <c r="S876" s="11" t="s">
        <v>318</v>
      </c>
      <c r="T876" s="11" t="s">
        <v>318</v>
      </c>
      <c r="U876" s="11" t="s">
        <v>318</v>
      </c>
      <c r="V876" s="11" t="s">
        <v>319</v>
      </c>
      <c r="W876" s="11" t="s">
        <v>318</v>
      </c>
      <c r="X876" s="11" t="s">
        <v>319</v>
      </c>
      <c r="Y876" s="11" t="s">
        <v>318</v>
      </c>
      <c r="Z876" s="14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14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3</v>
      </c>
    </row>
    <row r="878" spans="1:65">
      <c r="A878" s="30"/>
      <c r="B878" s="18">
        <v>1</v>
      </c>
      <c r="C878" s="14">
        <v>1</v>
      </c>
      <c r="D878" s="22">
        <v>0.27</v>
      </c>
      <c r="E878" s="22">
        <v>0.22</v>
      </c>
      <c r="F878" s="22">
        <v>0.22</v>
      </c>
      <c r="G878" s="22">
        <v>0.2683748637820591</v>
      </c>
      <c r="H878" s="22">
        <v>0.23</v>
      </c>
      <c r="I878" s="148">
        <v>0.28999999999999998</v>
      </c>
      <c r="J878" s="22">
        <v>0.28999999999999998</v>
      </c>
      <c r="K878" s="22">
        <v>0.21</v>
      </c>
      <c r="L878" s="22">
        <v>0.24</v>
      </c>
      <c r="M878" s="22">
        <v>0.23</v>
      </c>
      <c r="N878" s="22">
        <v>0.24</v>
      </c>
      <c r="O878" s="141">
        <v>0.2</v>
      </c>
      <c r="P878" s="141">
        <v>0.3</v>
      </c>
      <c r="Q878" s="141">
        <v>0.35</v>
      </c>
      <c r="R878" s="141">
        <v>0.46</v>
      </c>
      <c r="S878" s="22">
        <v>0.22</v>
      </c>
      <c r="T878" s="22">
        <v>0.24</v>
      </c>
      <c r="U878" s="22">
        <v>0.26</v>
      </c>
      <c r="V878" s="22">
        <v>0.21</v>
      </c>
      <c r="W878" s="141">
        <v>0.3</v>
      </c>
      <c r="X878" s="22">
        <v>0.26284321317895787</v>
      </c>
      <c r="Y878" s="22">
        <v>0.25</v>
      </c>
      <c r="Z878" s="14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1">
        <v>0.28999999999999998</v>
      </c>
      <c r="E879" s="11">
        <v>0.22</v>
      </c>
      <c r="F879" s="11">
        <v>0.22</v>
      </c>
      <c r="G879" s="11">
        <v>0.25714507001269377</v>
      </c>
      <c r="H879" s="11">
        <v>0.23</v>
      </c>
      <c r="I879" s="11">
        <v>0.22</v>
      </c>
      <c r="J879" s="11">
        <v>0.25</v>
      </c>
      <c r="K879" s="11">
        <v>0.22</v>
      </c>
      <c r="L879" s="11">
        <v>0.25</v>
      </c>
      <c r="M879" s="11">
        <v>0.23</v>
      </c>
      <c r="N879" s="11">
        <v>0.24</v>
      </c>
      <c r="O879" s="142">
        <v>0.2</v>
      </c>
      <c r="P879" s="142">
        <v>0.3</v>
      </c>
      <c r="Q879" s="142">
        <v>0.34</v>
      </c>
      <c r="R879" s="142">
        <v>0.46</v>
      </c>
      <c r="S879" s="11">
        <v>0.23</v>
      </c>
      <c r="T879" s="11">
        <v>0.21</v>
      </c>
      <c r="U879" s="11">
        <v>0.28000000000000003</v>
      </c>
      <c r="V879" s="11">
        <v>0.21</v>
      </c>
      <c r="W879" s="142">
        <v>0.3</v>
      </c>
      <c r="X879" s="11">
        <v>0.2519293635575704</v>
      </c>
      <c r="Y879" s="11">
        <v>0.25</v>
      </c>
      <c r="Z879" s="14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21</v>
      </c>
    </row>
    <row r="880" spans="1:65">
      <c r="A880" s="30"/>
      <c r="B880" s="19">
        <v>1</v>
      </c>
      <c r="C880" s="9">
        <v>3</v>
      </c>
      <c r="D880" s="11">
        <v>0.27</v>
      </c>
      <c r="E880" s="11">
        <v>0.22</v>
      </c>
      <c r="F880" s="11">
        <v>0.23</v>
      </c>
      <c r="G880" s="11">
        <v>0.25423862471269376</v>
      </c>
      <c r="H880" s="11">
        <v>0.23</v>
      </c>
      <c r="I880" s="11">
        <v>0.21</v>
      </c>
      <c r="J880" s="11">
        <v>0.28000000000000003</v>
      </c>
      <c r="K880" s="11">
        <v>0.22</v>
      </c>
      <c r="L880" s="11">
        <v>0.27</v>
      </c>
      <c r="M880" s="11">
        <v>0.22</v>
      </c>
      <c r="N880" s="11">
        <v>0.23</v>
      </c>
      <c r="O880" s="142">
        <v>0.2</v>
      </c>
      <c r="P880" s="142">
        <v>0.2</v>
      </c>
      <c r="Q880" s="142">
        <v>0.37</v>
      </c>
      <c r="R880" s="142">
        <v>0.35</v>
      </c>
      <c r="S880" s="11">
        <v>0.23</v>
      </c>
      <c r="T880" s="11">
        <v>0.21</v>
      </c>
      <c r="U880" s="11">
        <v>0.27</v>
      </c>
      <c r="V880" s="11">
        <v>0.21</v>
      </c>
      <c r="W880" s="142">
        <v>0.3</v>
      </c>
      <c r="X880" s="11">
        <v>0.26050449587068597</v>
      </c>
      <c r="Y880" s="11">
        <v>0.25</v>
      </c>
      <c r="Z880" s="14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43">
        <v>0.8</v>
      </c>
      <c r="E881" s="11">
        <v>0.21</v>
      </c>
      <c r="F881" s="11">
        <v>0.23</v>
      </c>
      <c r="G881" s="11">
        <v>0.26474277551269376</v>
      </c>
      <c r="H881" s="11">
        <v>0.26</v>
      </c>
      <c r="I881" s="11">
        <v>0.22</v>
      </c>
      <c r="J881" s="143">
        <v>0.72</v>
      </c>
      <c r="K881" s="11">
        <v>0.22</v>
      </c>
      <c r="L881" s="11">
        <v>0.21</v>
      </c>
      <c r="M881" s="11">
        <v>0.23</v>
      </c>
      <c r="N881" s="11">
        <v>0.23</v>
      </c>
      <c r="O881" s="142">
        <v>0.2</v>
      </c>
      <c r="P881" s="142">
        <v>0.3</v>
      </c>
      <c r="Q881" s="142">
        <v>0.37</v>
      </c>
      <c r="R881" s="142">
        <v>0.49</v>
      </c>
      <c r="S881" s="11">
        <v>0.23</v>
      </c>
      <c r="T881" s="11">
        <v>0.2</v>
      </c>
      <c r="U881" s="11">
        <v>0.28000000000000003</v>
      </c>
      <c r="V881" s="11">
        <v>0.21</v>
      </c>
      <c r="W881" s="142">
        <v>0.3</v>
      </c>
      <c r="X881" s="11">
        <v>0.26279559153579618</v>
      </c>
      <c r="Y881" s="11">
        <v>0.25</v>
      </c>
      <c r="Z881" s="147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0.23773886425172228</v>
      </c>
    </row>
    <row r="882" spans="1:65">
      <c r="A882" s="30"/>
      <c r="B882" s="19">
        <v>1</v>
      </c>
      <c r="C882" s="9">
        <v>5</v>
      </c>
      <c r="D882" s="11">
        <v>0.28000000000000003</v>
      </c>
      <c r="E882" s="11">
        <v>0.21</v>
      </c>
      <c r="F882" s="11">
        <v>0.23</v>
      </c>
      <c r="G882" s="11">
        <v>0.25106976247396312</v>
      </c>
      <c r="H882" s="11">
        <v>0.23</v>
      </c>
      <c r="I882" s="11">
        <v>0.22</v>
      </c>
      <c r="J882" s="11">
        <v>0.24</v>
      </c>
      <c r="K882" s="11">
        <v>0.22</v>
      </c>
      <c r="L882" s="11">
        <v>0.19</v>
      </c>
      <c r="M882" s="11">
        <v>0.22</v>
      </c>
      <c r="N882" s="11">
        <v>0.24</v>
      </c>
      <c r="O882" s="142">
        <v>0.2</v>
      </c>
      <c r="P882" s="142">
        <v>2.5</v>
      </c>
      <c r="Q882" s="142">
        <v>0.37</v>
      </c>
      <c r="R882" s="142">
        <v>0.48</v>
      </c>
      <c r="S882" s="11">
        <v>0.24</v>
      </c>
      <c r="T882" s="11">
        <v>0.23</v>
      </c>
      <c r="U882" s="11">
        <v>0.26</v>
      </c>
      <c r="V882" s="11">
        <v>0.21</v>
      </c>
      <c r="W882" s="142">
        <v>0.3</v>
      </c>
      <c r="X882" s="11">
        <v>0.25401159316414396</v>
      </c>
      <c r="Y882" s="11">
        <v>0.25</v>
      </c>
      <c r="Z882" s="147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60</v>
      </c>
    </row>
    <row r="883" spans="1:65">
      <c r="A883" s="30"/>
      <c r="B883" s="19">
        <v>1</v>
      </c>
      <c r="C883" s="9">
        <v>6</v>
      </c>
      <c r="D883" s="11">
        <v>0.3</v>
      </c>
      <c r="E883" s="11">
        <v>0.22</v>
      </c>
      <c r="F883" s="11">
        <v>0.23</v>
      </c>
      <c r="G883" s="11">
        <v>0.24627903461269376</v>
      </c>
      <c r="H883" s="11">
        <v>0.24</v>
      </c>
      <c r="I883" s="11">
        <v>0.26</v>
      </c>
      <c r="J883" s="11">
        <v>0.18</v>
      </c>
      <c r="K883" s="11">
        <v>0.22</v>
      </c>
      <c r="L883" s="11">
        <v>0.24</v>
      </c>
      <c r="M883" s="11">
        <v>0.22</v>
      </c>
      <c r="N883" s="11">
        <v>0.24</v>
      </c>
      <c r="O883" s="142">
        <v>0.2</v>
      </c>
      <c r="P883" s="142">
        <v>0.8</v>
      </c>
      <c r="Q883" s="142">
        <v>0.34</v>
      </c>
      <c r="R883" s="142">
        <v>0.31</v>
      </c>
      <c r="S883" s="11">
        <v>0.24</v>
      </c>
      <c r="T883" s="11">
        <v>0.21</v>
      </c>
      <c r="U883" s="11">
        <v>0.28000000000000003</v>
      </c>
      <c r="V883" s="11">
        <v>0.21</v>
      </c>
      <c r="W883" s="142">
        <v>0.3</v>
      </c>
      <c r="X883" s="11">
        <v>0.24942976526171753</v>
      </c>
      <c r="Y883" s="11">
        <v>0.24</v>
      </c>
      <c r="Z883" s="147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20" t="s">
        <v>272</v>
      </c>
      <c r="C884" s="12"/>
      <c r="D884" s="23">
        <v>0.36833333333333335</v>
      </c>
      <c r="E884" s="23">
        <v>0.21666666666666667</v>
      </c>
      <c r="F884" s="23">
        <v>0.22666666666666668</v>
      </c>
      <c r="G884" s="23">
        <v>0.25697502185113286</v>
      </c>
      <c r="H884" s="23">
        <v>0.23666666666666669</v>
      </c>
      <c r="I884" s="23">
        <v>0.23666666666666666</v>
      </c>
      <c r="J884" s="23">
        <v>0.32666666666666666</v>
      </c>
      <c r="K884" s="23">
        <v>0.21833333333333335</v>
      </c>
      <c r="L884" s="23">
        <v>0.23333333333333331</v>
      </c>
      <c r="M884" s="23">
        <v>0.22500000000000001</v>
      </c>
      <c r="N884" s="23">
        <v>0.23666666666666666</v>
      </c>
      <c r="O884" s="23">
        <v>0.19999999999999998</v>
      </c>
      <c r="P884" s="23">
        <v>0.73333333333333339</v>
      </c>
      <c r="Q884" s="23">
        <v>0.35666666666666669</v>
      </c>
      <c r="R884" s="23">
        <v>0.42500000000000004</v>
      </c>
      <c r="S884" s="23">
        <v>0.23166666666666666</v>
      </c>
      <c r="T884" s="23">
        <v>0.21666666666666665</v>
      </c>
      <c r="U884" s="23">
        <v>0.27166666666666667</v>
      </c>
      <c r="V884" s="23">
        <v>0.21</v>
      </c>
      <c r="W884" s="23">
        <v>0.3</v>
      </c>
      <c r="X884" s="23">
        <v>0.25691900376147864</v>
      </c>
      <c r="Y884" s="23">
        <v>0.24833333333333332</v>
      </c>
      <c r="Z884" s="147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273</v>
      </c>
      <c r="C885" s="29"/>
      <c r="D885" s="11">
        <v>0.28500000000000003</v>
      </c>
      <c r="E885" s="11">
        <v>0.22</v>
      </c>
      <c r="F885" s="11">
        <v>0.23</v>
      </c>
      <c r="G885" s="11">
        <v>0.25569184736269379</v>
      </c>
      <c r="H885" s="11">
        <v>0.23</v>
      </c>
      <c r="I885" s="11">
        <v>0.22</v>
      </c>
      <c r="J885" s="11">
        <v>0.26500000000000001</v>
      </c>
      <c r="K885" s="11">
        <v>0.22</v>
      </c>
      <c r="L885" s="11">
        <v>0.24</v>
      </c>
      <c r="M885" s="11">
        <v>0.22500000000000001</v>
      </c>
      <c r="N885" s="11">
        <v>0.24</v>
      </c>
      <c r="O885" s="11">
        <v>0.2</v>
      </c>
      <c r="P885" s="11">
        <v>0.3</v>
      </c>
      <c r="Q885" s="11">
        <v>0.36</v>
      </c>
      <c r="R885" s="11">
        <v>0.46</v>
      </c>
      <c r="S885" s="11">
        <v>0.23</v>
      </c>
      <c r="T885" s="11">
        <v>0.21</v>
      </c>
      <c r="U885" s="11">
        <v>0.27500000000000002</v>
      </c>
      <c r="V885" s="11">
        <v>0.21</v>
      </c>
      <c r="W885" s="11">
        <v>0.3</v>
      </c>
      <c r="X885" s="11">
        <v>0.25725804451741496</v>
      </c>
      <c r="Y885" s="11">
        <v>0.25</v>
      </c>
      <c r="Z885" s="147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274</v>
      </c>
      <c r="C886" s="29"/>
      <c r="D886" s="24">
        <v>0.21179392499943595</v>
      </c>
      <c r="E886" s="24">
        <v>5.1639777949432277E-3</v>
      </c>
      <c r="F886" s="24">
        <v>5.1639777949432277E-3</v>
      </c>
      <c r="G886" s="24">
        <v>8.3317154294875913E-3</v>
      </c>
      <c r="H886" s="24">
        <v>1.2110601416389965E-2</v>
      </c>
      <c r="I886" s="24">
        <v>3.1411250638372516E-2</v>
      </c>
      <c r="J886" s="24">
        <v>0.19653668020668985</v>
      </c>
      <c r="K886" s="24">
        <v>4.0824829046386332E-3</v>
      </c>
      <c r="L886" s="24">
        <v>2.8751811537130585E-2</v>
      </c>
      <c r="M886" s="24">
        <v>5.4772255750516656E-3</v>
      </c>
      <c r="N886" s="24">
        <v>5.163977794943213E-3</v>
      </c>
      <c r="O886" s="24">
        <v>3.0404709722440586E-17</v>
      </c>
      <c r="P886" s="24">
        <v>0.89144078135716143</v>
      </c>
      <c r="Q886" s="24">
        <v>1.5055453054181609E-2</v>
      </c>
      <c r="R886" s="24">
        <v>7.5564541949250053E-2</v>
      </c>
      <c r="S886" s="24">
        <v>7.5277265270908044E-3</v>
      </c>
      <c r="T886" s="24">
        <v>1.5055453054181617E-2</v>
      </c>
      <c r="U886" s="24">
        <v>9.8319208025017587E-3</v>
      </c>
      <c r="V886" s="24">
        <v>0</v>
      </c>
      <c r="W886" s="24">
        <v>0</v>
      </c>
      <c r="X886" s="24">
        <v>5.8638644903996799E-3</v>
      </c>
      <c r="Y886" s="24">
        <v>4.0824829046386332E-3</v>
      </c>
      <c r="Z886" s="197"/>
      <c r="AA886" s="198"/>
      <c r="AB886" s="198"/>
      <c r="AC886" s="198"/>
      <c r="AD886" s="198"/>
      <c r="AE886" s="198"/>
      <c r="AF886" s="198"/>
      <c r="AG886" s="198"/>
      <c r="AH886" s="198"/>
      <c r="AI886" s="198"/>
      <c r="AJ886" s="198"/>
      <c r="AK886" s="198"/>
      <c r="AL886" s="198"/>
      <c r="AM886" s="198"/>
      <c r="AN886" s="198"/>
      <c r="AO886" s="198"/>
      <c r="AP886" s="198"/>
      <c r="AQ886" s="198"/>
      <c r="AR886" s="198"/>
      <c r="AS886" s="198"/>
      <c r="AT886" s="198"/>
      <c r="AU886" s="198"/>
      <c r="AV886" s="198"/>
      <c r="AW886" s="198"/>
      <c r="AX886" s="198"/>
      <c r="AY886" s="198"/>
      <c r="AZ886" s="198"/>
      <c r="BA886" s="198"/>
      <c r="BB886" s="198"/>
      <c r="BC886" s="198"/>
      <c r="BD886" s="198"/>
      <c r="BE886" s="198"/>
      <c r="BF886" s="198"/>
      <c r="BG886" s="198"/>
      <c r="BH886" s="198"/>
      <c r="BI886" s="198"/>
      <c r="BJ886" s="198"/>
      <c r="BK886" s="198"/>
      <c r="BL886" s="198"/>
      <c r="BM886" s="56"/>
    </row>
    <row r="887" spans="1:65">
      <c r="A887" s="30"/>
      <c r="B887" s="3" t="s">
        <v>86</v>
      </c>
      <c r="C887" s="29"/>
      <c r="D887" s="13">
        <v>0.57500613122018807</v>
      </c>
      <c r="E887" s="13">
        <v>2.3833743668968742E-2</v>
      </c>
      <c r="F887" s="13">
        <v>2.2782254977690708E-2</v>
      </c>
      <c r="G887" s="13">
        <v>3.2422277346139124E-2</v>
      </c>
      <c r="H887" s="13">
        <v>5.1171555280520968E-2</v>
      </c>
      <c r="I887" s="13">
        <v>0.13272359424664443</v>
      </c>
      <c r="J887" s="13">
        <v>0.60164289859190767</v>
      </c>
      <c r="K887" s="13">
        <v>1.8698394983077706E-2</v>
      </c>
      <c r="L887" s="13">
        <v>0.12322204944484538</v>
      </c>
      <c r="M887" s="13">
        <v>2.4343224778007402E-2</v>
      </c>
      <c r="N887" s="13">
        <v>2.1819624485675548E-2</v>
      </c>
      <c r="O887" s="13">
        <v>1.5202354861220294E-16</v>
      </c>
      <c r="P887" s="13">
        <v>1.2156010654870382</v>
      </c>
      <c r="Q887" s="13">
        <v>4.2211550619200768E-2</v>
      </c>
      <c r="R887" s="13">
        <v>0.17779892223352953</v>
      </c>
      <c r="S887" s="13">
        <v>3.2493783570176134E-2</v>
      </c>
      <c r="T887" s="13">
        <v>6.9486706403915161E-2</v>
      </c>
      <c r="U887" s="13">
        <v>3.6191119518411384E-2</v>
      </c>
      <c r="V887" s="13">
        <v>0</v>
      </c>
      <c r="W887" s="13">
        <v>0</v>
      </c>
      <c r="X887" s="13">
        <v>2.2823786502938648E-2</v>
      </c>
      <c r="Y887" s="13">
        <v>1.64395284750549E-2</v>
      </c>
      <c r="Z887" s="147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275</v>
      </c>
      <c r="C888" s="29"/>
      <c r="D888" s="13">
        <v>0.54931897438247734</v>
      </c>
      <c r="E888" s="13">
        <v>-8.863589742207223E-2</v>
      </c>
      <c r="F888" s="13">
        <v>-4.6572938841552447E-2</v>
      </c>
      <c r="G888" s="13">
        <v>8.0912970035235787E-2</v>
      </c>
      <c r="H888" s="13">
        <v>-4.5099802610326645E-3</v>
      </c>
      <c r="I888" s="13">
        <v>-4.5099802610327755E-3</v>
      </c>
      <c r="J888" s="13">
        <v>0.37405664696364482</v>
      </c>
      <c r="K888" s="13">
        <v>-8.162540432531884E-2</v>
      </c>
      <c r="L888" s="13">
        <v>-1.8530966454539444E-2</v>
      </c>
      <c r="M888" s="13">
        <v>-5.3583431938305726E-2</v>
      </c>
      <c r="N888" s="13">
        <v>-4.5099802610327755E-3</v>
      </c>
      <c r="O888" s="13">
        <v>-0.15874082838960524</v>
      </c>
      <c r="P888" s="13">
        <v>2.0846169625714479</v>
      </c>
      <c r="Q888" s="13">
        <v>0.50024552270520428</v>
      </c>
      <c r="R888" s="13">
        <v>0.78767573967208926</v>
      </c>
      <c r="S888" s="13">
        <v>-2.5541459551292611E-2</v>
      </c>
      <c r="T888" s="13">
        <v>-8.8635897422072341E-2</v>
      </c>
      <c r="U888" s="13">
        <v>0.1427103747707863</v>
      </c>
      <c r="V888" s="13">
        <v>-0.11667786980908545</v>
      </c>
      <c r="W888" s="13">
        <v>0.26188875741559237</v>
      </c>
      <c r="X888" s="13">
        <v>8.0677341376747203E-2</v>
      </c>
      <c r="Y888" s="13">
        <v>4.4563471416240175E-2</v>
      </c>
      <c r="Z888" s="147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276</v>
      </c>
      <c r="C889" s="47"/>
      <c r="D889" s="45">
        <v>4.4400000000000004</v>
      </c>
      <c r="E889" s="45">
        <v>0.67</v>
      </c>
      <c r="F889" s="45">
        <v>0.34</v>
      </c>
      <c r="G889" s="45">
        <v>0.68</v>
      </c>
      <c r="H889" s="45">
        <v>0</v>
      </c>
      <c r="I889" s="45">
        <v>0</v>
      </c>
      <c r="J889" s="45">
        <v>3.03</v>
      </c>
      <c r="K889" s="45">
        <v>0.62</v>
      </c>
      <c r="L889" s="45">
        <v>0.11</v>
      </c>
      <c r="M889" s="45">
        <v>0.39</v>
      </c>
      <c r="N889" s="45">
        <v>0</v>
      </c>
      <c r="O889" s="45" t="s">
        <v>277</v>
      </c>
      <c r="P889" s="45" t="s">
        <v>277</v>
      </c>
      <c r="Q889" s="45">
        <v>4.05</v>
      </c>
      <c r="R889" s="45">
        <v>6.35</v>
      </c>
      <c r="S889" s="45">
        <v>0.17</v>
      </c>
      <c r="T889" s="45">
        <v>0.67</v>
      </c>
      <c r="U889" s="45">
        <v>1.18</v>
      </c>
      <c r="V889" s="45">
        <v>0.9</v>
      </c>
      <c r="W889" s="45" t="s">
        <v>277</v>
      </c>
      <c r="X889" s="45">
        <v>0.68</v>
      </c>
      <c r="Y889" s="45">
        <v>0.39</v>
      </c>
      <c r="Z889" s="147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 t="s">
        <v>331</v>
      </c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BM890" s="55"/>
    </row>
    <row r="891" spans="1:65">
      <c r="BM891" s="55"/>
    </row>
    <row r="892" spans="1:65" ht="15">
      <c r="B892" s="8" t="s">
        <v>566</v>
      </c>
      <c r="BM892" s="28" t="s">
        <v>66</v>
      </c>
    </row>
    <row r="893" spans="1:65" ht="15">
      <c r="A893" s="25" t="s">
        <v>24</v>
      </c>
      <c r="B893" s="18" t="s">
        <v>110</v>
      </c>
      <c r="C893" s="15" t="s">
        <v>111</v>
      </c>
      <c r="D893" s="16" t="s">
        <v>235</v>
      </c>
      <c r="E893" s="17" t="s">
        <v>235</v>
      </c>
      <c r="F893" s="17" t="s">
        <v>235</v>
      </c>
      <c r="G893" s="17" t="s">
        <v>235</v>
      </c>
      <c r="H893" s="17" t="s">
        <v>235</v>
      </c>
      <c r="I893" s="17" t="s">
        <v>235</v>
      </c>
      <c r="J893" s="17" t="s">
        <v>235</v>
      </c>
      <c r="K893" s="17" t="s">
        <v>235</v>
      </c>
      <c r="L893" s="17" t="s">
        <v>235</v>
      </c>
      <c r="M893" s="17" t="s">
        <v>235</v>
      </c>
      <c r="N893" s="17" t="s">
        <v>235</v>
      </c>
      <c r="O893" s="17" t="s">
        <v>235</v>
      </c>
      <c r="P893" s="17" t="s">
        <v>235</v>
      </c>
      <c r="Q893" s="147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236</v>
      </c>
      <c r="C894" s="9" t="s">
        <v>236</v>
      </c>
      <c r="D894" s="145" t="s">
        <v>238</v>
      </c>
      <c r="E894" s="146" t="s">
        <v>242</v>
      </c>
      <c r="F894" s="146" t="s">
        <v>243</v>
      </c>
      <c r="G894" s="146" t="s">
        <v>244</v>
      </c>
      <c r="H894" s="146" t="s">
        <v>249</v>
      </c>
      <c r="I894" s="146" t="s">
        <v>250</v>
      </c>
      <c r="J894" s="146" t="s">
        <v>251</v>
      </c>
      <c r="K894" s="146" t="s">
        <v>252</v>
      </c>
      <c r="L894" s="146" t="s">
        <v>253</v>
      </c>
      <c r="M894" s="146" t="s">
        <v>254</v>
      </c>
      <c r="N894" s="146" t="s">
        <v>255</v>
      </c>
      <c r="O894" s="146" t="s">
        <v>257</v>
      </c>
      <c r="P894" s="146" t="s">
        <v>259</v>
      </c>
      <c r="Q894" s="147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318</v>
      </c>
      <c r="E895" s="11" t="s">
        <v>319</v>
      </c>
      <c r="F895" s="11" t="s">
        <v>319</v>
      </c>
      <c r="G895" s="11" t="s">
        <v>319</v>
      </c>
      <c r="H895" s="11" t="s">
        <v>319</v>
      </c>
      <c r="I895" s="11" t="s">
        <v>319</v>
      </c>
      <c r="J895" s="11" t="s">
        <v>319</v>
      </c>
      <c r="K895" s="11" t="s">
        <v>318</v>
      </c>
      <c r="L895" s="11" t="s">
        <v>318</v>
      </c>
      <c r="M895" s="11" t="s">
        <v>319</v>
      </c>
      <c r="N895" s="11" t="s">
        <v>318</v>
      </c>
      <c r="O895" s="11" t="s">
        <v>319</v>
      </c>
      <c r="P895" s="11" t="s">
        <v>319</v>
      </c>
      <c r="Q895" s="147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147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8">
        <v>1</v>
      </c>
      <c r="C897" s="14">
        <v>1</v>
      </c>
      <c r="D897" s="22">
        <v>0.53</v>
      </c>
      <c r="E897" s="22">
        <v>0.52</v>
      </c>
      <c r="F897" s="148">
        <v>0.57999999999999996</v>
      </c>
      <c r="G897" s="148">
        <v>0.62</v>
      </c>
      <c r="H897" s="141">
        <v>0.5</v>
      </c>
      <c r="I897" s="141">
        <v>0.4</v>
      </c>
      <c r="J897" s="22">
        <v>0.52</v>
      </c>
      <c r="K897" s="22">
        <v>0.51</v>
      </c>
      <c r="L897" s="22">
        <v>0.57999999999999996</v>
      </c>
      <c r="M897" s="22">
        <v>0.56870942991019102</v>
      </c>
      <c r="N897" s="141">
        <v>1.6</v>
      </c>
      <c r="O897" s="22">
        <v>0.55000000000000004</v>
      </c>
      <c r="P897" s="22">
        <v>0.49694781035012303</v>
      </c>
      <c r="Q897" s="147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0.56000000000000005</v>
      </c>
      <c r="E898" s="11">
        <v>0.53</v>
      </c>
      <c r="F898" s="11">
        <v>0.52</v>
      </c>
      <c r="G898" s="11">
        <v>0.54</v>
      </c>
      <c r="H898" s="142">
        <v>0.5</v>
      </c>
      <c r="I898" s="142">
        <v>0.4</v>
      </c>
      <c r="J898" s="11">
        <v>0.51</v>
      </c>
      <c r="K898" s="11">
        <v>0.53</v>
      </c>
      <c r="L898" s="11">
        <v>0.56000000000000005</v>
      </c>
      <c r="M898" s="11">
        <v>0.56372811680705104</v>
      </c>
      <c r="N898" s="142">
        <v>1.9</v>
      </c>
      <c r="O898" s="11">
        <v>0.56000000000000005</v>
      </c>
      <c r="P898" s="11">
        <v>0.48868530383147818</v>
      </c>
      <c r="Q898" s="147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22</v>
      </c>
    </row>
    <row r="899" spans="1:65">
      <c r="A899" s="30"/>
      <c r="B899" s="19">
        <v>1</v>
      </c>
      <c r="C899" s="9">
        <v>3</v>
      </c>
      <c r="D899" s="11">
        <v>0.54</v>
      </c>
      <c r="E899" s="11">
        <v>0.53</v>
      </c>
      <c r="F899" s="11">
        <v>0.52</v>
      </c>
      <c r="G899" s="11">
        <v>0.55000000000000004</v>
      </c>
      <c r="H899" s="142">
        <v>0.5</v>
      </c>
      <c r="I899" s="142">
        <v>0.4</v>
      </c>
      <c r="J899" s="11">
        <v>0.51</v>
      </c>
      <c r="K899" s="11">
        <v>0.52</v>
      </c>
      <c r="L899" s="11">
        <v>0.53</v>
      </c>
      <c r="M899" s="11">
        <v>0.56440784849668002</v>
      </c>
      <c r="N899" s="142">
        <v>1.9</v>
      </c>
      <c r="O899" s="11">
        <v>0.53</v>
      </c>
      <c r="P899" s="11">
        <v>0.51716476736932437</v>
      </c>
      <c r="Q899" s="147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43">
        <v>0.62</v>
      </c>
      <c r="E900" s="11">
        <v>0.51</v>
      </c>
      <c r="F900" s="11">
        <v>0.52</v>
      </c>
      <c r="G900" s="11">
        <v>0.56000000000000005</v>
      </c>
      <c r="H900" s="142">
        <v>0.5</v>
      </c>
      <c r="I900" s="142">
        <v>0.4</v>
      </c>
      <c r="J900" s="11">
        <v>0.53</v>
      </c>
      <c r="K900" s="11">
        <v>0.52</v>
      </c>
      <c r="L900" s="11">
        <v>0.51</v>
      </c>
      <c r="M900" s="11">
        <v>0.57003313158922297</v>
      </c>
      <c r="N900" s="142">
        <v>1.6</v>
      </c>
      <c r="O900" s="11">
        <v>0.54</v>
      </c>
      <c r="P900" s="11">
        <v>0.51286825813765391</v>
      </c>
      <c r="Q900" s="147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0.53186274277131074</v>
      </c>
    </row>
    <row r="901" spans="1:65">
      <c r="A901" s="30"/>
      <c r="B901" s="19">
        <v>1</v>
      </c>
      <c r="C901" s="9">
        <v>5</v>
      </c>
      <c r="D901" s="11">
        <v>0.55000000000000004</v>
      </c>
      <c r="E901" s="11">
        <v>0.51</v>
      </c>
      <c r="F901" s="11">
        <v>0.52</v>
      </c>
      <c r="G901" s="11">
        <v>0.56000000000000005</v>
      </c>
      <c r="H901" s="142">
        <v>0.5</v>
      </c>
      <c r="I901" s="142">
        <v>0.4</v>
      </c>
      <c r="J901" s="11">
        <v>0.53</v>
      </c>
      <c r="K901" s="11">
        <v>0.51</v>
      </c>
      <c r="L901" s="11">
        <v>0.57999999999999996</v>
      </c>
      <c r="M901" s="11">
        <v>0.56500719306074643</v>
      </c>
      <c r="N901" s="142">
        <v>1.7</v>
      </c>
      <c r="O901" s="11">
        <v>0.54</v>
      </c>
      <c r="P901" s="11">
        <v>0.49722071010108854</v>
      </c>
      <c r="Q901" s="147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61</v>
      </c>
    </row>
    <row r="902" spans="1:65">
      <c r="A902" s="30"/>
      <c r="B902" s="19">
        <v>1</v>
      </c>
      <c r="C902" s="9">
        <v>6</v>
      </c>
      <c r="D902" s="11">
        <v>0.56000000000000005</v>
      </c>
      <c r="E902" s="11">
        <v>0.54</v>
      </c>
      <c r="F902" s="11">
        <v>0.52</v>
      </c>
      <c r="G902" s="11">
        <v>0.48</v>
      </c>
      <c r="H902" s="142">
        <v>0.5</v>
      </c>
      <c r="I902" s="142">
        <v>0.4</v>
      </c>
      <c r="J902" s="11">
        <v>0.51</v>
      </c>
      <c r="K902" s="11">
        <v>0.51</v>
      </c>
      <c r="L902" s="11">
        <v>0.52</v>
      </c>
      <c r="M902" s="11">
        <v>0.56181424387794943</v>
      </c>
      <c r="N902" s="142">
        <v>1.7</v>
      </c>
      <c r="O902" s="11">
        <v>0.53</v>
      </c>
      <c r="P902" s="11">
        <v>0.48917775274713304</v>
      </c>
      <c r="Q902" s="147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272</v>
      </c>
      <c r="C903" s="12"/>
      <c r="D903" s="23">
        <v>0.55999999999999994</v>
      </c>
      <c r="E903" s="23">
        <v>0.52333333333333332</v>
      </c>
      <c r="F903" s="23">
        <v>0.53</v>
      </c>
      <c r="G903" s="23">
        <v>0.55166666666666675</v>
      </c>
      <c r="H903" s="23">
        <v>0.5</v>
      </c>
      <c r="I903" s="23">
        <v>0.39999999999999997</v>
      </c>
      <c r="J903" s="23">
        <v>0.51833333333333342</v>
      </c>
      <c r="K903" s="23">
        <v>0.51666666666666661</v>
      </c>
      <c r="L903" s="23">
        <v>0.54666666666666675</v>
      </c>
      <c r="M903" s="23">
        <v>0.56561666062364024</v>
      </c>
      <c r="N903" s="23">
        <v>1.7333333333333332</v>
      </c>
      <c r="O903" s="23">
        <v>0.54166666666666663</v>
      </c>
      <c r="P903" s="23">
        <v>0.50034410042280031</v>
      </c>
      <c r="Q903" s="147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273</v>
      </c>
      <c r="C904" s="29"/>
      <c r="D904" s="11">
        <v>0.55500000000000005</v>
      </c>
      <c r="E904" s="11">
        <v>0.52500000000000002</v>
      </c>
      <c r="F904" s="11">
        <v>0.52</v>
      </c>
      <c r="G904" s="11">
        <v>0.55500000000000005</v>
      </c>
      <c r="H904" s="11">
        <v>0.5</v>
      </c>
      <c r="I904" s="11">
        <v>0.4</v>
      </c>
      <c r="J904" s="11">
        <v>0.51500000000000001</v>
      </c>
      <c r="K904" s="11">
        <v>0.51500000000000001</v>
      </c>
      <c r="L904" s="11">
        <v>0.54500000000000004</v>
      </c>
      <c r="M904" s="11">
        <v>0.56470752077871322</v>
      </c>
      <c r="N904" s="11">
        <v>1.7</v>
      </c>
      <c r="O904" s="11">
        <v>0.54</v>
      </c>
      <c r="P904" s="11">
        <v>0.49708426022560581</v>
      </c>
      <c r="Q904" s="147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274</v>
      </c>
      <c r="C905" s="29"/>
      <c r="D905" s="24">
        <v>3.1622776601683777E-2</v>
      </c>
      <c r="E905" s="24">
        <v>1.2110601416389978E-2</v>
      </c>
      <c r="F905" s="24">
        <v>2.4494897427831761E-2</v>
      </c>
      <c r="G905" s="24">
        <v>4.4907311951024938E-2</v>
      </c>
      <c r="H905" s="24">
        <v>0</v>
      </c>
      <c r="I905" s="24">
        <v>6.0809419444881171E-17</v>
      </c>
      <c r="J905" s="24">
        <v>9.8319208025017587E-3</v>
      </c>
      <c r="K905" s="24">
        <v>8.1649658092772665E-3</v>
      </c>
      <c r="L905" s="24">
        <v>3.0767948691238185E-2</v>
      </c>
      <c r="M905" s="24">
        <v>3.128197115696521E-3</v>
      </c>
      <c r="N905" s="24">
        <v>0.13662601021279458</v>
      </c>
      <c r="O905" s="24">
        <v>1.1690451944500132E-2</v>
      </c>
      <c r="P905" s="24">
        <v>1.2014113156813926E-2</v>
      </c>
      <c r="Q905" s="197"/>
      <c r="R905" s="198"/>
      <c r="S905" s="198"/>
      <c r="T905" s="198"/>
      <c r="U905" s="198"/>
      <c r="V905" s="198"/>
      <c r="W905" s="198"/>
      <c r="X905" s="198"/>
      <c r="Y905" s="198"/>
      <c r="Z905" s="198"/>
      <c r="AA905" s="198"/>
      <c r="AB905" s="198"/>
      <c r="AC905" s="198"/>
      <c r="AD905" s="198"/>
      <c r="AE905" s="198"/>
      <c r="AF905" s="198"/>
      <c r="AG905" s="198"/>
      <c r="AH905" s="198"/>
      <c r="AI905" s="198"/>
      <c r="AJ905" s="198"/>
      <c r="AK905" s="198"/>
      <c r="AL905" s="198"/>
      <c r="AM905" s="198"/>
      <c r="AN905" s="198"/>
      <c r="AO905" s="198"/>
      <c r="AP905" s="198"/>
      <c r="AQ905" s="198"/>
      <c r="AR905" s="198"/>
      <c r="AS905" s="198"/>
      <c r="AT905" s="198"/>
      <c r="AU905" s="198"/>
      <c r="AV905" s="198"/>
      <c r="AW905" s="198"/>
      <c r="AX905" s="198"/>
      <c r="AY905" s="198"/>
      <c r="AZ905" s="198"/>
      <c r="BA905" s="198"/>
      <c r="BB905" s="198"/>
      <c r="BC905" s="198"/>
      <c r="BD905" s="198"/>
      <c r="BE905" s="198"/>
      <c r="BF905" s="198"/>
      <c r="BG905" s="198"/>
      <c r="BH905" s="198"/>
      <c r="BI905" s="198"/>
      <c r="BJ905" s="198"/>
      <c r="BK905" s="198"/>
      <c r="BL905" s="198"/>
      <c r="BM905" s="56"/>
    </row>
    <row r="906" spans="1:65">
      <c r="A906" s="30"/>
      <c r="B906" s="3" t="s">
        <v>86</v>
      </c>
      <c r="C906" s="29"/>
      <c r="D906" s="13">
        <v>5.6469243931578178E-2</v>
      </c>
      <c r="E906" s="13">
        <v>2.3141276591827985E-2</v>
      </c>
      <c r="F906" s="13">
        <v>4.6216787599682563E-2</v>
      </c>
      <c r="G906" s="13">
        <v>8.1402982388564832E-2</v>
      </c>
      <c r="H906" s="13">
        <v>0</v>
      </c>
      <c r="I906" s="13">
        <v>1.5202354861220294E-16</v>
      </c>
      <c r="J906" s="13">
        <v>1.8968335953379597E-2</v>
      </c>
      <c r="K906" s="13">
        <v>1.5803159630859227E-2</v>
      </c>
      <c r="L906" s="13">
        <v>5.6282832971777157E-2</v>
      </c>
      <c r="M906" s="13">
        <v>5.5305957788573962E-3</v>
      </c>
      <c r="N906" s="13">
        <v>7.8822698199689192E-2</v>
      </c>
      <c r="O906" s="13">
        <v>2.158237282061563E-2</v>
      </c>
      <c r="P906" s="13">
        <v>2.4011701440392264E-2</v>
      </c>
      <c r="Q906" s="147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275</v>
      </c>
      <c r="C907" s="29"/>
      <c r="D907" s="13">
        <v>5.2903230412564506E-2</v>
      </c>
      <c r="E907" s="13">
        <v>-1.6036862054924717E-2</v>
      </c>
      <c r="F907" s="13">
        <v>-3.5022997881083429E-3</v>
      </c>
      <c r="G907" s="13">
        <v>3.7235027579044511E-2</v>
      </c>
      <c r="H907" s="13">
        <v>-5.9907829988781525E-2</v>
      </c>
      <c r="I907" s="13">
        <v>-0.24792626399102535</v>
      </c>
      <c r="J907" s="13">
        <v>-2.5437783755036691E-2</v>
      </c>
      <c r="K907" s="13">
        <v>-2.857142432174109E-2</v>
      </c>
      <c r="L907" s="13">
        <v>2.7834105878932425E-2</v>
      </c>
      <c r="M907" s="13">
        <v>6.3463587760353768E-2</v>
      </c>
      <c r="N907" s="13">
        <v>2.2589861893722238</v>
      </c>
      <c r="O907" s="13">
        <v>1.8433184178819895E-2</v>
      </c>
      <c r="P907" s="13">
        <v>-5.926085776243728E-2</v>
      </c>
      <c r="Q907" s="147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276</v>
      </c>
      <c r="C908" s="47"/>
      <c r="D908" s="45">
        <v>0.98</v>
      </c>
      <c r="E908" s="45">
        <v>0.51</v>
      </c>
      <c r="F908" s="45">
        <v>0.24</v>
      </c>
      <c r="G908" s="45">
        <v>0.64</v>
      </c>
      <c r="H908" s="45" t="s">
        <v>277</v>
      </c>
      <c r="I908" s="45" t="s">
        <v>277</v>
      </c>
      <c r="J908" s="45">
        <v>0.71</v>
      </c>
      <c r="K908" s="45">
        <v>0.78</v>
      </c>
      <c r="L908" s="45">
        <v>0.44</v>
      </c>
      <c r="M908" s="45">
        <v>1.2</v>
      </c>
      <c r="N908" s="45" t="s">
        <v>277</v>
      </c>
      <c r="O908" s="45">
        <v>0.24</v>
      </c>
      <c r="P908" s="45">
        <v>1.44</v>
      </c>
      <c r="Q908" s="147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 t="s">
        <v>332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BM909" s="55"/>
    </row>
    <row r="910" spans="1:65">
      <c r="BM910" s="55"/>
    </row>
    <row r="911" spans="1:65" ht="15">
      <c r="B911" s="8" t="s">
        <v>567</v>
      </c>
      <c r="BM911" s="28" t="s">
        <v>66</v>
      </c>
    </row>
    <row r="912" spans="1:65" ht="15">
      <c r="A912" s="25" t="s">
        <v>27</v>
      </c>
      <c r="B912" s="18" t="s">
        <v>110</v>
      </c>
      <c r="C912" s="15" t="s">
        <v>111</v>
      </c>
      <c r="D912" s="16" t="s">
        <v>235</v>
      </c>
      <c r="E912" s="17" t="s">
        <v>235</v>
      </c>
      <c r="F912" s="17" t="s">
        <v>235</v>
      </c>
      <c r="G912" s="17" t="s">
        <v>235</v>
      </c>
      <c r="H912" s="17" t="s">
        <v>235</v>
      </c>
      <c r="I912" s="17" t="s">
        <v>235</v>
      </c>
      <c r="J912" s="17" t="s">
        <v>235</v>
      </c>
      <c r="K912" s="17" t="s">
        <v>235</v>
      </c>
      <c r="L912" s="17" t="s">
        <v>235</v>
      </c>
      <c r="M912" s="17" t="s">
        <v>235</v>
      </c>
      <c r="N912" s="17" t="s">
        <v>235</v>
      </c>
      <c r="O912" s="17" t="s">
        <v>235</v>
      </c>
      <c r="P912" s="17" t="s">
        <v>235</v>
      </c>
      <c r="Q912" s="17" t="s">
        <v>235</v>
      </c>
      <c r="R912" s="17" t="s">
        <v>235</v>
      </c>
      <c r="S912" s="17" t="s">
        <v>235</v>
      </c>
      <c r="T912" s="17" t="s">
        <v>235</v>
      </c>
      <c r="U912" s="17" t="s">
        <v>235</v>
      </c>
      <c r="V912" s="17" t="s">
        <v>235</v>
      </c>
      <c r="W912" s="17" t="s">
        <v>235</v>
      </c>
      <c r="X912" s="17" t="s">
        <v>235</v>
      </c>
      <c r="Y912" s="147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236</v>
      </c>
      <c r="C913" s="9" t="s">
        <v>236</v>
      </c>
      <c r="D913" s="145" t="s">
        <v>238</v>
      </c>
      <c r="E913" s="146" t="s">
        <v>239</v>
      </c>
      <c r="F913" s="146" t="s">
        <v>240</v>
      </c>
      <c r="G913" s="146" t="s">
        <v>241</v>
      </c>
      <c r="H913" s="146" t="s">
        <v>242</v>
      </c>
      <c r="I913" s="146" t="s">
        <v>243</v>
      </c>
      <c r="J913" s="146" t="s">
        <v>244</v>
      </c>
      <c r="K913" s="146" t="s">
        <v>245</v>
      </c>
      <c r="L913" s="146" t="s">
        <v>246</v>
      </c>
      <c r="M913" s="146" t="s">
        <v>247</v>
      </c>
      <c r="N913" s="146" t="s">
        <v>248</v>
      </c>
      <c r="O913" s="146" t="s">
        <v>249</v>
      </c>
      <c r="P913" s="146" t="s">
        <v>250</v>
      </c>
      <c r="Q913" s="146" t="s">
        <v>251</v>
      </c>
      <c r="R913" s="146" t="s">
        <v>252</v>
      </c>
      <c r="S913" s="146" t="s">
        <v>253</v>
      </c>
      <c r="T913" s="146" t="s">
        <v>255</v>
      </c>
      <c r="U913" s="146" t="s">
        <v>256</v>
      </c>
      <c r="V913" s="146" t="s">
        <v>258</v>
      </c>
      <c r="W913" s="146" t="s">
        <v>259</v>
      </c>
      <c r="X913" s="146" t="s">
        <v>265</v>
      </c>
      <c r="Y913" s="147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318</v>
      </c>
      <c r="E914" s="11" t="s">
        <v>318</v>
      </c>
      <c r="F914" s="11" t="s">
        <v>319</v>
      </c>
      <c r="G914" s="11" t="s">
        <v>115</v>
      </c>
      <c r="H914" s="11" t="s">
        <v>319</v>
      </c>
      <c r="I914" s="11" t="s">
        <v>319</v>
      </c>
      <c r="J914" s="11" t="s">
        <v>319</v>
      </c>
      <c r="K914" s="11" t="s">
        <v>318</v>
      </c>
      <c r="L914" s="11" t="s">
        <v>319</v>
      </c>
      <c r="M914" s="11" t="s">
        <v>318</v>
      </c>
      <c r="N914" s="11" t="s">
        <v>318</v>
      </c>
      <c r="O914" s="11" t="s">
        <v>319</v>
      </c>
      <c r="P914" s="11" t="s">
        <v>319</v>
      </c>
      <c r="Q914" s="11" t="s">
        <v>319</v>
      </c>
      <c r="R914" s="11" t="s">
        <v>318</v>
      </c>
      <c r="S914" s="11" t="s">
        <v>318</v>
      </c>
      <c r="T914" s="11" t="s">
        <v>318</v>
      </c>
      <c r="U914" s="11" t="s">
        <v>318</v>
      </c>
      <c r="V914" s="11" t="s">
        <v>318</v>
      </c>
      <c r="W914" s="11" t="s">
        <v>319</v>
      </c>
      <c r="X914" s="11" t="s">
        <v>318</v>
      </c>
      <c r="Y914" s="147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147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8">
        <v>1</v>
      </c>
      <c r="C916" s="14">
        <v>1</v>
      </c>
      <c r="D916" s="22">
        <v>0.15</v>
      </c>
      <c r="E916" s="22">
        <v>0.17</v>
      </c>
      <c r="F916" s="141">
        <v>0.1</v>
      </c>
      <c r="G916" s="22">
        <v>0.18652381570000001</v>
      </c>
      <c r="H916" s="141" t="s">
        <v>96</v>
      </c>
      <c r="I916" s="22">
        <v>0.16</v>
      </c>
      <c r="J916" s="141">
        <v>0.19</v>
      </c>
      <c r="K916" s="22">
        <v>0.16</v>
      </c>
      <c r="L916" s="141" t="s">
        <v>96</v>
      </c>
      <c r="M916" s="22">
        <v>0.17</v>
      </c>
      <c r="N916" s="22">
        <v>0.2</v>
      </c>
      <c r="O916" s="22">
        <v>0.18</v>
      </c>
      <c r="P916" s="22">
        <v>0.2</v>
      </c>
      <c r="Q916" s="22">
        <v>0.21</v>
      </c>
      <c r="R916" s="22">
        <v>0.21</v>
      </c>
      <c r="S916" s="148">
        <v>0.09</v>
      </c>
      <c r="T916" s="22">
        <v>0.18</v>
      </c>
      <c r="U916" s="22">
        <v>0.19</v>
      </c>
      <c r="V916" s="141">
        <v>0.2</v>
      </c>
      <c r="W916" s="141" t="s">
        <v>96</v>
      </c>
      <c r="X916" s="22">
        <v>0.2</v>
      </c>
      <c r="Y916" s="147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>
        <v>1</v>
      </c>
      <c r="C917" s="9">
        <v>2</v>
      </c>
      <c r="D917" s="11">
        <v>0.16</v>
      </c>
      <c r="E917" s="11">
        <v>0.18</v>
      </c>
      <c r="F917" s="142">
        <v>0.1</v>
      </c>
      <c r="G917" s="11">
        <v>0.17118091912</v>
      </c>
      <c r="H917" s="142" t="s">
        <v>96</v>
      </c>
      <c r="I917" s="11">
        <v>0.16</v>
      </c>
      <c r="J917" s="142">
        <v>0.34</v>
      </c>
      <c r="K917" s="11">
        <v>0.18</v>
      </c>
      <c r="L917" s="142" t="s">
        <v>96</v>
      </c>
      <c r="M917" s="11">
        <v>0.15</v>
      </c>
      <c r="N917" s="11">
        <v>0.17</v>
      </c>
      <c r="O917" s="11">
        <v>0.17</v>
      </c>
      <c r="P917" s="143">
        <v>0.27</v>
      </c>
      <c r="Q917" s="11">
        <v>0.19</v>
      </c>
      <c r="R917" s="11">
        <v>0.19</v>
      </c>
      <c r="S917" s="11">
        <v>0.19</v>
      </c>
      <c r="T917" s="11">
        <v>0.22</v>
      </c>
      <c r="U917" s="11">
        <v>0.16</v>
      </c>
      <c r="V917" s="142" t="s">
        <v>104</v>
      </c>
      <c r="W917" s="142" t="s">
        <v>96</v>
      </c>
      <c r="X917" s="11">
        <v>0.2</v>
      </c>
      <c r="Y917" s="147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23</v>
      </c>
    </row>
    <row r="918" spans="1:65">
      <c r="A918" s="30"/>
      <c r="B918" s="19">
        <v>1</v>
      </c>
      <c r="C918" s="9">
        <v>3</v>
      </c>
      <c r="D918" s="11">
        <v>0.15</v>
      </c>
      <c r="E918" s="11">
        <v>0.15</v>
      </c>
      <c r="F918" s="142">
        <v>0.1</v>
      </c>
      <c r="G918" s="11">
        <v>0.15877811620000001</v>
      </c>
      <c r="H918" s="142" t="s">
        <v>96</v>
      </c>
      <c r="I918" s="11">
        <v>0.16</v>
      </c>
      <c r="J918" s="142">
        <v>0.22</v>
      </c>
      <c r="K918" s="11">
        <v>0.18</v>
      </c>
      <c r="L918" s="142" t="s">
        <v>96</v>
      </c>
      <c r="M918" s="11">
        <v>0.16</v>
      </c>
      <c r="N918" s="11">
        <v>0.16</v>
      </c>
      <c r="O918" s="11">
        <v>0.18</v>
      </c>
      <c r="P918" s="11">
        <v>0.15</v>
      </c>
      <c r="Q918" s="11">
        <v>0.2</v>
      </c>
      <c r="R918" s="11">
        <v>0.23</v>
      </c>
      <c r="S918" s="11">
        <v>0.16</v>
      </c>
      <c r="T918" s="11">
        <v>0.19</v>
      </c>
      <c r="U918" s="11">
        <v>0.21</v>
      </c>
      <c r="V918" s="142">
        <v>0.1</v>
      </c>
      <c r="W918" s="142" t="s">
        <v>96</v>
      </c>
      <c r="X918" s="11">
        <v>0.18</v>
      </c>
      <c r="Y918" s="147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4</v>
      </c>
      <c r="D919" s="11">
        <v>0.18</v>
      </c>
      <c r="E919" s="11">
        <v>0.16</v>
      </c>
      <c r="F919" s="142">
        <v>0.1</v>
      </c>
      <c r="G919" s="11">
        <v>0.16104358490000001</v>
      </c>
      <c r="H919" s="142" t="s">
        <v>96</v>
      </c>
      <c r="I919" s="11">
        <v>0.15</v>
      </c>
      <c r="J919" s="142">
        <v>0.41</v>
      </c>
      <c r="K919" s="11">
        <v>0.15</v>
      </c>
      <c r="L919" s="142" t="s">
        <v>96</v>
      </c>
      <c r="M919" s="11">
        <v>0.19</v>
      </c>
      <c r="N919" s="11">
        <v>0.16</v>
      </c>
      <c r="O919" s="11">
        <v>0.18</v>
      </c>
      <c r="P919" s="11">
        <v>0.13</v>
      </c>
      <c r="Q919" s="11">
        <v>0.22</v>
      </c>
      <c r="R919" s="11">
        <v>0.19</v>
      </c>
      <c r="S919" s="11">
        <v>0.12</v>
      </c>
      <c r="T919" s="11">
        <v>0.21</v>
      </c>
      <c r="U919" s="11">
        <v>0.16</v>
      </c>
      <c r="V919" s="142">
        <v>0.2</v>
      </c>
      <c r="W919" s="142" t="s">
        <v>96</v>
      </c>
      <c r="X919" s="11">
        <v>0.19</v>
      </c>
      <c r="Y919" s="147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0.17750539275466667</v>
      </c>
    </row>
    <row r="920" spans="1:65">
      <c r="A920" s="30"/>
      <c r="B920" s="19">
        <v>1</v>
      </c>
      <c r="C920" s="9">
        <v>5</v>
      </c>
      <c r="D920" s="11">
        <v>0.16</v>
      </c>
      <c r="E920" s="11">
        <v>0.18</v>
      </c>
      <c r="F920" s="142">
        <v>0.1</v>
      </c>
      <c r="G920" s="11">
        <v>0.18100796029999999</v>
      </c>
      <c r="H920" s="142" t="s">
        <v>96</v>
      </c>
      <c r="I920" s="11">
        <v>0.15</v>
      </c>
      <c r="J920" s="142">
        <v>0.42</v>
      </c>
      <c r="K920" s="11">
        <v>0.16</v>
      </c>
      <c r="L920" s="142" t="s">
        <v>96</v>
      </c>
      <c r="M920" s="11">
        <v>0.19</v>
      </c>
      <c r="N920" s="11">
        <v>0.19</v>
      </c>
      <c r="O920" s="11">
        <v>0.17</v>
      </c>
      <c r="P920" s="11">
        <v>0.22</v>
      </c>
      <c r="Q920" s="11">
        <v>0.18</v>
      </c>
      <c r="R920" s="11">
        <v>0.16</v>
      </c>
      <c r="S920" s="11">
        <v>0.19</v>
      </c>
      <c r="T920" s="11">
        <v>0.19</v>
      </c>
      <c r="U920" s="11">
        <v>0.18</v>
      </c>
      <c r="V920" s="142">
        <v>0.2</v>
      </c>
      <c r="W920" s="142" t="s">
        <v>96</v>
      </c>
      <c r="X920" s="11">
        <v>0.2</v>
      </c>
      <c r="Y920" s="14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62</v>
      </c>
    </row>
    <row r="921" spans="1:65">
      <c r="A921" s="30"/>
      <c r="B921" s="19">
        <v>1</v>
      </c>
      <c r="C921" s="9">
        <v>6</v>
      </c>
      <c r="D921" s="11">
        <v>0.17</v>
      </c>
      <c r="E921" s="11">
        <v>0.17</v>
      </c>
      <c r="F921" s="142">
        <v>0.1</v>
      </c>
      <c r="G921" s="11">
        <v>0.17095095169999999</v>
      </c>
      <c r="H921" s="142" t="s">
        <v>96</v>
      </c>
      <c r="I921" s="11">
        <v>0.18</v>
      </c>
      <c r="J921" s="142">
        <v>0.33</v>
      </c>
      <c r="K921" s="11">
        <v>0.15</v>
      </c>
      <c r="L921" s="142" t="s">
        <v>96</v>
      </c>
      <c r="M921" s="11">
        <v>0.16</v>
      </c>
      <c r="N921" s="11">
        <v>0.18</v>
      </c>
      <c r="O921" s="11">
        <v>0.18</v>
      </c>
      <c r="P921" s="143">
        <v>0.26</v>
      </c>
      <c r="Q921" s="11">
        <v>0.22</v>
      </c>
      <c r="R921" s="11">
        <v>0.17</v>
      </c>
      <c r="S921" s="11">
        <v>0.17</v>
      </c>
      <c r="T921" s="11">
        <v>0.2</v>
      </c>
      <c r="U921" s="11">
        <v>0.2</v>
      </c>
      <c r="V921" s="142">
        <v>0.1</v>
      </c>
      <c r="W921" s="142" t="s">
        <v>96</v>
      </c>
      <c r="X921" s="11">
        <v>0.21</v>
      </c>
      <c r="Y921" s="14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20" t="s">
        <v>272</v>
      </c>
      <c r="C922" s="12"/>
      <c r="D922" s="23">
        <v>0.16166666666666665</v>
      </c>
      <c r="E922" s="23">
        <v>0.16833333333333333</v>
      </c>
      <c r="F922" s="23">
        <v>9.9999999999999992E-2</v>
      </c>
      <c r="G922" s="23">
        <v>0.17158089132000001</v>
      </c>
      <c r="H922" s="23" t="s">
        <v>745</v>
      </c>
      <c r="I922" s="23">
        <v>0.16</v>
      </c>
      <c r="J922" s="23">
        <v>0.3183333333333333</v>
      </c>
      <c r="K922" s="23">
        <v>0.16333333333333336</v>
      </c>
      <c r="L922" s="23" t="s">
        <v>745</v>
      </c>
      <c r="M922" s="23">
        <v>0.16999999999999996</v>
      </c>
      <c r="N922" s="23">
        <v>0.17666666666666667</v>
      </c>
      <c r="O922" s="23">
        <v>0.17666666666666667</v>
      </c>
      <c r="P922" s="23">
        <v>0.20499999999999999</v>
      </c>
      <c r="Q922" s="23">
        <v>0.20333333333333334</v>
      </c>
      <c r="R922" s="23">
        <v>0.19166666666666668</v>
      </c>
      <c r="S922" s="23">
        <v>0.15333333333333335</v>
      </c>
      <c r="T922" s="23">
        <v>0.19833333333333333</v>
      </c>
      <c r="U922" s="23">
        <v>0.18333333333333332</v>
      </c>
      <c r="V922" s="23">
        <v>0.15999999999999998</v>
      </c>
      <c r="W922" s="23" t="s">
        <v>745</v>
      </c>
      <c r="X922" s="23">
        <v>0.19666666666666666</v>
      </c>
      <c r="Y922" s="14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273</v>
      </c>
      <c r="C923" s="29"/>
      <c r="D923" s="11">
        <v>0.16</v>
      </c>
      <c r="E923" s="11">
        <v>0.17</v>
      </c>
      <c r="F923" s="11">
        <v>0.1</v>
      </c>
      <c r="G923" s="11">
        <v>0.17106593540999998</v>
      </c>
      <c r="H923" s="11" t="s">
        <v>745</v>
      </c>
      <c r="I923" s="11">
        <v>0.16</v>
      </c>
      <c r="J923" s="11">
        <v>0.33500000000000002</v>
      </c>
      <c r="K923" s="11">
        <v>0.16</v>
      </c>
      <c r="L923" s="11" t="s">
        <v>745</v>
      </c>
      <c r="M923" s="11">
        <v>0.16500000000000001</v>
      </c>
      <c r="N923" s="11">
        <v>0.17499999999999999</v>
      </c>
      <c r="O923" s="11">
        <v>0.18</v>
      </c>
      <c r="P923" s="11">
        <v>0.21000000000000002</v>
      </c>
      <c r="Q923" s="11">
        <v>0.20500000000000002</v>
      </c>
      <c r="R923" s="11">
        <v>0.19</v>
      </c>
      <c r="S923" s="11">
        <v>0.16500000000000001</v>
      </c>
      <c r="T923" s="11">
        <v>0.19500000000000001</v>
      </c>
      <c r="U923" s="11">
        <v>0.185</v>
      </c>
      <c r="V923" s="11">
        <v>0.2</v>
      </c>
      <c r="W923" s="11" t="s">
        <v>745</v>
      </c>
      <c r="X923" s="11">
        <v>0.2</v>
      </c>
      <c r="Y923" s="14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274</v>
      </c>
      <c r="C924" s="29"/>
      <c r="D924" s="24">
        <v>1.1690451944500123E-2</v>
      </c>
      <c r="E924" s="24">
        <v>1.169045194450012E-2</v>
      </c>
      <c r="F924" s="24">
        <v>1.5202354861220293E-17</v>
      </c>
      <c r="G924" s="24">
        <v>1.0841248061251611E-2</v>
      </c>
      <c r="H924" s="24" t="s">
        <v>745</v>
      </c>
      <c r="I924" s="24">
        <v>1.0954451150103323E-2</v>
      </c>
      <c r="J924" s="24">
        <v>9.5376447127509756E-2</v>
      </c>
      <c r="K924" s="24">
        <v>1.3662601021279464E-2</v>
      </c>
      <c r="L924" s="24" t="s">
        <v>745</v>
      </c>
      <c r="M924" s="24">
        <v>1.6733200530681513E-2</v>
      </c>
      <c r="N924" s="24">
        <v>1.6329931618554522E-2</v>
      </c>
      <c r="O924" s="24">
        <v>5.163977794943213E-3</v>
      </c>
      <c r="P924" s="24">
        <v>5.6833088953531383E-2</v>
      </c>
      <c r="Q924" s="24">
        <v>1.6329931618554522E-2</v>
      </c>
      <c r="R924" s="24">
        <v>2.5625508125043314E-2</v>
      </c>
      <c r="S924" s="24">
        <v>4.0331955899344442E-2</v>
      </c>
      <c r="T924" s="24">
        <v>1.4719601443879746E-2</v>
      </c>
      <c r="U924" s="24">
        <v>2.0655911179773095E-2</v>
      </c>
      <c r="V924" s="24">
        <v>5.4772255750516766E-2</v>
      </c>
      <c r="W924" s="24" t="s">
        <v>745</v>
      </c>
      <c r="X924" s="24">
        <v>1.0327955589886448E-2</v>
      </c>
      <c r="Y924" s="14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86</v>
      </c>
      <c r="C925" s="29"/>
      <c r="D925" s="13">
        <v>7.2312073883505926E-2</v>
      </c>
      <c r="E925" s="13">
        <v>6.9448229373268042E-2</v>
      </c>
      <c r="F925" s="13">
        <v>1.5202354861220294E-16</v>
      </c>
      <c r="G925" s="13">
        <v>6.3184472220933846E-2</v>
      </c>
      <c r="H925" s="13" t="s">
        <v>745</v>
      </c>
      <c r="I925" s="13">
        <v>6.8465319688145759E-2</v>
      </c>
      <c r="J925" s="13">
        <v>0.2996118757932244</v>
      </c>
      <c r="K925" s="13">
        <v>8.3648577681302835E-2</v>
      </c>
      <c r="L925" s="13" t="s">
        <v>745</v>
      </c>
      <c r="M925" s="13">
        <v>9.8430591356950106E-2</v>
      </c>
      <c r="N925" s="13">
        <v>9.2433575199365223E-2</v>
      </c>
      <c r="O925" s="13">
        <v>2.9230062990244603E-2</v>
      </c>
      <c r="P925" s="13">
        <v>0.27723458026112874</v>
      </c>
      <c r="Q925" s="13">
        <v>8.0311139107645188E-2</v>
      </c>
      <c r="R925" s="13">
        <v>0.13369830326109555</v>
      </c>
      <c r="S925" s="13">
        <v>0.26303449499572457</v>
      </c>
      <c r="T925" s="13">
        <v>7.4216477868301239E-2</v>
      </c>
      <c r="U925" s="13">
        <v>0.11266860643512598</v>
      </c>
      <c r="V925" s="13">
        <v>0.34232659844072982</v>
      </c>
      <c r="W925" s="13" t="s">
        <v>745</v>
      </c>
      <c r="X925" s="13">
        <v>5.2515028423151436E-2</v>
      </c>
      <c r="Y925" s="14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275</v>
      </c>
      <c r="C926" s="29"/>
      <c r="D926" s="13">
        <v>-8.9229548703858241E-2</v>
      </c>
      <c r="E926" s="13">
        <v>-5.167200432051211E-2</v>
      </c>
      <c r="F926" s="13">
        <v>-0.43663683424980926</v>
      </c>
      <c r="G926" s="13">
        <v>-3.3376458837253598E-2</v>
      </c>
      <c r="H926" s="13" t="s">
        <v>745</v>
      </c>
      <c r="I926" s="13">
        <v>-9.8618934799694635E-2</v>
      </c>
      <c r="J926" s="13">
        <v>0.79337274430477378</v>
      </c>
      <c r="K926" s="13">
        <v>-7.9840162608021514E-2</v>
      </c>
      <c r="L926" s="13" t="s">
        <v>745</v>
      </c>
      <c r="M926" s="13">
        <v>-4.2282618224675828E-2</v>
      </c>
      <c r="N926" s="13">
        <v>-4.7250738413295856E-3</v>
      </c>
      <c r="O926" s="13">
        <v>-4.7250738413295856E-3</v>
      </c>
      <c r="P926" s="13">
        <v>0.154894489787891</v>
      </c>
      <c r="Q926" s="13">
        <v>0.14550510369205472</v>
      </c>
      <c r="R926" s="13">
        <v>7.9779401021199181E-2</v>
      </c>
      <c r="S926" s="13">
        <v>-0.13617647918304066</v>
      </c>
      <c r="T926" s="13">
        <v>0.1173369454045452</v>
      </c>
      <c r="U926" s="13">
        <v>3.2832470542016434E-2</v>
      </c>
      <c r="V926" s="13">
        <v>-9.8618934799694857E-2</v>
      </c>
      <c r="W926" s="13" t="s">
        <v>745</v>
      </c>
      <c r="X926" s="13">
        <v>0.10794755930870847</v>
      </c>
      <c r="Y926" s="14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276</v>
      </c>
      <c r="C927" s="47"/>
      <c r="D927" s="45">
        <v>0.37</v>
      </c>
      <c r="E927" s="45">
        <v>0.12</v>
      </c>
      <c r="F927" s="45" t="s">
        <v>277</v>
      </c>
      <c r="G927" s="45">
        <v>0</v>
      </c>
      <c r="H927" s="45">
        <v>2.65</v>
      </c>
      <c r="I927" s="45">
        <v>0.43</v>
      </c>
      <c r="J927" s="45">
        <v>5.42</v>
      </c>
      <c r="K927" s="45">
        <v>0.3</v>
      </c>
      <c r="L927" s="45">
        <v>2.65</v>
      </c>
      <c r="M927" s="45">
        <v>0.06</v>
      </c>
      <c r="N927" s="45">
        <v>0.19</v>
      </c>
      <c r="O927" s="45">
        <v>0.19</v>
      </c>
      <c r="P927" s="45">
        <v>1.23</v>
      </c>
      <c r="Q927" s="45">
        <v>1.17</v>
      </c>
      <c r="R927" s="45">
        <v>0.74</v>
      </c>
      <c r="S927" s="45">
        <v>0.67</v>
      </c>
      <c r="T927" s="45">
        <v>0.99</v>
      </c>
      <c r="U927" s="45">
        <v>0.43</v>
      </c>
      <c r="V927" s="45" t="s">
        <v>277</v>
      </c>
      <c r="W927" s="45">
        <v>2.65</v>
      </c>
      <c r="X927" s="45">
        <v>0.93</v>
      </c>
      <c r="Y927" s="14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 t="s">
        <v>333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BM928" s="55"/>
    </row>
    <row r="929" spans="1:65">
      <c r="BM929" s="55"/>
    </row>
    <row r="930" spans="1:65" ht="15">
      <c r="B930" s="8" t="s">
        <v>568</v>
      </c>
      <c r="BM930" s="28" t="s">
        <v>66</v>
      </c>
    </row>
    <row r="931" spans="1:65" ht="15">
      <c r="A931" s="25" t="s">
        <v>30</v>
      </c>
      <c r="B931" s="18" t="s">
        <v>110</v>
      </c>
      <c r="C931" s="15" t="s">
        <v>111</v>
      </c>
      <c r="D931" s="16" t="s">
        <v>235</v>
      </c>
      <c r="E931" s="17" t="s">
        <v>235</v>
      </c>
      <c r="F931" s="17" t="s">
        <v>235</v>
      </c>
      <c r="G931" s="17" t="s">
        <v>235</v>
      </c>
      <c r="H931" s="17" t="s">
        <v>235</v>
      </c>
      <c r="I931" s="17" t="s">
        <v>235</v>
      </c>
      <c r="J931" s="17" t="s">
        <v>235</v>
      </c>
      <c r="K931" s="17" t="s">
        <v>235</v>
      </c>
      <c r="L931" s="17" t="s">
        <v>235</v>
      </c>
      <c r="M931" s="17" t="s">
        <v>235</v>
      </c>
      <c r="N931" s="17" t="s">
        <v>235</v>
      </c>
      <c r="O931" s="17" t="s">
        <v>235</v>
      </c>
      <c r="P931" s="17" t="s">
        <v>235</v>
      </c>
      <c r="Q931" s="17" t="s">
        <v>235</v>
      </c>
      <c r="R931" s="17" t="s">
        <v>235</v>
      </c>
      <c r="S931" s="17" t="s">
        <v>235</v>
      </c>
      <c r="T931" s="17" t="s">
        <v>235</v>
      </c>
      <c r="U931" s="17" t="s">
        <v>235</v>
      </c>
      <c r="V931" s="17" t="s">
        <v>235</v>
      </c>
      <c r="W931" s="17" t="s">
        <v>235</v>
      </c>
      <c r="X931" s="17" t="s">
        <v>235</v>
      </c>
      <c r="Y931" s="17" t="s">
        <v>235</v>
      </c>
      <c r="Z931" s="17" t="s">
        <v>235</v>
      </c>
      <c r="AA931" s="147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236</v>
      </c>
      <c r="C932" s="9" t="s">
        <v>236</v>
      </c>
      <c r="D932" s="145" t="s">
        <v>238</v>
      </c>
      <c r="E932" s="146" t="s">
        <v>239</v>
      </c>
      <c r="F932" s="146" t="s">
        <v>240</v>
      </c>
      <c r="G932" s="146" t="s">
        <v>241</v>
      </c>
      <c r="H932" s="146" t="s">
        <v>242</v>
      </c>
      <c r="I932" s="146" t="s">
        <v>243</v>
      </c>
      <c r="J932" s="146" t="s">
        <v>244</v>
      </c>
      <c r="K932" s="146" t="s">
        <v>245</v>
      </c>
      <c r="L932" s="146" t="s">
        <v>246</v>
      </c>
      <c r="M932" s="146" t="s">
        <v>247</v>
      </c>
      <c r="N932" s="146" t="s">
        <v>248</v>
      </c>
      <c r="O932" s="146" t="s">
        <v>249</v>
      </c>
      <c r="P932" s="146" t="s">
        <v>250</v>
      </c>
      <c r="Q932" s="146" t="s">
        <v>251</v>
      </c>
      <c r="R932" s="146" t="s">
        <v>252</v>
      </c>
      <c r="S932" s="146" t="s">
        <v>253</v>
      </c>
      <c r="T932" s="146" t="s">
        <v>255</v>
      </c>
      <c r="U932" s="146" t="s">
        <v>256</v>
      </c>
      <c r="V932" s="146" t="s">
        <v>257</v>
      </c>
      <c r="W932" s="146" t="s">
        <v>258</v>
      </c>
      <c r="X932" s="146" t="s">
        <v>259</v>
      </c>
      <c r="Y932" s="146" t="s">
        <v>260</v>
      </c>
      <c r="Z932" s="146" t="s">
        <v>265</v>
      </c>
      <c r="AA932" s="147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318</v>
      </c>
      <c r="E933" s="11" t="s">
        <v>318</v>
      </c>
      <c r="F933" s="11" t="s">
        <v>319</v>
      </c>
      <c r="G933" s="11" t="s">
        <v>115</v>
      </c>
      <c r="H933" s="11" t="s">
        <v>319</v>
      </c>
      <c r="I933" s="11" t="s">
        <v>319</v>
      </c>
      <c r="J933" s="11" t="s">
        <v>319</v>
      </c>
      <c r="K933" s="11" t="s">
        <v>318</v>
      </c>
      <c r="L933" s="11" t="s">
        <v>319</v>
      </c>
      <c r="M933" s="11" t="s">
        <v>318</v>
      </c>
      <c r="N933" s="11" t="s">
        <v>318</v>
      </c>
      <c r="O933" s="11" t="s">
        <v>319</v>
      </c>
      <c r="P933" s="11" t="s">
        <v>319</v>
      </c>
      <c r="Q933" s="11" t="s">
        <v>319</v>
      </c>
      <c r="R933" s="11" t="s">
        <v>318</v>
      </c>
      <c r="S933" s="11" t="s">
        <v>318</v>
      </c>
      <c r="T933" s="11" t="s">
        <v>318</v>
      </c>
      <c r="U933" s="11" t="s">
        <v>318</v>
      </c>
      <c r="V933" s="11" t="s">
        <v>319</v>
      </c>
      <c r="W933" s="11" t="s">
        <v>318</v>
      </c>
      <c r="X933" s="11" t="s">
        <v>319</v>
      </c>
      <c r="Y933" s="11" t="s">
        <v>115</v>
      </c>
      <c r="Z933" s="11" t="s">
        <v>318</v>
      </c>
      <c r="AA933" s="147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147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2">
        <v>2.2000000000000002</v>
      </c>
      <c r="E935" s="22">
        <v>1.9</v>
      </c>
      <c r="F935" s="22">
        <v>1.92</v>
      </c>
      <c r="G935" s="22">
        <v>2.2689074057806962</v>
      </c>
      <c r="H935" s="22">
        <v>2.0499999999999998</v>
      </c>
      <c r="I935" s="22">
        <v>2.15</v>
      </c>
      <c r="J935" s="22">
        <v>2.29</v>
      </c>
      <c r="K935" s="22">
        <v>1.9299999999999997</v>
      </c>
      <c r="L935" s="22">
        <v>2.16</v>
      </c>
      <c r="M935" s="22">
        <v>1.99</v>
      </c>
      <c r="N935" s="22">
        <v>2.0499999999999998</v>
      </c>
      <c r="O935" s="141">
        <v>2</v>
      </c>
      <c r="P935" s="141">
        <v>1.7</v>
      </c>
      <c r="Q935" s="22">
        <v>2.2999999999999998</v>
      </c>
      <c r="R935" s="22">
        <v>2.2000000000000002</v>
      </c>
      <c r="S935" s="22">
        <v>2.08</v>
      </c>
      <c r="T935" s="22">
        <v>2.0499999999999998</v>
      </c>
      <c r="U935" s="22">
        <v>2.15</v>
      </c>
      <c r="V935" s="22">
        <v>2.33</v>
      </c>
      <c r="W935" s="141">
        <v>2.2999999999999998</v>
      </c>
      <c r="X935" s="22">
        <v>2.1170700714551818</v>
      </c>
      <c r="Y935" s="141">
        <v>3.8240000000000003</v>
      </c>
      <c r="Z935" s="141">
        <v>2</v>
      </c>
      <c r="AA935" s="147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2.2999999999999998</v>
      </c>
      <c r="E936" s="11">
        <v>1.96</v>
      </c>
      <c r="F936" s="11">
        <v>2</v>
      </c>
      <c r="G936" s="11">
        <v>2.1744984483406964</v>
      </c>
      <c r="H936" s="11">
        <v>2.15</v>
      </c>
      <c r="I936" s="11">
        <v>2.11</v>
      </c>
      <c r="J936" s="11">
        <v>2.17</v>
      </c>
      <c r="K936" s="11">
        <v>1.91</v>
      </c>
      <c r="L936" s="11">
        <v>2.2599999999999998</v>
      </c>
      <c r="M936" s="11">
        <v>2.02</v>
      </c>
      <c r="N936" s="11">
        <v>2.08</v>
      </c>
      <c r="O936" s="142">
        <v>2</v>
      </c>
      <c r="P936" s="142">
        <v>1.5</v>
      </c>
      <c r="Q936" s="11">
        <v>2.12</v>
      </c>
      <c r="R936" s="11">
        <v>2.2999999999999998</v>
      </c>
      <c r="S936" s="11">
        <v>2.0699999999999998</v>
      </c>
      <c r="T936" s="11">
        <v>2.06</v>
      </c>
      <c r="U936" s="11">
        <v>2.13</v>
      </c>
      <c r="V936" s="11">
        <v>2.31</v>
      </c>
      <c r="W936" s="142">
        <v>2.5</v>
      </c>
      <c r="X936" s="11">
        <v>2.1710172008607911</v>
      </c>
      <c r="Y936" s="142">
        <v>3.7713999999999999</v>
      </c>
      <c r="Z936" s="142">
        <v>2</v>
      </c>
      <c r="AA936" s="147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24</v>
      </c>
    </row>
    <row r="937" spans="1:65">
      <c r="A937" s="30"/>
      <c r="B937" s="19">
        <v>1</v>
      </c>
      <c r="C937" s="9">
        <v>3</v>
      </c>
      <c r="D937" s="143">
        <v>5</v>
      </c>
      <c r="E937" s="11">
        <v>1.9299999999999997</v>
      </c>
      <c r="F937" s="11">
        <v>1.92</v>
      </c>
      <c r="G937" s="11">
        <v>2.2167195305806966</v>
      </c>
      <c r="H937" s="11">
        <v>2.09</v>
      </c>
      <c r="I937" s="11">
        <v>1.9800000000000002</v>
      </c>
      <c r="J937" s="11">
        <v>2.2000000000000002</v>
      </c>
      <c r="K937" s="11">
        <v>1.95</v>
      </c>
      <c r="L937" s="11">
        <v>2.19</v>
      </c>
      <c r="M937" s="11">
        <v>1.96</v>
      </c>
      <c r="N937" s="11">
        <v>2</v>
      </c>
      <c r="O937" s="142">
        <v>2</v>
      </c>
      <c r="P937" s="142">
        <v>1.7</v>
      </c>
      <c r="Q937" s="11">
        <v>2.11</v>
      </c>
      <c r="R937" s="11">
        <v>2.2000000000000002</v>
      </c>
      <c r="S937" s="11">
        <v>2.08</v>
      </c>
      <c r="T937" s="11">
        <v>2.12</v>
      </c>
      <c r="U937" s="11">
        <v>2.06</v>
      </c>
      <c r="V937" s="11">
        <v>2.31</v>
      </c>
      <c r="W937" s="142">
        <v>2.5</v>
      </c>
      <c r="X937" s="11">
        <v>2.2051171942858789</v>
      </c>
      <c r="Y937" s="142">
        <v>3.6897000000000002</v>
      </c>
      <c r="Z937" s="142">
        <v>2</v>
      </c>
      <c r="AA937" s="147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43">
        <v>2.5</v>
      </c>
      <c r="E938" s="11">
        <v>1.88</v>
      </c>
      <c r="F938" s="11">
        <v>1.9699999999999998</v>
      </c>
      <c r="G938" s="11">
        <v>2.2773607155406963</v>
      </c>
      <c r="H938" s="11">
        <v>2.08</v>
      </c>
      <c r="I938" s="11">
        <v>2.09</v>
      </c>
      <c r="J938" s="11">
        <v>2.2400000000000002</v>
      </c>
      <c r="K938" s="11">
        <v>1.9699999999999998</v>
      </c>
      <c r="L938" s="11">
        <v>2.14</v>
      </c>
      <c r="M938" s="11">
        <v>1.96</v>
      </c>
      <c r="N938" s="11">
        <v>2.0499999999999998</v>
      </c>
      <c r="O938" s="142">
        <v>2</v>
      </c>
      <c r="P938" s="142">
        <v>1.6</v>
      </c>
      <c r="Q938" s="11">
        <v>2.15</v>
      </c>
      <c r="R938" s="11">
        <v>2.2000000000000002</v>
      </c>
      <c r="S938" s="11">
        <v>1.9699999999999998</v>
      </c>
      <c r="T938" s="11">
        <v>2.02</v>
      </c>
      <c r="U938" s="11">
        <v>2.11</v>
      </c>
      <c r="V938" s="11">
        <v>2.25</v>
      </c>
      <c r="W938" s="142">
        <v>2.5</v>
      </c>
      <c r="X938" s="11">
        <v>2.1374857769001272</v>
      </c>
      <c r="Y938" s="142">
        <v>3.7894999999999999</v>
      </c>
      <c r="Z938" s="142">
        <v>2</v>
      </c>
      <c r="AA938" s="147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2.1012036500926503</v>
      </c>
    </row>
    <row r="939" spans="1:65">
      <c r="A939" s="30"/>
      <c r="B939" s="19">
        <v>1</v>
      </c>
      <c r="C939" s="9">
        <v>5</v>
      </c>
      <c r="D939" s="11">
        <v>2.2000000000000002</v>
      </c>
      <c r="E939" s="11">
        <v>1.86</v>
      </c>
      <c r="F939" s="11">
        <v>1.9699999999999998</v>
      </c>
      <c r="G939" s="11">
        <v>2.1515955891406966</v>
      </c>
      <c r="H939" s="11">
        <v>2.0699999999999998</v>
      </c>
      <c r="I939" s="11">
        <v>2.1</v>
      </c>
      <c r="J939" s="11">
        <v>2.0099999999999998</v>
      </c>
      <c r="K939" s="11">
        <v>1.95</v>
      </c>
      <c r="L939" s="11">
        <v>2.19</v>
      </c>
      <c r="M939" s="11">
        <v>1.9</v>
      </c>
      <c r="N939" s="11">
        <v>2.0499999999999998</v>
      </c>
      <c r="O939" s="142">
        <v>2</v>
      </c>
      <c r="P939" s="142">
        <v>2.2000000000000002</v>
      </c>
      <c r="Q939" s="11">
        <v>2.2200000000000002</v>
      </c>
      <c r="R939" s="11">
        <v>2.1</v>
      </c>
      <c r="S939" s="11">
        <v>2.12</v>
      </c>
      <c r="T939" s="11">
        <v>2.0299999999999998</v>
      </c>
      <c r="U939" s="11">
        <v>2.0699999999999998</v>
      </c>
      <c r="V939" s="11">
        <v>2.31</v>
      </c>
      <c r="W939" s="142">
        <v>2.6</v>
      </c>
      <c r="X939" s="11">
        <v>2.1409360255430276</v>
      </c>
      <c r="Y939" s="142">
        <v>3.8245000000000005</v>
      </c>
      <c r="Z939" s="142">
        <v>2</v>
      </c>
      <c r="AA939" s="147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63</v>
      </c>
    </row>
    <row r="940" spans="1:65">
      <c r="A940" s="30"/>
      <c r="B940" s="19">
        <v>1</v>
      </c>
      <c r="C940" s="9">
        <v>6</v>
      </c>
      <c r="D940" s="11">
        <v>2.4</v>
      </c>
      <c r="E940" s="11">
        <v>1.88</v>
      </c>
      <c r="F940" s="11">
        <v>1.95</v>
      </c>
      <c r="G940" s="11">
        <v>2.2206891939406965</v>
      </c>
      <c r="H940" s="11">
        <v>2.0699999999999998</v>
      </c>
      <c r="I940" s="11">
        <v>2.11</v>
      </c>
      <c r="J940" s="11">
        <v>2.02</v>
      </c>
      <c r="K940" s="11">
        <v>1.95</v>
      </c>
      <c r="L940" s="11">
        <v>2.12</v>
      </c>
      <c r="M940" s="11">
        <v>1.92</v>
      </c>
      <c r="N940" s="11">
        <v>2.04</v>
      </c>
      <c r="O940" s="142">
        <v>2</v>
      </c>
      <c r="P940" s="142">
        <v>2.1</v>
      </c>
      <c r="Q940" s="11">
        <v>2.2200000000000002</v>
      </c>
      <c r="R940" s="11">
        <v>2.1</v>
      </c>
      <c r="S940" s="11">
        <v>2.0299999999999998</v>
      </c>
      <c r="T940" s="11">
        <v>2.0099999999999998</v>
      </c>
      <c r="U940" s="11">
        <v>2.13</v>
      </c>
      <c r="V940" s="11">
        <v>2.2400000000000002</v>
      </c>
      <c r="W940" s="142">
        <v>2.6</v>
      </c>
      <c r="X940" s="11">
        <v>2.0785970576370438</v>
      </c>
      <c r="Y940" s="142">
        <v>3.9014000000000006</v>
      </c>
      <c r="Z940" s="142">
        <v>2</v>
      </c>
      <c r="AA940" s="147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272</v>
      </c>
      <c r="C941" s="12"/>
      <c r="D941" s="23">
        <v>2.7666666666666662</v>
      </c>
      <c r="E941" s="23">
        <v>1.9016666666666666</v>
      </c>
      <c r="F941" s="23">
        <v>1.9549999999999998</v>
      </c>
      <c r="G941" s="23">
        <v>2.2182951472206969</v>
      </c>
      <c r="H941" s="23">
        <v>2.085</v>
      </c>
      <c r="I941" s="23">
        <v>2.09</v>
      </c>
      <c r="J941" s="23">
        <v>2.1549999999999998</v>
      </c>
      <c r="K941" s="23">
        <v>1.9433333333333331</v>
      </c>
      <c r="L941" s="23">
        <v>2.1766666666666663</v>
      </c>
      <c r="M941" s="23">
        <v>1.9583333333333333</v>
      </c>
      <c r="N941" s="23">
        <v>2.0449999999999999</v>
      </c>
      <c r="O941" s="23">
        <v>2</v>
      </c>
      <c r="P941" s="23">
        <v>1.7999999999999998</v>
      </c>
      <c r="Q941" s="23">
        <v>2.186666666666667</v>
      </c>
      <c r="R941" s="23">
        <v>2.1833333333333331</v>
      </c>
      <c r="S941" s="23">
        <v>2.0583333333333331</v>
      </c>
      <c r="T941" s="23">
        <v>2.0483333333333333</v>
      </c>
      <c r="U941" s="23">
        <v>2.1083333333333329</v>
      </c>
      <c r="V941" s="23">
        <v>2.291666666666667</v>
      </c>
      <c r="W941" s="23">
        <v>2.5</v>
      </c>
      <c r="X941" s="23">
        <v>2.1417038877803418</v>
      </c>
      <c r="Y941" s="23">
        <v>3.8000833333333333</v>
      </c>
      <c r="Z941" s="23">
        <v>2</v>
      </c>
      <c r="AA941" s="147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273</v>
      </c>
      <c r="C942" s="29"/>
      <c r="D942" s="11">
        <v>2.3499999999999996</v>
      </c>
      <c r="E942" s="11">
        <v>1.89</v>
      </c>
      <c r="F942" s="11">
        <v>1.96</v>
      </c>
      <c r="G942" s="11">
        <v>2.2187043622606968</v>
      </c>
      <c r="H942" s="11">
        <v>2.0750000000000002</v>
      </c>
      <c r="I942" s="11">
        <v>2.105</v>
      </c>
      <c r="J942" s="11">
        <v>2.1850000000000001</v>
      </c>
      <c r="K942" s="11">
        <v>1.95</v>
      </c>
      <c r="L942" s="11">
        <v>2.1749999999999998</v>
      </c>
      <c r="M942" s="11">
        <v>1.96</v>
      </c>
      <c r="N942" s="11">
        <v>2.0499999999999998</v>
      </c>
      <c r="O942" s="11">
        <v>2</v>
      </c>
      <c r="P942" s="11">
        <v>1.7</v>
      </c>
      <c r="Q942" s="11">
        <v>2.1850000000000001</v>
      </c>
      <c r="R942" s="11">
        <v>2.2000000000000002</v>
      </c>
      <c r="S942" s="11">
        <v>2.0750000000000002</v>
      </c>
      <c r="T942" s="11">
        <v>2.04</v>
      </c>
      <c r="U942" s="11">
        <v>2.12</v>
      </c>
      <c r="V942" s="11">
        <v>2.31</v>
      </c>
      <c r="W942" s="11">
        <v>2.5</v>
      </c>
      <c r="X942" s="11">
        <v>2.1392109012215776</v>
      </c>
      <c r="Y942" s="11">
        <v>3.8067500000000001</v>
      </c>
      <c r="Z942" s="11">
        <v>2</v>
      </c>
      <c r="AA942" s="147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274</v>
      </c>
      <c r="C943" s="29"/>
      <c r="D943" s="24">
        <v>1.1003029885748146</v>
      </c>
      <c r="E943" s="24">
        <v>3.7103458958251623E-2</v>
      </c>
      <c r="F943" s="24">
        <v>3.1464265445104535E-2</v>
      </c>
      <c r="G943" s="24">
        <v>4.9850853525000537E-2</v>
      </c>
      <c r="H943" s="24">
        <v>3.4496376621320705E-2</v>
      </c>
      <c r="I943" s="24">
        <v>5.7619441163551624E-2</v>
      </c>
      <c r="J943" s="24">
        <v>0.11571516754514087</v>
      </c>
      <c r="K943" s="24">
        <v>2.065591117977288E-2</v>
      </c>
      <c r="L943" s="24">
        <v>4.9261208538429649E-2</v>
      </c>
      <c r="M943" s="24">
        <v>4.400757510550507E-2</v>
      </c>
      <c r="N943" s="24">
        <v>2.5884358211089569E-2</v>
      </c>
      <c r="O943" s="24">
        <v>0</v>
      </c>
      <c r="P943" s="24">
        <v>0.28284271247462101</v>
      </c>
      <c r="Q943" s="24">
        <v>7.31209044437134E-2</v>
      </c>
      <c r="R943" s="24">
        <v>7.5277265270908028E-2</v>
      </c>
      <c r="S943" s="24">
        <v>5.1929439306299861E-2</v>
      </c>
      <c r="T943" s="24">
        <v>3.9707262140151071E-2</v>
      </c>
      <c r="U943" s="24">
        <v>3.6009258068817031E-2</v>
      </c>
      <c r="V943" s="24">
        <v>3.7103458958251651E-2</v>
      </c>
      <c r="W943" s="24">
        <v>0.10954451150103332</v>
      </c>
      <c r="X943" s="24">
        <v>4.3561902518158446E-2</v>
      </c>
      <c r="Y943" s="24">
        <v>7.0074914674701477E-2</v>
      </c>
      <c r="Z943" s="24">
        <v>0</v>
      </c>
      <c r="AA943" s="197"/>
      <c r="AB943" s="198"/>
      <c r="AC943" s="198"/>
      <c r="AD943" s="198"/>
      <c r="AE943" s="198"/>
      <c r="AF943" s="198"/>
      <c r="AG943" s="198"/>
      <c r="AH943" s="198"/>
      <c r="AI943" s="198"/>
      <c r="AJ943" s="198"/>
      <c r="AK943" s="198"/>
      <c r="AL943" s="198"/>
      <c r="AM943" s="198"/>
      <c r="AN943" s="198"/>
      <c r="AO943" s="198"/>
      <c r="AP943" s="198"/>
      <c r="AQ943" s="198"/>
      <c r="AR943" s="198"/>
      <c r="AS943" s="198"/>
      <c r="AT943" s="198"/>
      <c r="AU943" s="198"/>
      <c r="AV943" s="198"/>
      <c r="AW943" s="198"/>
      <c r="AX943" s="198"/>
      <c r="AY943" s="198"/>
      <c r="AZ943" s="198"/>
      <c r="BA943" s="198"/>
      <c r="BB943" s="198"/>
      <c r="BC943" s="198"/>
      <c r="BD943" s="198"/>
      <c r="BE943" s="198"/>
      <c r="BF943" s="198"/>
      <c r="BG943" s="198"/>
      <c r="BH943" s="198"/>
      <c r="BI943" s="198"/>
      <c r="BJ943" s="198"/>
      <c r="BK943" s="198"/>
      <c r="BL943" s="198"/>
      <c r="BM943" s="56"/>
    </row>
    <row r="944" spans="1:65">
      <c r="A944" s="30"/>
      <c r="B944" s="3" t="s">
        <v>86</v>
      </c>
      <c r="C944" s="29"/>
      <c r="D944" s="13">
        <v>0.39769987538848728</v>
      </c>
      <c r="E944" s="13">
        <v>1.9511021362796647E-2</v>
      </c>
      <c r="F944" s="13">
        <v>1.6094253424605902E-2</v>
      </c>
      <c r="G944" s="13">
        <v>2.247259729502573E-2</v>
      </c>
      <c r="H944" s="13">
        <v>1.6545024758427198E-2</v>
      </c>
      <c r="I944" s="13">
        <v>2.7569110604570155E-2</v>
      </c>
      <c r="J944" s="13">
        <v>5.36961334316199E-2</v>
      </c>
      <c r="K944" s="13">
        <v>1.0629113814634416E-2</v>
      </c>
      <c r="L944" s="13">
        <v>2.263148937446998E-2</v>
      </c>
      <c r="M944" s="13">
        <v>2.2471953245364291E-2</v>
      </c>
      <c r="N944" s="13">
        <v>1.2657387878283409E-2</v>
      </c>
      <c r="O944" s="13">
        <v>0</v>
      </c>
      <c r="P944" s="13">
        <v>0.15713484026367835</v>
      </c>
      <c r="Q944" s="13">
        <v>3.3439438007795759E-2</v>
      </c>
      <c r="R944" s="13">
        <v>3.4478136765301391E-2</v>
      </c>
      <c r="S944" s="13">
        <v>2.5228877395773213E-2</v>
      </c>
      <c r="T944" s="13">
        <v>1.9385156455728757E-2</v>
      </c>
      <c r="U944" s="13">
        <v>1.7079489993114802E-2</v>
      </c>
      <c r="V944" s="13">
        <v>1.6190600272691626E-2</v>
      </c>
      <c r="W944" s="13">
        <v>4.3817804600413332E-2</v>
      </c>
      <c r="X944" s="13">
        <v>2.0339834449899574E-2</v>
      </c>
      <c r="Y944" s="13">
        <v>1.8440362625741051E-2</v>
      </c>
      <c r="Z944" s="13">
        <v>0</v>
      </c>
      <c r="AA944" s="147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275</v>
      </c>
      <c r="C945" s="29"/>
      <c r="D945" s="13">
        <v>0.31670562562780291</v>
      </c>
      <c r="E945" s="13">
        <v>-9.4963181420889553E-2</v>
      </c>
      <c r="F945" s="13">
        <v>-6.9580904300353685E-2</v>
      </c>
      <c r="G945" s="13">
        <v>5.5725915535547177E-2</v>
      </c>
      <c r="H945" s="13">
        <v>-7.7116038190472302E-3</v>
      </c>
      <c r="I945" s="13">
        <v>-5.3320153389969649E-3</v>
      </c>
      <c r="J945" s="13">
        <v>2.5602634901656263E-2</v>
      </c>
      <c r="K945" s="13">
        <v>-7.5133277420470934E-2</v>
      </c>
      <c r="L945" s="13">
        <v>3.591418498187382E-2</v>
      </c>
      <c r="M945" s="13">
        <v>-6.7994511980320138E-2</v>
      </c>
      <c r="N945" s="13">
        <v>-2.6748311659449131E-2</v>
      </c>
      <c r="O945" s="13">
        <v>-4.8164607979901297E-2</v>
      </c>
      <c r="P945" s="13">
        <v>-0.14334814718191125</v>
      </c>
      <c r="Q945" s="13">
        <v>4.0673361941974573E-2</v>
      </c>
      <c r="R945" s="13">
        <v>3.9086969621940915E-2</v>
      </c>
      <c r="S945" s="13">
        <v>-2.0402742379315275E-2</v>
      </c>
      <c r="T945" s="13">
        <v>-2.5161919339415584E-2</v>
      </c>
      <c r="U945" s="13">
        <v>3.3931424211870453E-3</v>
      </c>
      <c r="V945" s="13">
        <v>9.0644720023029812E-2</v>
      </c>
      <c r="W945" s="13">
        <v>0.18979424002512335</v>
      </c>
      <c r="X945" s="13">
        <v>1.9274779808185594E-2</v>
      </c>
      <c r="Y945" s="13">
        <v>0.80852690464618826</v>
      </c>
      <c r="Z945" s="13">
        <v>-4.8164607979901297E-2</v>
      </c>
      <c r="AA945" s="147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276</v>
      </c>
      <c r="C946" s="47"/>
      <c r="D946" s="45">
        <v>5.67</v>
      </c>
      <c r="E946" s="45">
        <v>1.78</v>
      </c>
      <c r="F946" s="45">
        <v>1.32</v>
      </c>
      <c r="G946" s="45">
        <v>0.95</v>
      </c>
      <c r="H946" s="45">
        <v>0.2</v>
      </c>
      <c r="I946" s="45">
        <v>0.16</v>
      </c>
      <c r="J946" s="45">
        <v>0.4</v>
      </c>
      <c r="K946" s="45">
        <v>1.42</v>
      </c>
      <c r="L946" s="45">
        <v>0.59</v>
      </c>
      <c r="M946" s="45">
        <v>1.29</v>
      </c>
      <c r="N946" s="45">
        <v>0.55000000000000004</v>
      </c>
      <c r="O946" s="45" t="s">
        <v>277</v>
      </c>
      <c r="P946" s="45">
        <v>2.65</v>
      </c>
      <c r="Q946" s="45">
        <v>0.67</v>
      </c>
      <c r="R946" s="45">
        <v>0.65</v>
      </c>
      <c r="S946" s="45">
        <v>0.43</v>
      </c>
      <c r="T946" s="45">
        <v>0.52</v>
      </c>
      <c r="U946" s="45">
        <v>0</v>
      </c>
      <c r="V946" s="45">
        <v>1.58</v>
      </c>
      <c r="W946" s="45">
        <v>3.37</v>
      </c>
      <c r="X946" s="45">
        <v>0.28999999999999998</v>
      </c>
      <c r="Y946" s="45">
        <v>14.56</v>
      </c>
      <c r="Z946" s="45" t="s">
        <v>277</v>
      </c>
      <c r="AA946" s="147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334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BM947" s="55"/>
    </row>
    <row r="948" spans="1:65">
      <c r="BM948" s="55"/>
    </row>
    <row r="949" spans="1:65" ht="15">
      <c r="B949" s="8" t="s">
        <v>569</v>
      </c>
      <c r="BM949" s="28" t="s">
        <v>66</v>
      </c>
    </row>
    <row r="950" spans="1:65" ht="15">
      <c r="A950" s="25" t="s">
        <v>62</v>
      </c>
      <c r="B950" s="18" t="s">
        <v>110</v>
      </c>
      <c r="C950" s="15" t="s">
        <v>111</v>
      </c>
      <c r="D950" s="16" t="s">
        <v>235</v>
      </c>
      <c r="E950" s="17" t="s">
        <v>235</v>
      </c>
      <c r="F950" s="17" t="s">
        <v>235</v>
      </c>
      <c r="G950" s="17" t="s">
        <v>235</v>
      </c>
      <c r="H950" s="17" t="s">
        <v>235</v>
      </c>
      <c r="I950" s="17" t="s">
        <v>235</v>
      </c>
      <c r="J950" s="17" t="s">
        <v>235</v>
      </c>
      <c r="K950" s="17" t="s">
        <v>235</v>
      </c>
      <c r="L950" s="17" t="s">
        <v>235</v>
      </c>
      <c r="M950" s="17" t="s">
        <v>235</v>
      </c>
      <c r="N950" s="17" t="s">
        <v>235</v>
      </c>
      <c r="O950" s="17" t="s">
        <v>235</v>
      </c>
      <c r="P950" s="17" t="s">
        <v>235</v>
      </c>
      <c r="Q950" s="17" t="s">
        <v>235</v>
      </c>
      <c r="R950" s="17" t="s">
        <v>235</v>
      </c>
      <c r="S950" s="17" t="s">
        <v>235</v>
      </c>
      <c r="T950" s="17" t="s">
        <v>235</v>
      </c>
      <c r="U950" s="17" t="s">
        <v>235</v>
      </c>
      <c r="V950" s="17" t="s">
        <v>235</v>
      </c>
      <c r="W950" s="17" t="s">
        <v>235</v>
      </c>
      <c r="X950" s="17" t="s">
        <v>235</v>
      </c>
      <c r="Y950" s="17" t="s">
        <v>235</v>
      </c>
      <c r="Z950" s="17" t="s">
        <v>235</v>
      </c>
      <c r="AA950" s="17" t="s">
        <v>235</v>
      </c>
      <c r="AB950" s="147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236</v>
      </c>
      <c r="C951" s="9" t="s">
        <v>236</v>
      </c>
      <c r="D951" s="145" t="s">
        <v>238</v>
      </c>
      <c r="E951" s="146" t="s">
        <v>239</v>
      </c>
      <c r="F951" s="146" t="s">
        <v>240</v>
      </c>
      <c r="G951" s="146" t="s">
        <v>241</v>
      </c>
      <c r="H951" s="146" t="s">
        <v>242</v>
      </c>
      <c r="I951" s="146" t="s">
        <v>243</v>
      </c>
      <c r="J951" s="146" t="s">
        <v>244</v>
      </c>
      <c r="K951" s="146" t="s">
        <v>245</v>
      </c>
      <c r="L951" s="146" t="s">
        <v>246</v>
      </c>
      <c r="M951" s="146" t="s">
        <v>247</v>
      </c>
      <c r="N951" s="146" t="s">
        <v>248</v>
      </c>
      <c r="O951" s="146" t="s">
        <v>249</v>
      </c>
      <c r="P951" s="146" t="s">
        <v>250</v>
      </c>
      <c r="Q951" s="146" t="s">
        <v>251</v>
      </c>
      <c r="R951" s="146" t="s">
        <v>252</v>
      </c>
      <c r="S951" s="146" t="s">
        <v>253</v>
      </c>
      <c r="T951" s="146" t="s">
        <v>254</v>
      </c>
      <c r="U951" s="146" t="s">
        <v>255</v>
      </c>
      <c r="V951" s="146" t="s">
        <v>256</v>
      </c>
      <c r="W951" s="146" t="s">
        <v>257</v>
      </c>
      <c r="X951" s="146" t="s">
        <v>258</v>
      </c>
      <c r="Y951" s="146" t="s">
        <v>259</v>
      </c>
      <c r="Z951" s="146" t="s">
        <v>260</v>
      </c>
      <c r="AA951" s="146" t="s">
        <v>265</v>
      </c>
      <c r="AB951" s="147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1</v>
      </c>
    </row>
    <row r="952" spans="1:65">
      <c r="A952" s="30"/>
      <c r="B952" s="19"/>
      <c r="C952" s="9"/>
      <c r="D952" s="10" t="s">
        <v>318</v>
      </c>
      <c r="E952" s="11" t="s">
        <v>318</v>
      </c>
      <c r="F952" s="11" t="s">
        <v>115</v>
      </c>
      <c r="G952" s="11" t="s">
        <v>115</v>
      </c>
      <c r="H952" s="11" t="s">
        <v>115</v>
      </c>
      <c r="I952" s="11" t="s">
        <v>318</v>
      </c>
      <c r="J952" s="11" t="s">
        <v>319</v>
      </c>
      <c r="K952" s="11" t="s">
        <v>318</v>
      </c>
      <c r="L952" s="11" t="s">
        <v>319</v>
      </c>
      <c r="M952" s="11" t="s">
        <v>318</v>
      </c>
      <c r="N952" s="11" t="s">
        <v>318</v>
      </c>
      <c r="O952" s="11" t="s">
        <v>319</v>
      </c>
      <c r="P952" s="11" t="s">
        <v>319</v>
      </c>
      <c r="Q952" s="11" t="s">
        <v>319</v>
      </c>
      <c r="R952" s="11" t="s">
        <v>318</v>
      </c>
      <c r="S952" s="11" t="s">
        <v>318</v>
      </c>
      <c r="T952" s="11" t="s">
        <v>115</v>
      </c>
      <c r="U952" s="11" t="s">
        <v>318</v>
      </c>
      <c r="V952" s="11" t="s">
        <v>318</v>
      </c>
      <c r="W952" s="11" t="s">
        <v>115</v>
      </c>
      <c r="X952" s="11" t="s">
        <v>318</v>
      </c>
      <c r="Y952" s="11" t="s">
        <v>319</v>
      </c>
      <c r="Z952" s="11" t="s">
        <v>115</v>
      </c>
      <c r="AA952" s="11" t="s">
        <v>318</v>
      </c>
      <c r="AB952" s="147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9"/>
      <c r="C953" s="9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147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199">
        <v>0.51</v>
      </c>
      <c r="E954" s="199">
        <v>0.51100000000000001</v>
      </c>
      <c r="F954" s="199">
        <v>0.51800000000000002</v>
      </c>
      <c r="G954" s="199">
        <v>0.52524333594978323</v>
      </c>
      <c r="H954" s="199">
        <v>0.50949999999999995</v>
      </c>
      <c r="I954" s="199">
        <v>0.53200000000000003</v>
      </c>
      <c r="J954" s="199">
        <v>0.53</v>
      </c>
      <c r="K954" s="199">
        <v>0.50900000000000001</v>
      </c>
      <c r="L954" s="199">
        <v>0.51439999999999997</v>
      </c>
      <c r="M954" s="199">
        <v>0.52500000000000002</v>
      </c>
      <c r="N954" s="199">
        <v>0.52</v>
      </c>
      <c r="O954" s="199">
        <v>0.48900000000000005</v>
      </c>
      <c r="P954" s="199">
        <v>0.52700000000000002</v>
      </c>
      <c r="Q954" s="199">
        <v>0.52900000000000003</v>
      </c>
      <c r="R954" s="199">
        <v>0.51</v>
      </c>
      <c r="S954" s="199">
        <v>0.52</v>
      </c>
      <c r="T954" s="199">
        <v>0.53485067233837258</v>
      </c>
      <c r="U954" s="224">
        <v>0.47370000000000001</v>
      </c>
      <c r="V954" s="199">
        <v>0.505</v>
      </c>
      <c r="W954" s="224">
        <v>0.55800000000000005</v>
      </c>
      <c r="X954" s="199">
        <v>0.51500000000000001</v>
      </c>
      <c r="Y954" s="199">
        <v>0.52211231710897121</v>
      </c>
      <c r="Z954" s="224">
        <v>0.47450000000000003</v>
      </c>
      <c r="AA954" s="199">
        <v>0.51</v>
      </c>
      <c r="AB954" s="197"/>
      <c r="AC954" s="198"/>
      <c r="AD954" s="198"/>
      <c r="AE954" s="198"/>
      <c r="AF954" s="198"/>
      <c r="AG954" s="198"/>
      <c r="AH954" s="198"/>
      <c r="AI954" s="198"/>
      <c r="AJ954" s="198"/>
      <c r="AK954" s="198"/>
      <c r="AL954" s="198"/>
      <c r="AM954" s="198"/>
      <c r="AN954" s="198"/>
      <c r="AO954" s="198"/>
      <c r="AP954" s="198"/>
      <c r="AQ954" s="198"/>
      <c r="AR954" s="198"/>
      <c r="AS954" s="198"/>
      <c r="AT954" s="198"/>
      <c r="AU954" s="198"/>
      <c r="AV954" s="198"/>
      <c r="AW954" s="198"/>
      <c r="AX954" s="198"/>
      <c r="AY954" s="198"/>
      <c r="AZ954" s="198"/>
      <c r="BA954" s="198"/>
      <c r="BB954" s="198"/>
      <c r="BC954" s="198"/>
      <c r="BD954" s="198"/>
      <c r="BE954" s="198"/>
      <c r="BF954" s="198"/>
      <c r="BG954" s="198"/>
      <c r="BH954" s="198"/>
      <c r="BI954" s="198"/>
      <c r="BJ954" s="198"/>
      <c r="BK954" s="198"/>
      <c r="BL954" s="198"/>
      <c r="BM954" s="200">
        <v>1</v>
      </c>
    </row>
    <row r="955" spans="1:65">
      <c r="A955" s="30"/>
      <c r="B955" s="19">
        <v>1</v>
      </c>
      <c r="C955" s="9">
        <v>2</v>
      </c>
      <c r="D955" s="24">
        <v>0.53</v>
      </c>
      <c r="E955" s="24">
        <v>0.52200000000000002</v>
      </c>
      <c r="F955" s="24">
        <v>0.51700000000000002</v>
      </c>
      <c r="G955" s="24">
        <v>0.52894722427950047</v>
      </c>
      <c r="H955" s="24">
        <v>0.51539999999999997</v>
      </c>
      <c r="I955" s="24">
        <v>0.53300000000000003</v>
      </c>
      <c r="J955" s="24">
        <v>0.53</v>
      </c>
      <c r="K955" s="24">
        <v>0.51600000000000001</v>
      </c>
      <c r="L955" s="24">
        <v>0.5363</v>
      </c>
      <c r="M955" s="24">
        <v>0.52300000000000002</v>
      </c>
      <c r="N955" s="24">
        <v>0.52400000000000002</v>
      </c>
      <c r="O955" s="24">
        <v>0.49399999999999999</v>
      </c>
      <c r="P955" s="24">
        <v>0.52500000000000002</v>
      </c>
      <c r="Q955" s="24">
        <v>0.52400000000000002</v>
      </c>
      <c r="R955" s="24">
        <v>0.51</v>
      </c>
      <c r="S955" s="24">
        <v>0.52</v>
      </c>
      <c r="T955" s="24">
        <v>0.53645573298364746</v>
      </c>
      <c r="U955" s="225">
        <v>0.47879999999999995</v>
      </c>
      <c r="V955" s="24">
        <v>0.51500000000000001</v>
      </c>
      <c r="W955" s="225">
        <v>0.56399999999999995</v>
      </c>
      <c r="X955" s="24">
        <v>0.52500000000000002</v>
      </c>
      <c r="Y955" s="24">
        <v>0.52586779378366666</v>
      </c>
      <c r="Z955" s="225">
        <v>0.48190000000000005</v>
      </c>
      <c r="AA955" s="24">
        <v>0.51</v>
      </c>
      <c r="AB955" s="197"/>
      <c r="AC955" s="198"/>
      <c r="AD955" s="198"/>
      <c r="AE955" s="198"/>
      <c r="AF955" s="198"/>
      <c r="AG955" s="198"/>
      <c r="AH955" s="198"/>
      <c r="AI955" s="198"/>
      <c r="AJ955" s="198"/>
      <c r="AK955" s="198"/>
      <c r="AL955" s="198"/>
      <c r="AM955" s="198"/>
      <c r="AN955" s="198"/>
      <c r="AO955" s="198"/>
      <c r="AP955" s="198"/>
      <c r="AQ955" s="198"/>
      <c r="AR955" s="198"/>
      <c r="AS955" s="198"/>
      <c r="AT955" s="198"/>
      <c r="AU955" s="198"/>
      <c r="AV955" s="198"/>
      <c r="AW955" s="198"/>
      <c r="AX955" s="198"/>
      <c r="AY955" s="198"/>
      <c r="AZ955" s="198"/>
      <c r="BA955" s="198"/>
      <c r="BB955" s="198"/>
      <c r="BC955" s="198"/>
      <c r="BD955" s="198"/>
      <c r="BE955" s="198"/>
      <c r="BF955" s="198"/>
      <c r="BG955" s="198"/>
      <c r="BH955" s="198"/>
      <c r="BI955" s="198"/>
      <c r="BJ955" s="198"/>
      <c r="BK955" s="198"/>
      <c r="BL955" s="198"/>
      <c r="BM955" s="200">
        <v>25</v>
      </c>
    </row>
    <row r="956" spans="1:65">
      <c r="A956" s="30"/>
      <c r="B956" s="19">
        <v>1</v>
      </c>
      <c r="C956" s="9">
        <v>3</v>
      </c>
      <c r="D956" s="24">
        <v>0.5</v>
      </c>
      <c r="E956" s="24">
        <v>0.51400000000000001</v>
      </c>
      <c r="F956" s="24">
        <v>0.51900000000000002</v>
      </c>
      <c r="G956" s="24">
        <v>0.53593740501735565</v>
      </c>
      <c r="H956" s="24">
        <v>0.52269999999999994</v>
      </c>
      <c r="I956" s="24">
        <v>0.53100000000000003</v>
      </c>
      <c r="J956" s="24">
        <v>0.52</v>
      </c>
      <c r="K956" s="24">
        <v>0.51500000000000001</v>
      </c>
      <c r="L956" s="24">
        <v>0.52810000000000001</v>
      </c>
      <c r="M956" s="24">
        <v>0.52</v>
      </c>
      <c r="N956" s="24">
        <v>0.51100000000000001</v>
      </c>
      <c r="O956" s="24">
        <v>0.52100000000000002</v>
      </c>
      <c r="P956" s="24">
        <v>0.52100000000000002</v>
      </c>
      <c r="Q956" s="24">
        <v>0.504</v>
      </c>
      <c r="R956" s="24">
        <v>0.49</v>
      </c>
      <c r="S956" s="24">
        <v>0.51</v>
      </c>
      <c r="T956" s="24">
        <v>0.53723576760607195</v>
      </c>
      <c r="U956" s="225">
        <v>0.47689999999999999</v>
      </c>
      <c r="V956" s="24">
        <v>0.51</v>
      </c>
      <c r="W956" s="225">
        <v>0.55800000000000005</v>
      </c>
      <c r="X956" s="24">
        <v>0.52700000000000002</v>
      </c>
      <c r="Y956" s="24">
        <v>0.53543600630440225</v>
      </c>
      <c r="Z956" s="225">
        <v>0.49009999999999998</v>
      </c>
      <c r="AA956" s="24">
        <v>0.5</v>
      </c>
      <c r="AB956" s="197"/>
      <c r="AC956" s="198"/>
      <c r="AD956" s="198"/>
      <c r="AE956" s="198"/>
      <c r="AF956" s="198"/>
      <c r="AG956" s="198"/>
      <c r="AH956" s="198"/>
      <c r="AI956" s="198"/>
      <c r="AJ956" s="198"/>
      <c r="AK956" s="198"/>
      <c r="AL956" s="198"/>
      <c r="AM956" s="198"/>
      <c r="AN956" s="198"/>
      <c r="AO956" s="198"/>
      <c r="AP956" s="198"/>
      <c r="AQ956" s="198"/>
      <c r="AR956" s="198"/>
      <c r="AS956" s="198"/>
      <c r="AT956" s="198"/>
      <c r="AU956" s="198"/>
      <c r="AV956" s="198"/>
      <c r="AW956" s="198"/>
      <c r="AX956" s="198"/>
      <c r="AY956" s="198"/>
      <c r="AZ956" s="198"/>
      <c r="BA956" s="198"/>
      <c r="BB956" s="198"/>
      <c r="BC956" s="198"/>
      <c r="BD956" s="198"/>
      <c r="BE956" s="198"/>
      <c r="BF956" s="198"/>
      <c r="BG956" s="198"/>
      <c r="BH956" s="198"/>
      <c r="BI956" s="198"/>
      <c r="BJ956" s="198"/>
      <c r="BK956" s="198"/>
      <c r="BL956" s="198"/>
      <c r="BM956" s="200">
        <v>16</v>
      </c>
    </row>
    <row r="957" spans="1:65">
      <c r="A957" s="30"/>
      <c r="B957" s="19">
        <v>1</v>
      </c>
      <c r="C957" s="9">
        <v>4</v>
      </c>
      <c r="D957" s="24">
        <v>0.51</v>
      </c>
      <c r="E957" s="24">
        <v>0.51500000000000001</v>
      </c>
      <c r="F957" s="24">
        <v>0.51500000000000001</v>
      </c>
      <c r="G957" s="24">
        <v>0.5391593906057327</v>
      </c>
      <c r="H957" s="24">
        <v>0.52229999999999999</v>
      </c>
      <c r="I957" s="24">
        <v>0.52600000000000002</v>
      </c>
      <c r="J957" s="24">
        <v>0.51</v>
      </c>
      <c r="K957" s="24">
        <v>0.52100000000000002</v>
      </c>
      <c r="L957" s="24">
        <v>0.5363</v>
      </c>
      <c r="M957" s="24">
        <v>0.51200000000000001</v>
      </c>
      <c r="N957" s="24">
        <v>0.51500000000000001</v>
      </c>
      <c r="O957" s="24">
        <v>0.52400000000000002</v>
      </c>
      <c r="P957" s="24">
        <v>0.51200000000000001</v>
      </c>
      <c r="Q957" s="24">
        <v>0.50800000000000001</v>
      </c>
      <c r="R957" s="24">
        <v>0.51</v>
      </c>
      <c r="S957" s="24">
        <v>0.52</v>
      </c>
      <c r="T957" s="24">
        <v>0.53710689412360502</v>
      </c>
      <c r="U957" s="225">
        <v>0.46950000000000003</v>
      </c>
      <c r="V957" s="24">
        <v>0.50800000000000001</v>
      </c>
      <c r="W957" s="225">
        <v>0.56399999999999995</v>
      </c>
      <c r="X957" s="24">
        <v>0.52100000000000002</v>
      </c>
      <c r="Y957" s="24">
        <v>0.52680894020066771</v>
      </c>
      <c r="Z957" s="225">
        <v>0.47970000000000002</v>
      </c>
      <c r="AA957" s="24">
        <v>0.5</v>
      </c>
      <c r="AB957" s="197"/>
      <c r="AC957" s="198"/>
      <c r="AD957" s="198"/>
      <c r="AE957" s="198"/>
      <c r="AF957" s="198"/>
      <c r="AG957" s="198"/>
      <c r="AH957" s="198"/>
      <c r="AI957" s="198"/>
      <c r="AJ957" s="198"/>
      <c r="AK957" s="198"/>
      <c r="AL957" s="198"/>
      <c r="AM957" s="198"/>
      <c r="AN957" s="198"/>
      <c r="AO957" s="198"/>
      <c r="AP957" s="198"/>
      <c r="AQ957" s="198"/>
      <c r="AR957" s="198"/>
      <c r="AS957" s="198"/>
      <c r="AT957" s="198"/>
      <c r="AU957" s="198"/>
      <c r="AV957" s="198"/>
      <c r="AW957" s="198"/>
      <c r="AX957" s="198"/>
      <c r="AY957" s="198"/>
      <c r="AZ957" s="198"/>
      <c r="BA957" s="198"/>
      <c r="BB957" s="198"/>
      <c r="BC957" s="198"/>
      <c r="BD957" s="198"/>
      <c r="BE957" s="198"/>
      <c r="BF957" s="198"/>
      <c r="BG957" s="198"/>
      <c r="BH957" s="198"/>
      <c r="BI957" s="198"/>
      <c r="BJ957" s="198"/>
      <c r="BK957" s="198"/>
      <c r="BL957" s="198"/>
      <c r="BM957" s="200">
        <v>0.51771003652243419</v>
      </c>
    </row>
    <row r="958" spans="1:65">
      <c r="A958" s="30"/>
      <c r="B958" s="19">
        <v>1</v>
      </c>
      <c r="C958" s="9">
        <v>5</v>
      </c>
      <c r="D958" s="24">
        <v>0.51</v>
      </c>
      <c r="E958" s="24">
        <v>0.504</v>
      </c>
      <c r="F958" s="24">
        <v>0.52</v>
      </c>
      <c r="G958" s="24">
        <v>0.52525700639608741</v>
      </c>
      <c r="H958" s="24">
        <v>0.51639999999999997</v>
      </c>
      <c r="I958" s="24">
        <v>0.52700000000000002</v>
      </c>
      <c r="J958" s="24">
        <v>0.52</v>
      </c>
      <c r="K958" s="24">
        <v>0.50600000000000001</v>
      </c>
      <c r="L958" s="24">
        <v>0.51260000000000006</v>
      </c>
      <c r="M958" s="24">
        <v>0.502</v>
      </c>
      <c r="N958" s="24">
        <v>0.51900000000000002</v>
      </c>
      <c r="O958" s="24">
        <v>0.496</v>
      </c>
      <c r="P958" s="24">
        <v>0.50800000000000001</v>
      </c>
      <c r="Q958" s="24">
        <v>0.51700000000000002</v>
      </c>
      <c r="R958" s="24">
        <v>0.49</v>
      </c>
      <c r="S958" s="24">
        <v>0.53</v>
      </c>
      <c r="T958" s="24">
        <v>0.53929094959792889</v>
      </c>
      <c r="U958" s="225">
        <v>0.47570000000000001</v>
      </c>
      <c r="V958" s="24">
        <v>0.50600000000000001</v>
      </c>
      <c r="W958" s="225">
        <v>0.55800000000000005</v>
      </c>
      <c r="X958" s="24">
        <v>0.52700000000000002</v>
      </c>
      <c r="Y958" s="24">
        <v>0.52839877423008519</v>
      </c>
      <c r="Z958" s="225">
        <v>0.47590000000000005</v>
      </c>
      <c r="AA958" s="24">
        <v>0.5</v>
      </c>
      <c r="AB958" s="197"/>
      <c r="AC958" s="198"/>
      <c r="AD958" s="198"/>
      <c r="AE958" s="198"/>
      <c r="AF958" s="198"/>
      <c r="AG958" s="198"/>
      <c r="AH958" s="198"/>
      <c r="AI958" s="198"/>
      <c r="AJ958" s="198"/>
      <c r="AK958" s="198"/>
      <c r="AL958" s="198"/>
      <c r="AM958" s="198"/>
      <c r="AN958" s="198"/>
      <c r="AO958" s="198"/>
      <c r="AP958" s="198"/>
      <c r="AQ958" s="198"/>
      <c r="AR958" s="198"/>
      <c r="AS958" s="198"/>
      <c r="AT958" s="198"/>
      <c r="AU958" s="198"/>
      <c r="AV958" s="198"/>
      <c r="AW958" s="198"/>
      <c r="AX958" s="198"/>
      <c r="AY958" s="198"/>
      <c r="AZ958" s="198"/>
      <c r="BA958" s="198"/>
      <c r="BB958" s="198"/>
      <c r="BC958" s="198"/>
      <c r="BD958" s="198"/>
      <c r="BE958" s="198"/>
      <c r="BF958" s="198"/>
      <c r="BG958" s="198"/>
      <c r="BH958" s="198"/>
      <c r="BI958" s="198"/>
      <c r="BJ958" s="198"/>
      <c r="BK958" s="198"/>
      <c r="BL958" s="198"/>
      <c r="BM958" s="200">
        <v>64</v>
      </c>
    </row>
    <row r="959" spans="1:65">
      <c r="A959" s="30"/>
      <c r="B959" s="19">
        <v>1</v>
      </c>
      <c r="C959" s="9">
        <v>6</v>
      </c>
      <c r="D959" s="24">
        <v>0.52</v>
      </c>
      <c r="E959" s="24">
        <v>0.51300000000000001</v>
      </c>
      <c r="F959" s="24">
        <v>0.51600000000000001</v>
      </c>
      <c r="G959" s="24">
        <v>0.53118836571672878</v>
      </c>
      <c r="H959" s="24">
        <v>0.52690000000000003</v>
      </c>
      <c r="I959" s="24">
        <v>0.51700000000000002</v>
      </c>
      <c r="J959" s="24">
        <v>0.51</v>
      </c>
      <c r="K959" s="24">
        <v>0.51100000000000001</v>
      </c>
      <c r="L959" s="24">
        <v>0.53059999999999996</v>
      </c>
      <c r="M959" s="24">
        <v>0.50700000000000001</v>
      </c>
      <c r="N959" s="24">
        <v>0.51200000000000001</v>
      </c>
      <c r="O959" s="24">
        <v>0.53200000000000003</v>
      </c>
      <c r="P959" s="24">
        <v>0.504</v>
      </c>
      <c r="Q959" s="24">
        <v>0.52100000000000002</v>
      </c>
      <c r="R959" s="24">
        <v>0.49</v>
      </c>
      <c r="S959" s="24">
        <v>0.51</v>
      </c>
      <c r="T959" s="24">
        <v>0.53851847129297603</v>
      </c>
      <c r="U959" s="225">
        <v>0.47019999999999995</v>
      </c>
      <c r="V959" s="24">
        <v>0.504</v>
      </c>
      <c r="W959" s="225">
        <v>0.56399999999999995</v>
      </c>
      <c r="X959" s="24">
        <v>0.52400000000000002</v>
      </c>
      <c r="Y959" s="24">
        <v>0.51114955429111986</v>
      </c>
      <c r="Z959" s="225">
        <v>0.47910000000000003</v>
      </c>
      <c r="AA959" s="24">
        <v>0.51</v>
      </c>
      <c r="AB959" s="197"/>
      <c r="AC959" s="198"/>
      <c r="AD959" s="198"/>
      <c r="AE959" s="198"/>
      <c r="AF959" s="198"/>
      <c r="AG959" s="198"/>
      <c r="AH959" s="198"/>
      <c r="AI959" s="198"/>
      <c r="AJ959" s="198"/>
      <c r="AK959" s="198"/>
      <c r="AL959" s="198"/>
      <c r="AM959" s="198"/>
      <c r="AN959" s="198"/>
      <c r="AO959" s="198"/>
      <c r="AP959" s="198"/>
      <c r="AQ959" s="198"/>
      <c r="AR959" s="198"/>
      <c r="AS959" s="198"/>
      <c r="AT959" s="198"/>
      <c r="AU959" s="198"/>
      <c r="AV959" s="198"/>
      <c r="AW959" s="198"/>
      <c r="AX959" s="198"/>
      <c r="AY959" s="198"/>
      <c r="AZ959" s="198"/>
      <c r="BA959" s="198"/>
      <c r="BB959" s="198"/>
      <c r="BC959" s="198"/>
      <c r="BD959" s="198"/>
      <c r="BE959" s="198"/>
      <c r="BF959" s="198"/>
      <c r="BG959" s="198"/>
      <c r="BH959" s="198"/>
      <c r="BI959" s="198"/>
      <c r="BJ959" s="198"/>
      <c r="BK959" s="198"/>
      <c r="BL959" s="198"/>
      <c r="BM959" s="56"/>
    </row>
    <row r="960" spans="1:65">
      <c r="A960" s="30"/>
      <c r="B960" s="20" t="s">
        <v>272</v>
      </c>
      <c r="C960" s="12"/>
      <c r="D960" s="201">
        <v>0.51333333333333331</v>
      </c>
      <c r="E960" s="201">
        <v>0.51316666666666666</v>
      </c>
      <c r="F960" s="201">
        <v>0.51750000000000007</v>
      </c>
      <c r="G960" s="201">
        <v>0.53095545466086469</v>
      </c>
      <c r="H960" s="201">
        <v>0.51886666666666659</v>
      </c>
      <c r="I960" s="201">
        <v>0.52766666666666662</v>
      </c>
      <c r="J960" s="201">
        <v>0.52</v>
      </c>
      <c r="K960" s="201">
        <v>0.51300000000000001</v>
      </c>
      <c r="L960" s="201">
        <v>0.52638333333333331</v>
      </c>
      <c r="M960" s="201">
        <v>0.51483333333333337</v>
      </c>
      <c r="N960" s="201">
        <v>0.51683333333333337</v>
      </c>
      <c r="O960" s="201">
        <v>0.5093333333333333</v>
      </c>
      <c r="P960" s="201">
        <v>0.51616666666666666</v>
      </c>
      <c r="Q960" s="201">
        <v>0.51716666666666666</v>
      </c>
      <c r="R960" s="201">
        <v>0.5</v>
      </c>
      <c r="S960" s="201">
        <v>0.51833333333333342</v>
      </c>
      <c r="T960" s="201">
        <v>0.53724308132376708</v>
      </c>
      <c r="U960" s="201">
        <v>0.47413333333333335</v>
      </c>
      <c r="V960" s="201">
        <v>0.50800000000000012</v>
      </c>
      <c r="W960" s="201">
        <v>0.56099999999999994</v>
      </c>
      <c r="X960" s="201">
        <v>0.52316666666666667</v>
      </c>
      <c r="Y960" s="201">
        <v>0.52496223098648542</v>
      </c>
      <c r="Z960" s="201">
        <v>0.48020000000000002</v>
      </c>
      <c r="AA960" s="201">
        <v>0.505</v>
      </c>
      <c r="AB960" s="197"/>
      <c r="AC960" s="198"/>
      <c r="AD960" s="198"/>
      <c r="AE960" s="198"/>
      <c r="AF960" s="198"/>
      <c r="AG960" s="198"/>
      <c r="AH960" s="198"/>
      <c r="AI960" s="198"/>
      <c r="AJ960" s="198"/>
      <c r="AK960" s="198"/>
      <c r="AL960" s="198"/>
      <c r="AM960" s="198"/>
      <c r="AN960" s="198"/>
      <c r="AO960" s="198"/>
      <c r="AP960" s="198"/>
      <c r="AQ960" s="198"/>
      <c r="AR960" s="198"/>
      <c r="AS960" s="198"/>
      <c r="AT960" s="198"/>
      <c r="AU960" s="198"/>
      <c r="AV960" s="198"/>
      <c r="AW960" s="198"/>
      <c r="AX960" s="198"/>
      <c r="AY960" s="198"/>
      <c r="AZ960" s="198"/>
      <c r="BA960" s="198"/>
      <c r="BB960" s="198"/>
      <c r="BC960" s="198"/>
      <c r="BD960" s="198"/>
      <c r="BE960" s="198"/>
      <c r="BF960" s="198"/>
      <c r="BG960" s="198"/>
      <c r="BH960" s="198"/>
      <c r="BI960" s="198"/>
      <c r="BJ960" s="198"/>
      <c r="BK960" s="198"/>
      <c r="BL960" s="198"/>
      <c r="BM960" s="56"/>
    </row>
    <row r="961" spans="1:65">
      <c r="A961" s="30"/>
      <c r="B961" s="3" t="s">
        <v>273</v>
      </c>
      <c r="C961" s="29"/>
      <c r="D961" s="24">
        <v>0.51</v>
      </c>
      <c r="E961" s="24">
        <v>0.51350000000000007</v>
      </c>
      <c r="F961" s="24">
        <v>0.51750000000000007</v>
      </c>
      <c r="G961" s="24">
        <v>0.53006779499811463</v>
      </c>
      <c r="H961" s="24">
        <v>0.51934999999999998</v>
      </c>
      <c r="I961" s="24">
        <v>0.52900000000000003</v>
      </c>
      <c r="J961" s="24">
        <v>0.52</v>
      </c>
      <c r="K961" s="24">
        <v>0.51300000000000001</v>
      </c>
      <c r="L961" s="24">
        <v>0.52934999999999999</v>
      </c>
      <c r="M961" s="24">
        <v>0.51600000000000001</v>
      </c>
      <c r="N961" s="24">
        <v>0.51700000000000002</v>
      </c>
      <c r="O961" s="24">
        <v>0.50849999999999995</v>
      </c>
      <c r="P961" s="24">
        <v>0.51649999999999996</v>
      </c>
      <c r="Q961" s="24">
        <v>0.51900000000000002</v>
      </c>
      <c r="R961" s="24">
        <v>0.5</v>
      </c>
      <c r="S961" s="24">
        <v>0.52</v>
      </c>
      <c r="T961" s="24">
        <v>0.53717133086483848</v>
      </c>
      <c r="U961" s="24">
        <v>0.47470000000000001</v>
      </c>
      <c r="V961" s="24">
        <v>0.50700000000000001</v>
      </c>
      <c r="W961" s="24">
        <v>0.56099999999999994</v>
      </c>
      <c r="X961" s="24">
        <v>0.52449999999999997</v>
      </c>
      <c r="Y961" s="24">
        <v>0.52633836699216718</v>
      </c>
      <c r="Z961" s="24">
        <v>0.47940000000000005</v>
      </c>
      <c r="AA961" s="24">
        <v>0.505</v>
      </c>
      <c r="AB961" s="197"/>
      <c r="AC961" s="198"/>
      <c r="AD961" s="198"/>
      <c r="AE961" s="198"/>
      <c r="AF961" s="198"/>
      <c r="AG961" s="198"/>
      <c r="AH961" s="198"/>
      <c r="AI961" s="198"/>
      <c r="AJ961" s="198"/>
      <c r="AK961" s="198"/>
      <c r="AL961" s="198"/>
      <c r="AM961" s="198"/>
      <c r="AN961" s="198"/>
      <c r="AO961" s="198"/>
      <c r="AP961" s="198"/>
      <c r="AQ961" s="198"/>
      <c r="AR961" s="198"/>
      <c r="AS961" s="198"/>
      <c r="AT961" s="198"/>
      <c r="AU961" s="198"/>
      <c r="AV961" s="198"/>
      <c r="AW961" s="198"/>
      <c r="AX961" s="198"/>
      <c r="AY961" s="198"/>
      <c r="AZ961" s="198"/>
      <c r="BA961" s="198"/>
      <c r="BB961" s="198"/>
      <c r="BC961" s="198"/>
      <c r="BD961" s="198"/>
      <c r="BE961" s="198"/>
      <c r="BF961" s="198"/>
      <c r="BG961" s="198"/>
      <c r="BH961" s="198"/>
      <c r="BI961" s="198"/>
      <c r="BJ961" s="198"/>
      <c r="BK961" s="198"/>
      <c r="BL961" s="198"/>
      <c r="BM961" s="56"/>
    </row>
    <row r="962" spans="1:65">
      <c r="A962" s="30"/>
      <c r="B962" s="3" t="s">
        <v>274</v>
      </c>
      <c r="C962" s="29"/>
      <c r="D962" s="24">
        <v>1.0327955589886455E-2</v>
      </c>
      <c r="E962" s="24">
        <v>5.8452259722500659E-3</v>
      </c>
      <c r="F962" s="24">
        <v>1.8708286933869723E-3</v>
      </c>
      <c r="G962" s="24">
        <v>5.6800042951118601E-3</v>
      </c>
      <c r="H962" s="24">
        <v>6.2746049012401507E-3</v>
      </c>
      <c r="I962" s="24">
        <v>5.9217114643206597E-3</v>
      </c>
      <c r="J962" s="24">
        <v>8.9442719099991665E-3</v>
      </c>
      <c r="K962" s="24">
        <v>5.4037024344425234E-3</v>
      </c>
      <c r="L962" s="24">
        <v>1.0497507640705313E-2</v>
      </c>
      <c r="M962" s="24">
        <v>9.2826002104295542E-3</v>
      </c>
      <c r="N962" s="24">
        <v>5.0365331992022764E-3</v>
      </c>
      <c r="O962" s="24">
        <v>1.8392027258208019E-2</v>
      </c>
      <c r="P962" s="24">
        <v>9.4956130221627508E-3</v>
      </c>
      <c r="Q962" s="24">
        <v>9.5794919837466769E-3</v>
      </c>
      <c r="R962" s="24">
        <v>1.0954451150103331E-2</v>
      </c>
      <c r="S962" s="24">
        <v>7.5277265270908165E-3</v>
      </c>
      <c r="T962" s="24">
        <v>1.5609306613631024E-3</v>
      </c>
      <c r="U962" s="24">
        <v>3.7151940281318534E-3</v>
      </c>
      <c r="V962" s="24">
        <v>4.0496913462633212E-3</v>
      </c>
      <c r="W962" s="24">
        <v>3.2863353450309388E-3</v>
      </c>
      <c r="X962" s="24">
        <v>4.5789372857319962E-3</v>
      </c>
      <c r="Y962" s="24">
        <v>8.0579429679870831E-3</v>
      </c>
      <c r="Z962" s="24">
        <v>5.5378696264899371E-3</v>
      </c>
      <c r="AA962" s="24">
        <v>5.4772255750516656E-3</v>
      </c>
      <c r="AB962" s="197"/>
      <c r="AC962" s="198"/>
      <c r="AD962" s="198"/>
      <c r="AE962" s="198"/>
      <c r="AF962" s="198"/>
      <c r="AG962" s="198"/>
      <c r="AH962" s="198"/>
      <c r="AI962" s="198"/>
      <c r="AJ962" s="198"/>
      <c r="AK962" s="198"/>
      <c r="AL962" s="198"/>
      <c r="AM962" s="198"/>
      <c r="AN962" s="198"/>
      <c r="AO962" s="198"/>
      <c r="AP962" s="198"/>
      <c r="AQ962" s="198"/>
      <c r="AR962" s="198"/>
      <c r="AS962" s="198"/>
      <c r="AT962" s="198"/>
      <c r="AU962" s="198"/>
      <c r="AV962" s="198"/>
      <c r="AW962" s="198"/>
      <c r="AX962" s="198"/>
      <c r="AY962" s="198"/>
      <c r="AZ962" s="198"/>
      <c r="BA962" s="198"/>
      <c r="BB962" s="198"/>
      <c r="BC962" s="198"/>
      <c r="BD962" s="198"/>
      <c r="BE962" s="198"/>
      <c r="BF962" s="198"/>
      <c r="BG962" s="198"/>
      <c r="BH962" s="198"/>
      <c r="BI962" s="198"/>
      <c r="BJ962" s="198"/>
      <c r="BK962" s="198"/>
      <c r="BL962" s="198"/>
      <c r="BM962" s="56"/>
    </row>
    <row r="963" spans="1:65">
      <c r="A963" s="30"/>
      <c r="B963" s="3" t="s">
        <v>86</v>
      </c>
      <c r="C963" s="29"/>
      <c r="D963" s="13">
        <v>2.0119394006272318E-2</v>
      </c>
      <c r="E963" s="13">
        <v>1.1390502056999154E-2</v>
      </c>
      <c r="F963" s="13">
        <v>3.6151279099265162E-3</v>
      </c>
      <c r="G963" s="13">
        <v>1.0697704007466745E-2</v>
      </c>
      <c r="H963" s="13">
        <v>1.2092904216703363E-2</v>
      </c>
      <c r="I963" s="13">
        <v>1.1222447500291839E-2</v>
      </c>
      <c r="J963" s="13">
        <v>1.7200522903844551E-2</v>
      </c>
      <c r="K963" s="13">
        <v>1.0533533010609207E-2</v>
      </c>
      <c r="L963" s="13">
        <v>1.9942705203505644E-2</v>
      </c>
      <c r="M963" s="13">
        <v>1.8030301477040246E-2</v>
      </c>
      <c r="N963" s="13">
        <v>9.7449852290273E-3</v>
      </c>
      <c r="O963" s="13">
        <v>3.6110001161403178E-2</v>
      </c>
      <c r="P963" s="13">
        <v>1.8396408825630126E-2</v>
      </c>
      <c r="Q963" s="13">
        <v>1.8523026716880459E-2</v>
      </c>
      <c r="R963" s="13">
        <v>2.1908902300206663E-2</v>
      </c>
      <c r="S963" s="13">
        <v>1.4522945068342409E-2</v>
      </c>
      <c r="T963" s="13">
        <v>2.9054458133122327E-3</v>
      </c>
      <c r="U963" s="13">
        <v>7.8357579333489594E-3</v>
      </c>
      <c r="V963" s="13">
        <v>7.9718333587860627E-3</v>
      </c>
      <c r="W963" s="13">
        <v>5.857995267434829E-3</v>
      </c>
      <c r="X963" s="13">
        <v>8.7523490647951497E-3</v>
      </c>
      <c r="Y963" s="13">
        <v>1.5349567059033864E-2</v>
      </c>
      <c r="Z963" s="13">
        <v>1.1532423212182293E-2</v>
      </c>
      <c r="AA963" s="13">
        <v>1.0845991237726071E-2</v>
      </c>
      <c r="AB963" s="147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275</v>
      </c>
      <c r="C964" s="29"/>
      <c r="D964" s="13">
        <v>-8.4539662752147748E-3</v>
      </c>
      <c r="E964" s="13">
        <v>-8.7758968056449449E-3</v>
      </c>
      <c r="F964" s="13">
        <v>-4.0570301446152257E-4</v>
      </c>
      <c r="G964" s="13">
        <v>2.5584626922442455E-2</v>
      </c>
      <c r="H964" s="13">
        <v>2.234127335065228E-3</v>
      </c>
      <c r="I964" s="13">
        <v>1.9232059341775853E-2</v>
      </c>
      <c r="J964" s="13">
        <v>4.4232549419902512E-3</v>
      </c>
      <c r="K964" s="13">
        <v>-9.0978273360750039E-3</v>
      </c>
      <c r="L964" s="13">
        <v>1.675319425746391E-2</v>
      </c>
      <c r="M964" s="13">
        <v>-5.5565915013435774E-3</v>
      </c>
      <c r="N964" s="13">
        <v>-1.6934251361820918E-3</v>
      </c>
      <c r="O964" s="13">
        <v>-1.6180299005537857E-2</v>
      </c>
      <c r="P964" s="13">
        <v>-2.981147257902661E-3</v>
      </c>
      <c r="Q964" s="13">
        <v>-1.0495640753218627E-3</v>
      </c>
      <c r="R964" s="13">
        <v>-3.4208408709624716E-2</v>
      </c>
      <c r="S964" s="13">
        <v>1.2039496376892167E-3</v>
      </c>
      <c r="T964" s="13">
        <v>3.7729700842850988E-2</v>
      </c>
      <c r="U964" s="13">
        <v>-8.4172027032380137E-2</v>
      </c>
      <c r="V964" s="13">
        <v>-1.8755743248978551E-2</v>
      </c>
      <c r="W964" s="13">
        <v>8.3618165427800983E-2</v>
      </c>
      <c r="X964" s="13">
        <v>1.0539935020162705E-2</v>
      </c>
      <c r="Y964" s="13">
        <v>1.400821686356668E-2</v>
      </c>
      <c r="Z964" s="13">
        <v>-7.2453755724723568E-2</v>
      </c>
      <c r="AA964" s="13">
        <v>-2.4550492796720946E-2</v>
      </c>
      <c r="AB964" s="147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276</v>
      </c>
      <c r="C965" s="47"/>
      <c r="D965" s="45">
        <v>0.36</v>
      </c>
      <c r="E965" s="45">
        <v>0.37</v>
      </c>
      <c r="F965" s="45">
        <v>0.05</v>
      </c>
      <c r="G965" s="45">
        <v>1.36</v>
      </c>
      <c r="H965" s="45">
        <v>0.18</v>
      </c>
      <c r="I965" s="45">
        <v>1.04</v>
      </c>
      <c r="J965" s="45">
        <v>0.28999999999999998</v>
      </c>
      <c r="K965" s="45">
        <v>0.39</v>
      </c>
      <c r="L965" s="45">
        <v>0.91</v>
      </c>
      <c r="M965" s="45">
        <v>0.21</v>
      </c>
      <c r="N965" s="45">
        <v>0.02</v>
      </c>
      <c r="O965" s="45">
        <v>0.75</v>
      </c>
      <c r="P965" s="45">
        <v>0.08</v>
      </c>
      <c r="Q965" s="45">
        <v>0.02</v>
      </c>
      <c r="R965" s="45">
        <v>1.66</v>
      </c>
      <c r="S965" s="45">
        <v>0.13</v>
      </c>
      <c r="T965" s="45">
        <v>1.97</v>
      </c>
      <c r="U965" s="45">
        <v>4.18</v>
      </c>
      <c r="V965" s="45">
        <v>0.88</v>
      </c>
      <c r="W965" s="45">
        <v>4.24</v>
      </c>
      <c r="X965" s="45">
        <v>0.6</v>
      </c>
      <c r="Y965" s="45">
        <v>0.78</v>
      </c>
      <c r="Z965" s="45">
        <v>3.59</v>
      </c>
      <c r="AA965" s="45">
        <v>1.17</v>
      </c>
      <c r="AB965" s="147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BM966" s="55"/>
    </row>
    <row r="967" spans="1:65" ht="15">
      <c r="B967" s="8" t="s">
        <v>570</v>
      </c>
      <c r="BM967" s="28" t="s">
        <v>66</v>
      </c>
    </row>
    <row r="968" spans="1:65" ht="15">
      <c r="A968" s="25" t="s">
        <v>63</v>
      </c>
      <c r="B968" s="18" t="s">
        <v>110</v>
      </c>
      <c r="C968" s="15" t="s">
        <v>111</v>
      </c>
      <c r="D968" s="16" t="s">
        <v>235</v>
      </c>
      <c r="E968" s="17" t="s">
        <v>235</v>
      </c>
      <c r="F968" s="17" t="s">
        <v>235</v>
      </c>
      <c r="G968" s="17" t="s">
        <v>235</v>
      </c>
      <c r="H968" s="17" t="s">
        <v>235</v>
      </c>
      <c r="I968" s="17" t="s">
        <v>235</v>
      </c>
      <c r="J968" s="17" t="s">
        <v>235</v>
      </c>
      <c r="K968" s="17" t="s">
        <v>235</v>
      </c>
      <c r="L968" s="17" t="s">
        <v>235</v>
      </c>
      <c r="M968" s="17" t="s">
        <v>235</v>
      </c>
      <c r="N968" s="17" t="s">
        <v>235</v>
      </c>
      <c r="O968" s="17" t="s">
        <v>235</v>
      </c>
      <c r="P968" s="17" t="s">
        <v>235</v>
      </c>
      <c r="Q968" s="17" t="s">
        <v>235</v>
      </c>
      <c r="R968" s="17" t="s">
        <v>235</v>
      </c>
      <c r="S968" s="17" t="s">
        <v>235</v>
      </c>
      <c r="T968" s="17" t="s">
        <v>235</v>
      </c>
      <c r="U968" s="17" t="s">
        <v>235</v>
      </c>
      <c r="V968" s="17" t="s">
        <v>235</v>
      </c>
      <c r="W968" s="17" t="s">
        <v>235</v>
      </c>
      <c r="X968" s="17" t="s">
        <v>235</v>
      </c>
      <c r="Y968" s="17" t="s">
        <v>235</v>
      </c>
      <c r="Z968" s="147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236</v>
      </c>
      <c r="C969" s="9" t="s">
        <v>236</v>
      </c>
      <c r="D969" s="145" t="s">
        <v>238</v>
      </c>
      <c r="E969" s="146" t="s">
        <v>239</v>
      </c>
      <c r="F969" s="146" t="s">
        <v>240</v>
      </c>
      <c r="G969" s="146" t="s">
        <v>241</v>
      </c>
      <c r="H969" s="146" t="s">
        <v>242</v>
      </c>
      <c r="I969" s="146" t="s">
        <v>243</v>
      </c>
      <c r="J969" s="146" t="s">
        <v>244</v>
      </c>
      <c r="K969" s="146" t="s">
        <v>245</v>
      </c>
      <c r="L969" s="146" t="s">
        <v>246</v>
      </c>
      <c r="M969" s="146" t="s">
        <v>247</v>
      </c>
      <c r="N969" s="146" t="s">
        <v>248</v>
      </c>
      <c r="O969" s="146" t="s">
        <v>249</v>
      </c>
      <c r="P969" s="146" t="s">
        <v>250</v>
      </c>
      <c r="Q969" s="146" t="s">
        <v>251</v>
      </c>
      <c r="R969" s="146" t="s">
        <v>252</v>
      </c>
      <c r="S969" s="146" t="s">
        <v>253</v>
      </c>
      <c r="T969" s="146" t="s">
        <v>254</v>
      </c>
      <c r="U969" s="146" t="s">
        <v>255</v>
      </c>
      <c r="V969" s="146" t="s">
        <v>256</v>
      </c>
      <c r="W969" s="146" t="s">
        <v>258</v>
      </c>
      <c r="X969" s="146" t="s">
        <v>259</v>
      </c>
      <c r="Y969" s="146" t="s">
        <v>265</v>
      </c>
      <c r="Z969" s="147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318</v>
      </c>
      <c r="E970" s="11" t="s">
        <v>318</v>
      </c>
      <c r="F970" s="11" t="s">
        <v>319</v>
      </c>
      <c r="G970" s="11" t="s">
        <v>115</v>
      </c>
      <c r="H970" s="11" t="s">
        <v>319</v>
      </c>
      <c r="I970" s="11" t="s">
        <v>319</v>
      </c>
      <c r="J970" s="11" t="s">
        <v>319</v>
      </c>
      <c r="K970" s="11" t="s">
        <v>318</v>
      </c>
      <c r="L970" s="11" t="s">
        <v>319</v>
      </c>
      <c r="M970" s="11" t="s">
        <v>318</v>
      </c>
      <c r="N970" s="11" t="s">
        <v>318</v>
      </c>
      <c r="O970" s="11" t="s">
        <v>319</v>
      </c>
      <c r="P970" s="11" t="s">
        <v>319</v>
      </c>
      <c r="Q970" s="11" t="s">
        <v>319</v>
      </c>
      <c r="R970" s="11" t="s">
        <v>318</v>
      </c>
      <c r="S970" s="11" t="s">
        <v>318</v>
      </c>
      <c r="T970" s="11" t="s">
        <v>319</v>
      </c>
      <c r="U970" s="11" t="s">
        <v>318</v>
      </c>
      <c r="V970" s="11" t="s">
        <v>318</v>
      </c>
      <c r="W970" s="11" t="s">
        <v>318</v>
      </c>
      <c r="X970" s="11" t="s">
        <v>319</v>
      </c>
      <c r="Y970" s="11" t="s">
        <v>318</v>
      </c>
      <c r="Z970" s="147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147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2">
        <v>0.5</v>
      </c>
      <c r="E972" s="22">
        <v>0.44</v>
      </c>
      <c r="F972" s="22">
        <v>0.47</v>
      </c>
      <c r="G972" s="22">
        <v>0.50909635004131593</v>
      </c>
      <c r="H972" s="22">
        <v>0.48</v>
      </c>
      <c r="I972" s="22">
        <v>0.49</v>
      </c>
      <c r="J972" s="22">
        <v>0.5</v>
      </c>
      <c r="K972" s="22">
        <v>0.44</v>
      </c>
      <c r="L972" s="22">
        <v>0.49</v>
      </c>
      <c r="M972" s="22">
        <v>0.44</v>
      </c>
      <c r="N972" s="22">
        <v>0.47</v>
      </c>
      <c r="O972" s="22">
        <v>0.51</v>
      </c>
      <c r="P972" s="22">
        <v>0.46</v>
      </c>
      <c r="Q972" s="22">
        <v>0.45</v>
      </c>
      <c r="R972" s="22">
        <v>0.49</v>
      </c>
      <c r="S972" s="22">
        <v>0.48</v>
      </c>
      <c r="T972" s="22">
        <v>0.450508120497364</v>
      </c>
      <c r="U972" s="22">
        <v>0.48699999999999993</v>
      </c>
      <c r="V972" s="22">
        <v>0.48</v>
      </c>
      <c r="W972" s="141">
        <v>0.5</v>
      </c>
      <c r="X972" s="22">
        <v>0.45105254295644859</v>
      </c>
      <c r="Y972" s="22">
        <v>0.47</v>
      </c>
      <c r="Z972" s="147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0.52</v>
      </c>
      <c r="E973" s="11">
        <v>0.47</v>
      </c>
      <c r="F973" s="11">
        <v>0.48</v>
      </c>
      <c r="G973" s="11">
        <v>0.48820522944131606</v>
      </c>
      <c r="H973" s="11">
        <v>0.48</v>
      </c>
      <c r="I973" s="11">
        <v>0.49</v>
      </c>
      <c r="J973" s="11">
        <v>0.49</v>
      </c>
      <c r="K973" s="11">
        <v>0.45</v>
      </c>
      <c r="L973" s="11">
        <v>0.51</v>
      </c>
      <c r="M973" s="11">
        <v>0.44</v>
      </c>
      <c r="N973" s="11">
        <v>0.47</v>
      </c>
      <c r="O973" s="11">
        <v>0.51</v>
      </c>
      <c r="P973" s="11">
        <v>0.48</v>
      </c>
      <c r="Q973" s="11">
        <v>0.44</v>
      </c>
      <c r="R973" s="11">
        <v>0.49</v>
      </c>
      <c r="S973" s="11">
        <v>0.48</v>
      </c>
      <c r="T973" s="11">
        <v>0.4681193868013695</v>
      </c>
      <c r="U973" s="11">
        <v>0.49</v>
      </c>
      <c r="V973" s="11">
        <v>0.53</v>
      </c>
      <c r="W973" s="142">
        <v>0.5</v>
      </c>
      <c r="X973" s="11">
        <v>0.44620702549672608</v>
      </c>
      <c r="Y973" s="11">
        <v>0.47</v>
      </c>
      <c r="Z973" s="147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26</v>
      </c>
    </row>
    <row r="974" spans="1:65">
      <c r="A974" s="30"/>
      <c r="B974" s="19">
        <v>1</v>
      </c>
      <c r="C974" s="9">
        <v>3</v>
      </c>
      <c r="D974" s="11">
        <v>0.5</v>
      </c>
      <c r="E974" s="11">
        <v>0.46</v>
      </c>
      <c r="F974" s="11">
        <v>0.48</v>
      </c>
      <c r="G974" s="11">
        <v>0.49807707814131591</v>
      </c>
      <c r="H974" s="11">
        <v>0.48</v>
      </c>
      <c r="I974" s="11">
        <v>0.47</v>
      </c>
      <c r="J974" s="11">
        <v>0.48</v>
      </c>
      <c r="K974" s="11">
        <v>0.44</v>
      </c>
      <c r="L974" s="11">
        <v>0.49</v>
      </c>
      <c r="M974" s="11">
        <v>0.44</v>
      </c>
      <c r="N974" s="11">
        <v>0.46</v>
      </c>
      <c r="O974" s="11">
        <v>0.51</v>
      </c>
      <c r="P974" s="11">
        <v>0.44</v>
      </c>
      <c r="Q974" s="11">
        <v>0.46</v>
      </c>
      <c r="R974" s="11">
        <v>0.47</v>
      </c>
      <c r="S974" s="11">
        <v>0.48</v>
      </c>
      <c r="T974" s="11">
        <v>0.48164105196278201</v>
      </c>
      <c r="U974" s="11">
        <v>0.496</v>
      </c>
      <c r="V974" s="11">
        <v>0.45</v>
      </c>
      <c r="W974" s="142">
        <v>0.5</v>
      </c>
      <c r="X974" s="11">
        <v>0.46841930871673798</v>
      </c>
      <c r="Y974" s="11">
        <v>0.46</v>
      </c>
      <c r="Z974" s="147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43">
        <v>0.6</v>
      </c>
      <c r="E975" s="11">
        <v>0.43</v>
      </c>
      <c r="F975" s="11">
        <v>0.47</v>
      </c>
      <c r="G975" s="11">
        <v>0.48585420356131598</v>
      </c>
      <c r="H975" s="11">
        <v>0.47</v>
      </c>
      <c r="I975" s="11">
        <v>0.5</v>
      </c>
      <c r="J975" s="11">
        <v>0.5</v>
      </c>
      <c r="K975" s="11">
        <v>0.43</v>
      </c>
      <c r="L975" s="11">
        <v>0.49</v>
      </c>
      <c r="M975" s="11">
        <v>0.44</v>
      </c>
      <c r="N975" s="11">
        <v>0.46</v>
      </c>
      <c r="O975" s="11">
        <v>0.5</v>
      </c>
      <c r="P975" s="11">
        <v>0.41</v>
      </c>
      <c r="Q975" s="11">
        <v>0.46</v>
      </c>
      <c r="R975" s="11">
        <v>0.45</v>
      </c>
      <c r="S975" s="11">
        <v>0.45</v>
      </c>
      <c r="T975" s="11">
        <v>0.48849703062317534</v>
      </c>
      <c r="U975" s="11">
        <v>0.48100000000000004</v>
      </c>
      <c r="V975" s="11">
        <v>0.48</v>
      </c>
      <c r="W975" s="142">
        <v>0.5</v>
      </c>
      <c r="X975" s="11">
        <v>0.45709742510969908</v>
      </c>
      <c r="Y975" s="11">
        <v>0.47</v>
      </c>
      <c r="Z975" s="147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0.47311897479034437</v>
      </c>
    </row>
    <row r="976" spans="1:65">
      <c r="A976" s="30"/>
      <c r="B976" s="19">
        <v>1</v>
      </c>
      <c r="C976" s="9">
        <v>5</v>
      </c>
      <c r="D976" s="11">
        <v>0.53</v>
      </c>
      <c r="E976" s="11">
        <v>0.45</v>
      </c>
      <c r="F976" s="11">
        <v>0.47</v>
      </c>
      <c r="G976" s="11">
        <v>0.48384580641316</v>
      </c>
      <c r="H976" s="11">
        <v>0.5</v>
      </c>
      <c r="I976" s="11">
        <v>0.5</v>
      </c>
      <c r="J976" s="11">
        <v>0.48</v>
      </c>
      <c r="K976" s="11">
        <v>0.44</v>
      </c>
      <c r="L976" s="11">
        <v>0.5</v>
      </c>
      <c r="M976" s="11">
        <v>0.43</v>
      </c>
      <c r="N976" s="11">
        <v>0.47</v>
      </c>
      <c r="O976" s="11">
        <v>0.51</v>
      </c>
      <c r="P976" s="11">
        <v>0.46</v>
      </c>
      <c r="Q976" s="11">
        <v>0.45</v>
      </c>
      <c r="R976" s="11">
        <v>0.42</v>
      </c>
      <c r="S976" s="11">
        <v>0.5</v>
      </c>
      <c r="T976" s="11">
        <v>0.4754412241918885</v>
      </c>
      <c r="U976" s="11">
        <v>0.48699999999999993</v>
      </c>
      <c r="V976" s="11">
        <v>0.56000000000000005</v>
      </c>
      <c r="W976" s="142">
        <v>0.5</v>
      </c>
      <c r="X976" s="11">
        <v>0.4589302658822314</v>
      </c>
      <c r="Y976" s="11">
        <v>0.47</v>
      </c>
      <c r="Z976" s="147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65</v>
      </c>
    </row>
    <row r="977" spans="1:65">
      <c r="A977" s="30"/>
      <c r="B977" s="19">
        <v>1</v>
      </c>
      <c r="C977" s="9">
        <v>6</v>
      </c>
      <c r="D977" s="11">
        <v>0.52</v>
      </c>
      <c r="E977" s="11">
        <v>0.43</v>
      </c>
      <c r="F977" s="11">
        <v>0.47</v>
      </c>
      <c r="G977" s="11">
        <v>0.50406698710131603</v>
      </c>
      <c r="H977" s="11">
        <v>0.47</v>
      </c>
      <c r="I977" s="11">
        <v>0.48</v>
      </c>
      <c r="J977" s="11">
        <v>0.46</v>
      </c>
      <c r="K977" s="11">
        <v>0.44</v>
      </c>
      <c r="L977" s="11">
        <v>0.46</v>
      </c>
      <c r="M977" s="11">
        <v>0.43</v>
      </c>
      <c r="N977" s="11">
        <v>0.46</v>
      </c>
      <c r="O977" s="11">
        <v>0.52</v>
      </c>
      <c r="P977" s="11">
        <v>0.45</v>
      </c>
      <c r="Q977" s="11">
        <v>0.43</v>
      </c>
      <c r="R977" s="11">
        <v>0.42</v>
      </c>
      <c r="S977" s="11">
        <v>0.47</v>
      </c>
      <c r="T977" s="11">
        <v>0.4681193868013695</v>
      </c>
      <c r="U977" s="11">
        <v>0.47299999999999998</v>
      </c>
      <c r="V977" s="143">
        <v>0.63</v>
      </c>
      <c r="W977" s="142">
        <v>0.6</v>
      </c>
      <c r="X977" s="11">
        <v>0.44181239984386633</v>
      </c>
      <c r="Y977" s="11">
        <v>0.47</v>
      </c>
      <c r="Z977" s="147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272</v>
      </c>
      <c r="C978" s="12"/>
      <c r="D978" s="23">
        <v>0.52833333333333343</v>
      </c>
      <c r="E978" s="23">
        <v>0.44666666666666671</v>
      </c>
      <c r="F978" s="23">
        <v>0.47333333333333333</v>
      </c>
      <c r="G978" s="23">
        <v>0.4948576091166233</v>
      </c>
      <c r="H978" s="23">
        <v>0.48</v>
      </c>
      <c r="I978" s="23">
        <v>0.48833333333333334</v>
      </c>
      <c r="J978" s="23">
        <v>0.48500000000000004</v>
      </c>
      <c r="K978" s="23">
        <v>0.44</v>
      </c>
      <c r="L978" s="23">
        <v>0.49</v>
      </c>
      <c r="M978" s="23">
        <v>0.4366666666666667</v>
      </c>
      <c r="N978" s="23">
        <v>0.46500000000000002</v>
      </c>
      <c r="O978" s="23">
        <v>0.51</v>
      </c>
      <c r="P978" s="23">
        <v>0.45</v>
      </c>
      <c r="Q978" s="23">
        <v>0.44833333333333342</v>
      </c>
      <c r="R978" s="23">
        <v>0.45666666666666661</v>
      </c>
      <c r="S978" s="23">
        <v>0.47666666666666657</v>
      </c>
      <c r="T978" s="23">
        <v>0.47205436681299145</v>
      </c>
      <c r="U978" s="23">
        <v>0.48566666666666664</v>
      </c>
      <c r="V978" s="23">
        <v>0.52166666666666661</v>
      </c>
      <c r="W978" s="23">
        <v>0.51666666666666672</v>
      </c>
      <c r="X978" s="23">
        <v>0.4539198280009516</v>
      </c>
      <c r="Y978" s="23">
        <v>0.46833333333333327</v>
      </c>
      <c r="Z978" s="147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273</v>
      </c>
      <c r="C979" s="29"/>
      <c r="D979" s="11">
        <v>0.52</v>
      </c>
      <c r="E979" s="11">
        <v>0.44500000000000001</v>
      </c>
      <c r="F979" s="11">
        <v>0.47</v>
      </c>
      <c r="G979" s="11">
        <v>0.49314115379131596</v>
      </c>
      <c r="H979" s="11">
        <v>0.48</v>
      </c>
      <c r="I979" s="11">
        <v>0.49</v>
      </c>
      <c r="J979" s="11">
        <v>0.48499999999999999</v>
      </c>
      <c r="K979" s="11">
        <v>0.44</v>
      </c>
      <c r="L979" s="11">
        <v>0.49</v>
      </c>
      <c r="M979" s="11">
        <v>0.44</v>
      </c>
      <c r="N979" s="11">
        <v>0.46499999999999997</v>
      </c>
      <c r="O979" s="11">
        <v>0.51</v>
      </c>
      <c r="P979" s="11">
        <v>0.45500000000000002</v>
      </c>
      <c r="Q979" s="11">
        <v>0.45</v>
      </c>
      <c r="R979" s="11">
        <v>0.45999999999999996</v>
      </c>
      <c r="S979" s="11">
        <v>0.48</v>
      </c>
      <c r="T979" s="11">
        <v>0.47178030549662897</v>
      </c>
      <c r="U979" s="11">
        <v>0.48699999999999993</v>
      </c>
      <c r="V979" s="11">
        <v>0.505</v>
      </c>
      <c r="W979" s="11">
        <v>0.5</v>
      </c>
      <c r="X979" s="11">
        <v>0.45407498403307384</v>
      </c>
      <c r="Y979" s="11">
        <v>0.47</v>
      </c>
      <c r="Z979" s="147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274</v>
      </c>
      <c r="C980" s="29"/>
      <c r="D980" s="24">
        <v>3.7103458958251671E-2</v>
      </c>
      <c r="E980" s="24">
        <v>1.6329931618554519E-2</v>
      </c>
      <c r="F980" s="24">
        <v>5.1639777949432277E-3</v>
      </c>
      <c r="G980" s="24">
        <v>1.043546484354383E-2</v>
      </c>
      <c r="H980" s="24">
        <v>1.0954451150103331E-2</v>
      </c>
      <c r="I980" s="24">
        <v>1.1690451944500132E-2</v>
      </c>
      <c r="J980" s="24">
        <v>1.5165750888103097E-2</v>
      </c>
      <c r="K980" s="24">
        <v>6.324555320336764E-3</v>
      </c>
      <c r="L980" s="24">
        <v>1.6733200530681506E-2</v>
      </c>
      <c r="M980" s="24">
        <v>5.1639777949432268E-3</v>
      </c>
      <c r="N980" s="24">
        <v>5.4772255750516353E-3</v>
      </c>
      <c r="O980" s="24">
        <v>6.324555320336764E-3</v>
      </c>
      <c r="P980" s="24">
        <v>2.3664319132398474E-2</v>
      </c>
      <c r="Q980" s="24">
        <v>1.1690451944500132E-2</v>
      </c>
      <c r="R980" s="24">
        <v>3.2041639575194444E-2</v>
      </c>
      <c r="S980" s="24">
        <v>1.6329931618554519E-2</v>
      </c>
      <c r="T980" s="24">
        <v>1.3182908585880079E-2</v>
      </c>
      <c r="U980" s="24">
        <v>7.8909230554268257E-3</v>
      </c>
      <c r="V980" s="24">
        <v>6.6156380392723577E-2</v>
      </c>
      <c r="W980" s="24">
        <v>4.0824829046386291E-2</v>
      </c>
      <c r="X980" s="24">
        <v>9.5888999864399919E-3</v>
      </c>
      <c r="Y980" s="24">
        <v>4.0824829046386115E-3</v>
      </c>
      <c r="Z980" s="197"/>
      <c r="AA980" s="198"/>
      <c r="AB980" s="198"/>
      <c r="AC980" s="198"/>
      <c r="AD980" s="198"/>
      <c r="AE980" s="198"/>
      <c r="AF980" s="198"/>
      <c r="AG980" s="198"/>
      <c r="AH980" s="198"/>
      <c r="AI980" s="198"/>
      <c r="AJ980" s="198"/>
      <c r="AK980" s="198"/>
      <c r="AL980" s="198"/>
      <c r="AM980" s="198"/>
      <c r="AN980" s="198"/>
      <c r="AO980" s="198"/>
      <c r="AP980" s="198"/>
      <c r="AQ980" s="198"/>
      <c r="AR980" s="198"/>
      <c r="AS980" s="198"/>
      <c r="AT980" s="198"/>
      <c r="AU980" s="198"/>
      <c r="AV980" s="198"/>
      <c r="AW980" s="198"/>
      <c r="AX980" s="198"/>
      <c r="AY980" s="198"/>
      <c r="AZ980" s="198"/>
      <c r="BA980" s="198"/>
      <c r="BB980" s="198"/>
      <c r="BC980" s="198"/>
      <c r="BD980" s="198"/>
      <c r="BE980" s="198"/>
      <c r="BF980" s="198"/>
      <c r="BG980" s="198"/>
      <c r="BH980" s="198"/>
      <c r="BI980" s="198"/>
      <c r="BJ980" s="198"/>
      <c r="BK980" s="198"/>
      <c r="BL980" s="198"/>
      <c r="BM980" s="56"/>
    </row>
    <row r="981" spans="1:65">
      <c r="A981" s="30"/>
      <c r="B981" s="3" t="s">
        <v>86</v>
      </c>
      <c r="C981" s="29"/>
      <c r="D981" s="13">
        <v>7.0227367113410086E-2</v>
      </c>
      <c r="E981" s="13">
        <v>3.6559548399748919E-2</v>
      </c>
      <c r="F981" s="13">
        <v>1.0909812242837805E-2</v>
      </c>
      <c r="G981" s="13">
        <v>2.1087813244242751E-2</v>
      </c>
      <c r="H981" s="13">
        <v>2.2821773229381941E-2</v>
      </c>
      <c r="I981" s="13">
        <v>2.3939492036519041E-2</v>
      </c>
      <c r="J981" s="13">
        <v>3.1269589460006381E-2</v>
      </c>
      <c r="K981" s="13">
        <v>1.4373989364401736E-2</v>
      </c>
      <c r="L981" s="13">
        <v>3.4149388838125523E-2</v>
      </c>
      <c r="M981" s="13">
        <v>1.1825903347198229E-2</v>
      </c>
      <c r="N981" s="13">
        <v>1.1778979731293838E-2</v>
      </c>
      <c r="O981" s="13">
        <v>1.2401088863405419E-2</v>
      </c>
      <c r="P981" s="13">
        <v>5.2587375849774382E-2</v>
      </c>
      <c r="Q981" s="13">
        <v>2.6075357497026313E-2</v>
      </c>
      <c r="R981" s="13">
        <v>7.0164174252250619E-2</v>
      </c>
      <c r="S981" s="13">
        <v>3.4258597801163332E-2</v>
      </c>
      <c r="T981" s="13">
        <v>2.7926674367790789E-2</v>
      </c>
      <c r="U981" s="13">
        <v>1.6247610958325654E-2</v>
      </c>
      <c r="V981" s="13">
        <v>0.12681734260585992</v>
      </c>
      <c r="W981" s="13">
        <v>7.9015798154296032E-2</v>
      </c>
      <c r="X981" s="13">
        <v>2.1124655489647148E-2</v>
      </c>
      <c r="Y981" s="13">
        <v>8.717045347982802E-3</v>
      </c>
      <c r="Z981" s="147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275</v>
      </c>
      <c r="C982" s="29"/>
      <c r="D982" s="13">
        <v>0.11670290452302501</v>
      </c>
      <c r="E982" s="13">
        <v>-5.5910478195045132E-2</v>
      </c>
      <c r="F982" s="13">
        <v>4.5307534554916984E-4</v>
      </c>
      <c r="G982" s="13">
        <v>4.594750049057339E-2</v>
      </c>
      <c r="H982" s="13">
        <v>1.4543963730697662E-2</v>
      </c>
      <c r="I982" s="13">
        <v>3.2157574212133389E-2</v>
      </c>
      <c r="J982" s="13">
        <v>2.5112130019559142E-2</v>
      </c>
      <c r="K982" s="13">
        <v>-7.0001366580193847E-2</v>
      </c>
      <c r="L982" s="13">
        <v>3.5680296308420401E-2</v>
      </c>
      <c r="M982" s="13">
        <v>-7.7046810772767982E-2</v>
      </c>
      <c r="N982" s="13">
        <v>-1.7160535135886557E-2</v>
      </c>
      <c r="O982" s="13">
        <v>7.7952961463866322E-2</v>
      </c>
      <c r="P982" s="13">
        <v>-4.8865034002470886E-2</v>
      </c>
      <c r="Q982" s="13">
        <v>-5.2387756098757898E-2</v>
      </c>
      <c r="R982" s="13">
        <v>-3.4774145617322505E-2</v>
      </c>
      <c r="S982" s="13">
        <v>7.4985195381231939E-3</v>
      </c>
      <c r="T982" s="13">
        <v>-2.2501908274228377E-3</v>
      </c>
      <c r="U982" s="13">
        <v>2.6521218858073903E-2</v>
      </c>
      <c r="V982" s="13">
        <v>0.10261201613787607</v>
      </c>
      <c r="W982" s="13">
        <v>9.2043849849015036E-2</v>
      </c>
      <c r="X982" s="13">
        <v>-4.0579955174912641E-2</v>
      </c>
      <c r="Y982" s="13">
        <v>-1.0115090943312532E-2</v>
      </c>
      <c r="Z982" s="147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276</v>
      </c>
      <c r="C983" s="47"/>
      <c r="D983" s="45">
        <v>2.23</v>
      </c>
      <c r="E983" s="45">
        <v>1.08</v>
      </c>
      <c r="F983" s="45">
        <v>0</v>
      </c>
      <c r="G983" s="45">
        <v>0.87</v>
      </c>
      <c r="H983" s="45">
        <v>0.27</v>
      </c>
      <c r="I983" s="45">
        <v>0.61</v>
      </c>
      <c r="J983" s="45">
        <v>0.47</v>
      </c>
      <c r="K983" s="45">
        <v>1.35</v>
      </c>
      <c r="L983" s="45">
        <v>0.67</v>
      </c>
      <c r="M983" s="45">
        <v>1.48</v>
      </c>
      <c r="N983" s="45">
        <v>0.34</v>
      </c>
      <c r="O983" s="45">
        <v>1.48</v>
      </c>
      <c r="P983" s="45">
        <v>0.94</v>
      </c>
      <c r="Q983" s="45">
        <v>1.01</v>
      </c>
      <c r="R983" s="45">
        <v>0.67</v>
      </c>
      <c r="S983" s="45">
        <v>0.13</v>
      </c>
      <c r="T983" s="45">
        <v>0.05</v>
      </c>
      <c r="U983" s="45">
        <v>0.5</v>
      </c>
      <c r="V983" s="45">
        <v>1.96</v>
      </c>
      <c r="W983" s="45" t="s">
        <v>277</v>
      </c>
      <c r="X983" s="45">
        <v>0.79</v>
      </c>
      <c r="Y983" s="45">
        <v>0.2</v>
      </c>
      <c r="Z983" s="147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 t="s">
        <v>321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BM984" s="55"/>
    </row>
    <row r="985" spans="1:65">
      <c r="BM985" s="55"/>
    </row>
    <row r="986" spans="1:65" ht="15">
      <c r="B986" s="8" t="s">
        <v>571</v>
      </c>
      <c r="BM986" s="28" t="s">
        <v>66</v>
      </c>
    </row>
    <row r="987" spans="1:65" ht="15">
      <c r="A987" s="25" t="s">
        <v>64</v>
      </c>
      <c r="B987" s="18" t="s">
        <v>110</v>
      </c>
      <c r="C987" s="15" t="s">
        <v>111</v>
      </c>
      <c r="D987" s="16" t="s">
        <v>235</v>
      </c>
      <c r="E987" s="17" t="s">
        <v>235</v>
      </c>
      <c r="F987" s="17" t="s">
        <v>235</v>
      </c>
      <c r="G987" s="17" t="s">
        <v>235</v>
      </c>
      <c r="H987" s="17" t="s">
        <v>235</v>
      </c>
      <c r="I987" s="17" t="s">
        <v>235</v>
      </c>
      <c r="J987" s="17" t="s">
        <v>235</v>
      </c>
      <c r="K987" s="17" t="s">
        <v>235</v>
      </c>
      <c r="L987" s="14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236</v>
      </c>
      <c r="C988" s="9" t="s">
        <v>236</v>
      </c>
      <c r="D988" s="145" t="s">
        <v>242</v>
      </c>
      <c r="E988" s="146" t="s">
        <v>244</v>
      </c>
      <c r="F988" s="146" t="s">
        <v>249</v>
      </c>
      <c r="G988" s="146" t="s">
        <v>250</v>
      </c>
      <c r="H988" s="146" t="s">
        <v>251</v>
      </c>
      <c r="I988" s="146" t="s">
        <v>253</v>
      </c>
      <c r="J988" s="146" t="s">
        <v>255</v>
      </c>
      <c r="K988" s="146" t="s">
        <v>259</v>
      </c>
      <c r="L988" s="14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319</v>
      </c>
      <c r="E989" s="11" t="s">
        <v>319</v>
      </c>
      <c r="F989" s="11" t="s">
        <v>319</v>
      </c>
      <c r="G989" s="11" t="s">
        <v>319</v>
      </c>
      <c r="H989" s="11" t="s">
        <v>319</v>
      </c>
      <c r="I989" s="11" t="s">
        <v>318</v>
      </c>
      <c r="J989" s="11" t="s">
        <v>318</v>
      </c>
      <c r="K989" s="11" t="s">
        <v>319</v>
      </c>
      <c r="L989" s="14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/>
      <c r="E990" s="26"/>
      <c r="F990" s="26"/>
      <c r="G990" s="26"/>
      <c r="H990" s="26"/>
      <c r="I990" s="26"/>
      <c r="J990" s="26"/>
      <c r="K990" s="26"/>
      <c r="L990" s="14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2">
        <v>0.31</v>
      </c>
      <c r="E991" s="22">
        <v>0.32</v>
      </c>
      <c r="F991" s="141">
        <v>0.3</v>
      </c>
      <c r="G991" s="141">
        <v>0.2</v>
      </c>
      <c r="H991" s="22">
        <v>0.3</v>
      </c>
      <c r="I991" s="22">
        <v>0.31</v>
      </c>
      <c r="J991" s="22">
        <v>0.32</v>
      </c>
      <c r="K991" s="22">
        <v>0.28950726982333641</v>
      </c>
      <c r="L991" s="14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43">
        <v>0.35</v>
      </c>
      <c r="E992" s="11">
        <v>0.33</v>
      </c>
      <c r="F992" s="142">
        <v>0.3</v>
      </c>
      <c r="G992" s="142">
        <v>0.2</v>
      </c>
      <c r="H992" s="11">
        <v>0.31</v>
      </c>
      <c r="I992" s="11">
        <v>0.32</v>
      </c>
      <c r="J992" s="11">
        <v>0.32</v>
      </c>
      <c r="K992" s="11">
        <v>0.29123862623893454</v>
      </c>
      <c r="L992" s="147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27</v>
      </c>
    </row>
    <row r="993" spans="1:65">
      <c r="A993" s="30"/>
      <c r="B993" s="19">
        <v>1</v>
      </c>
      <c r="C993" s="9">
        <v>3</v>
      </c>
      <c r="D993" s="11">
        <v>0.32</v>
      </c>
      <c r="E993" s="11">
        <v>0.33</v>
      </c>
      <c r="F993" s="142">
        <v>0.3</v>
      </c>
      <c r="G993" s="142">
        <v>0.2</v>
      </c>
      <c r="H993" s="11">
        <v>0.31</v>
      </c>
      <c r="I993" s="11">
        <v>0.31</v>
      </c>
      <c r="J993" s="11">
        <v>0.32</v>
      </c>
      <c r="K993" s="11">
        <v>0.29636806059062226</v>
      </c>
      <c r="L993" s="147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0.31</v>
      </c>
      <c r="E994" s="11">
        <v>0.3</v>
      </c>
      <c r="F994" s="142">
        <v>0.3</v>
      </c>
      <c r="G994" s="142">
        <v>0.2</v>
      </c>
      <c r="H994" s="11">
        <v>0.31</v>
      </c>
      <c r="I994" s="11">
        <v>0.31</v>
      </c>
      <c r="J994" s="11">
        <v>0.31</v>
      </c>
      <c r="K994" s="11">
        <v>0.30277748013945471</v>
      </c>
      <c r="L994" s="14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0.31072834854203873</v>
      </c>
    </row>
    <row r="995" spans="1:65">
      <c r="A995" s="30"/>
      <c r="B995" s="19">
        <v>1</v>
      </c>
      <c r="C995" s="9">
        <v>5</v>
      </c>
      <c r="D995" s="11">
        <v>0.31</v>
      </c>
      <c r="E995" s="143">
        <v>0.37</v>
      </c>
      <c r="F995" s="142">
        <v>0.3</v>
      </c>
      <c r="G995" s="142">
        <v>0.2</v>
      </c>
      <c r="H995" s="11">
        <v>0.3</v>
      </c>
      <c r="I995" s="11">
        <v>0.34</v>
      </c>
      <c r="J995" s="11">
        <v>0.32</v>
      </c>
      <c r="K995" s="11">
        <v>0.29715906803490899</v>
      </c>
      <c r="L995" s="14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66</v>
      </c>
    </row>
    <row r="996" spans="1:65">
      <c r="A996" s="30"/>
      <c r="B996" s="19">
        <v>1</v>
      </c>
      <c r="C996" s="9">
        <v>6</v>
      </c>
      <c r="D996" s="11">
        <v>0.31</v>
      </c>
      <c r="E996" s="11">
        <v>0.32</v>
      </c>
      <c r="F996" s="142">
        <v>0.3</v>
      </c>
      <c r="G996" s="142">
        <v>0.3</v>
      </c>
      <c r="H996" s="11">
        <v>0.3</v>
      </c>
      <c r="I996" s="11">
        <v>0.31</v>
      </c>
      <c r="J996" s="11">
        <v>0.31</v>
      </c>
      <c r="K996" s="11">
        <v>0.28717004268613622</v>
      </c>
      <c r="L996" s="147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20" t="s">
        <v>272</v>
      </c>
      <c r="C997" s="12"/>
      <c r="D997" s="23">
        <v>0.31833333333333336</v>
      </c>
      <c r="E997" s="23">
        <v>0.32833333333333331</v>
      </c>
      <c r="F997" s="23">
        <v>0.3</v>
      </c>
      <c r="G997" s="23">
        <v>0.21666666666666667</v>
      </c>
      <c r="H997" s="23">
        <v>0.30499999999999999</v>
      </c>
      <c r="I997" s="23">
        <v>0.31666666666666671</v>
      </c>
      <c r="J997" s="23">
        <v>0.31666666666666671</v>
      </c>
      <c r="K997" s="23">
        <v>0.29403675791889888</v>
      </c>
      <c r="L997" s="147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273</v>
      </c>
      <c r="C998" s="29"/>
      <c r="D998" s="11">
        <v>0.31</v>
      </c>
      <c r="E998" s="11">
        <v>0.32500000000000001</v>
      </c>
      <c r="F998" s="11">
        <v>0.3</v>
      </c>
      <c r="G998" s="11">
        <v>0.2</v>
      </c>
      <c r="H998" s="11">
        <v>0.30499999999999999</v>
      </c>
      <c r="I998" s="11">
        <v>0.31</v>
      </c>
      <c r="J998" s="11">
        <v>0.32</v>
      </c>
      <c r="K998" s="11">
        <v>0.29380334341477843</v>
      </c>
      <c r="L998" s="147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274</v>
      </c>
      <c r="C999" s="29"/>
      <c r="D999" s="24">
        <v>1.6020819787597215E-2</v>
      </c>
      <c r="E999" s="24">
        <v>2.3166067138525408E-2</v>
      </c>
      <c r="F999" s="24">
        <v>0</v>
      </c>
      <c r="G999" s="24">
        <v>4.0824829046386367E-2</v>
      </c>
      <c r="H999" s="24">
        <v>5.4772255750516656E-3</v>
      </c>
      <c r="I999" s="24">
        <v>1.2110601416389978E-2</v>
      </c>
      <c r="J999" s="24">
        <v>5.1639777949432268E-3</v>
      </c>
      <c r="K999" s="24">
        <v>5.7806850621489343E-3</v>
      </c>
      <c r="L999" s="197"/>
      <c r="M999" s="198"/>
      <c r="N999" s="198"/>
      <c r="O999" s="198"/>
      <c r="P999" s="198"/>
      <c r="Q999" s="198"/>
      <c r="R999" s="198"/>
      <c r="S999" s="198"/>
      <c r="T999" s="198"/>
      <c r="U999" s="198"/>
      <c r="V999" s="198"/>
      <c r="W999" s="198"/>
      <c r="X999" s="198"/>
      <c r="Y999" s="198"/>
      <c r="Z999" s="198"/>
      <c r="AA999" s="198"/>
      <c r="AB999" s="198"/>
      <c r="AC999" s="198"/>
      <c r="AD999" s="198"/>
      <c r="AE999" s="198"/>
      <c r="AF999" s="198"/>
      <c r="AG999" s="198"/>
      <c r="AH999" s="198"/>
      <c r="AI999" s="198"/>
      <c r="AJ999" s="198"/>
      <c r="AK999" s="198"/>
      <c r="AL999" s="198"/>
      <c r="AM999" s="198"/>
      <c r="AN999" s="198"/>
      <c r="AO999" s="198"/>
      <c r="AP999" s="198"/>
      <c r="AQ999" s="198"/>
      <c r="AR999" s="198"/>
      <c r="AS999" s="198"/>
      <c r="AT999" s="198"/>
      <c r="AU999" s="198"/>
      <c r="AV999" s="198"/>
      <c r="AW999" s="198"/>
      <c r="AX999" s="198"/>
      <c r="AY999" s="198"/>
      <c r="AZ999" s="198"/>
      <c r="BA999" s="198"/>
      <c r="BB999" s="198"/>
      <c r="BC999" s="198"/>
      <c r="BD999" s="198"/>
      <c r="BE999" s="198"/>
      <c r="BF999" s="198"/>
      <c r="BG999" s="198"/>
      <c r="BH999" s="198"/>
      <c r="BI999" s="198"/>
      <c r="BJ999" s="198"/>
      <c r="BK999" s="198"/>
      <c r="BL999" s="198"/>
      <c r="BM999" s="56"/>
    </row>
    <row r="1000" spans="1:65">
      <c r="A1000" s="30"/>
      <c r="B1000" s="3" t="s">
        <v>86</v>
      </c>
      <c r="C1000" s="29"/>
      <c r="D1000" s="13">
        <v>5.0327182578839419E-2</v>
      </c>
      <c r="E1000" s="13">
        <v>7.0556549660483484E-2</v>
      </c>
      <c r="F1000" s="13">
        <v>0</v>
      </c>
      <c r="G1000" s="13">
        <v>0.18842228790639862</v>
      </c>
      <c r="H1000" s="13">
        <v>1.7958116639513657E-2</v>
      </c>
      <c r="I1000" s="13">
        <v>3.8244004472810456E-2</v>
      </c>
      <c r="J1000" s="13">
        <v>1.6307298299820715E-2</v>
      </c>
      <c r="K1000" s="13">
        <v>1.9659736092394818E-2</v>
      </c>
      <c r="L1000" s="147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275</v>
      </c>
      <c r="C1001" s="29"/>
      <c r="D1001" s="13">
        <v>2.4474705404182728E-2</v>
      </c>
      <c r="E1001" s="13">
        <v>5.6657156882848003E-2</v>
      </c>
      <c r="F1001" s="13">
        <v>-3.4526455640037312E-2</v>
      </c>
      <c r="G1001" s="13">
        <v>-0.30271355129558242</v>
      </c>
      <c r="H1001" s="13">
        <v>-1.8435229900704564E-2</v>
      </c>
      <c r="I1001" s="13">
        <v>1.9110963491071997E-2</v>
      </c>
      <c r="J1001" s="13">
        <v>1.9110963491071997E-2</v>
      </c>
      <c r="K1001" s="13">
        <v>-5.3717630533094529E-2</v>
      </c>
      <c r="L1001" s="147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276</v>
      </c>
      <c r="C1002" s="47"/>
      <c r="D1002" s="45">
        <v>0.17</v>
      </c>
      <c r="E1002" s="45">
        <v>1.18</v>
      </c>
      <c r="F1002" s="45" t="s">
        <v>277</v>
      </c>
      <c r="G1002" s="45" t="s">
        <v>277</v>
      </c>
      <c r="H1002" s="45">
        <v>1.18</v>
      </c>
      <c r="I1002" s="45">
        <v>0</v>
      </c>
      <c r="J1002" s="45">
        <v>0</v>
      </c>
      <c r="K1002" s="45">
        <v>2.29</v>
      </c>
      <c r="L1002" s="147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 t="s">
        <v>324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BM1003" s="55"/>
    </row>
    <row r="1004" spans="1:65">
      <c r="BM1004" s="55"/>
    </row>
    <row r="1005" spans="1:65" ht="15">
      <c r="B1005" s="8" t="s">
        <v>572</v>
      </c>
      <c r="BM1005" s="28" t="s">
        <v>66</v>
      </c>
    </row>
    <row r="1006" spans="1:65" ht="15">
      <c r="A1006" s="25" t="s">
        <v>32</v>
      </c>
      <c r="B1006" s="18" t="s">
        <v>110</v>
      </c>
      <c r="C1006" s="15" t="s">
        <v>111</v>
      </c>
      <c r="D1006" s="16" t="s">
        <v>235</v>
      </c>
      <c r="E1006" s="17" t="s">
        <v>235</v>
      </c>
      <c r="F1006" s="17" t="s">
        <v>235</v>
      </c>
      <c r="G1006" s="17" t="s">
        <v>235</v>
      </c>
      <c r="H1006" s="17" t="s">
        <v>235</v>
      </c>
      <c r="I1006" s="17" t="s">
        <v>235</v>
      </c>
      <c r="J1006" s="17" t="s">
        <v>235</v>
      </c>
      <c r="K1006" s="17" t="s">
        <v>235</v>
      </c>
      <c r="L1006" s="17" t="s">
        <v>235</v>
      </c>
      <c r="M1006" s="17" t="s">
        <v>235</v>
      </c>
      <c r="N1006" s="17" t="s">
        <v>235</v>
      </c>
      <c r="O1006" s="17" t="s">
        <v>235</v>
      </c>
      <c r="P1006" s="17" t="s">
        <v>235</v>
      </c>
      <c r="Q1006" s="17" t="s">
        <v>235</v>
      </c>
      <c r="R1006" s="17" t="s">
        <v>235</v>
      </c>
      <c r="S1006" s="17" t="s">
        <v>235</v>
      </c>
      <c r="T1006" s="17" t="s">
        <v>235</v>
      </c>
      <c r="U1006" s="17" t="s">
        <v>235</v>
      </c>
      <c r="V1006" s="17" t="s">
        <v>235</v>
      </c>
      <c r="W1006" s="17" t="s">
        <v>235</v>
      </c>
      <c r="X1006" s="17" t="s">
        <v>235</v>
      </c>
      <c r="Y1006" s="17" t="s">
        <v>235</v>
      </c>
      <c r="Z1006" s="17" t="s">
        <v>235</v>
      </c>
      <c r="AA1006" s="17" t="s">
        <v>235</v>
      </c>
      <c r="AB1006" s="147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236</v>
      </c>
      <c r="C1007" s="9" t="s">
        <v>236</v>
      </c>
      <c r="D1007" s="145" t="s">
        <v>238</v>
      </c>
      <c r="E1007" s="146" t="s">
        <v>239</v>
      </c>
      <c r="F1007" s="146" t="s">
        <v>240</v>
      </c>
      <c r="G1007" s="146" t="s">
        <v>241</v>
      </c>
      <c r="H1007" s="146" t="s">
        <v>242</v>
      </c>
      <c r="I1007" s="146" t="s">
        <v>243</v>
      </c>
      <c r="J1007" s="146" t="s">
        <v>244</v>
      </c>
      <c r="K1007" s="146" t="s">
        <v>245</v>
      </c>
      <c r="L1007" s="146" t="s">
        <v>246</v>
      </c>
      <c r="M1007" s="146" t="s">
        <v>247</v>
      </c>
      <c r="N1007" s="146" t="s">
        <v>248</v>
      </c>
      <c r="O1007" s="146" t="s">
        <v>249</v>
      </c>
      <c r="P1007" s="146" t="s">
        <v>250</v>
      </c>
      <c r="Q1007" s="146" t="s">
        <v>251</v>
      </c>
      <c r="R1007" s="146" t="s">
        <v>252</v>
      </c>
      <c r="S1007" s="146" t="s">
        <v>253</v>
      </c>
      <c r="T1007" s="146" t="s">
        <v>254</v>
      </c>
      <c r="U1007" s="146" t="s">
        <v>255</v>
      </c>
      <c r="V1007" s="146" t="s">
        <v>256</v>
      </c>
      <c r="W1007" s="146" t="s">
        <v>257</v>
      </c>
      <c r="X1007" s="146" t="s">
        <v>258</v>
      </c>
      <c r="Y1007" s="146" t="s">
        <v>259</v>
      </c>
      <c r="Z1007" s="146" t="s">
        <v>260</v>
      </c>
      <c r="AA1007" s="146" t="s">
        <v>265</v>
      </c>
      <c r="AB1007" s="147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318</v>
      </c>
      <c r="E1008" s="11" t="s">
        <v>318</v>
      </c>
      <c r="F1008" s="11" t="s">
        <v>319</v>
      </c>
      <c r="G1008" s="11" t="s">
        <v>115</v>
      </c>
      <c r="H1008" s="11" t="s">
        <v>319</v>
      </c>
      <c r="I1008" s="11" t="s">
        <v>319</v>
      </c>
      <c r="J1008" s="11" t="s">
        <v>319</v>
      </c>
      <c r="K1008" s="11" t="s">
        <v>318</v>
      </c>
      <c r="L1008" s="11" t="s">
        <v>319</v>
      </c>
      <c r="M1008" s="11" t="s">
        <v>318</v>
      </c>
      <c r="N1008" s="11" t="s">
        <v>318</v>
      </c>
      <c r="O1008" s="11" t="s">
        <v>319</v>
      </c>
      <c r="P1008" s="11" t="s">
        <v>319</v>
      </c>
      <c r="Q1008" s="11" t="s">
        <v>319</v>
      </c>
      <c r="R1008" s="11" t="s">
        <v>318</v>
      </c>
      <c r="S1008" s="11" t="s">
        <v>318</v>
      </c>
      <c r="T1008" s="11" t="s">
        <v>319</v>
      </c>
      <c r="U1008" s="11" t="s">
        <v>318</v>
      </c>
      <c r="V1008" s="11" t="s">
        <v>318</v>
      </c>
      <c r="W1008" s="11" t="s">
        <v>319</v>
      </c>
      <c r="X1008" s="11" t="s">
        <v>318</v>
      </c>
      <c r="Y1008" s="11" t="s">
        <v>319</v>
      </c>
      <c r="Z1008" s="11" t="s">
        <v>115</v>
      </c>
      <c r="AA1008" s="11" t="s">
        <v>318</v>
      </c>
      <c r="AB1008" s="147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147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141">
        <v>0.6</v>
      </c>
      <c r="E1010" s="141">
        <v>0.5</v>
      </c>
      <c r="F1010" s="22">
        <v>0.55000000000000004</v>
      </c>
      <c r="G1010" s="22">
        <v>0.62964003559409765</v>
      </c>
      <c r="H1010" s="22">
        <v>0.63</v>
      </c>
      <c r="I1010" s="22">
        <v>0.57999999999999996</v>
      </c>
      <c r="J1010" s="22">
        <v>0.64</v>
      </c>
      <c r="K1010" s="22">
        <v>0.6</v>
      </c>
      <c r="L1010" s="22">
        <v>0.59</v>
      </c>
      <c r="M1010" s="22">
        <v>0.6</v>
      </c>
      <c r="N1010" s="22">
        <v>0.6</v>
      </c>
      <c r="O1010" s="22">
        <v>0.6</v>
      </c>
      <c r="P1010" s="141">
        <v>0.6</v>
      </c>
      <c r="Q1010" s="22">
        <v>0.6</v>
      </c>
      <c r="R1010" s="22">
        <v>0.6</v>
      </c>
      <c r="S1010" s="22">
        <v>0.6</v>
      </c>
      <c r="T1010" s="141">
        <v>0.44095000000000001</v>
      </c>
      <c r="U1010" s="22">
        <v>0.6</v>
      </c>
      <c r="V1010" s="22">
        <v>0.6</v>
      </c>
      <c r="W1010" s="148">
        <v>1.82</v>
      </c>
      <c r="X1010" s="22">
        <v>0.6</v>
      </c>
      <c r="Y1010" s="141" t="s">
        <v>103</v>
      </c>
      <c r="Z1010" s="141" t="s">
        <v>335</v>
      </c>
      <c r="AA1010" s="22">
        <v>0.6</v>
      </c>
      <c r="AB1010" s="147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42">
        <v>0.7</v>
      </c>
      <c r="E1011" s="142">
        <v>0.5</v>
      </c>
      <c r="F1011" s="11">
        <v>0.56000000000000005</v>
      </c>
      <c r="G1011" s="11">
        <v>0.61396907021409763</v>
      </c>
      <c r="H1011" s="11">
        <v>0.62</v>
      </c>
      <c r="I1011" s="11">
        <v>0.6</v>
      </c>
      <c r="J1011" s="11">
        <v>0.62</v>
      </c>
      <c r="K1011" s="11">
        <v>0.6</v>
      </c>
      <c r="L1011" s="11">
        <v>0.62</v>
      </c>
      <c r="M1011" s="11">
        <v>0.6</v>
      </c>
      <c r="N1011" s="11">
        <v>0.6</v>
      </c>
      <c r="O1011" s="11">
        <v>0.6</v>
      </c>
      <c r="P1011" s="142">
        <v>0.4</v>
      </c>
      <c r="Q1011" s="11">
        <v>0.6</v>
      </c>
      <c r="R1011" s="11">
        <v>0.7</v>
      </c>
      <c r="S1011" s="11">
        <v>0.6</v>
      </c>
      <c r="T1011" s="142">
        <v>0.45051000000000002</v>
      </c>
      <c r="U1011" s="11">
        <v>0.61</v>
      </c>
      <c r="V1011" s="11">
        <v>0.6</v>
      </c>
      <c r="W1011" s="142">
        <v>0.81</v>
      </c>
      <c r="X1011" s="11">
        <v>0.6</v>
      </c>
      <c r="Y1011" s="142" t="s">
        <v>103</v>
      </c>
      <c r="Z1011" s="142" t="s">
        <v>335</v>
      </c>
      <c r="AA1011" s="11">
        <v>0.6</v>
      </c>
      <c r="AB1011" s="147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28</v>
      </c>
    </row>
    <row r="1012" spans="1:65">
      <c r="A1012" s="30"/>
      <c r="B1012" s="19">
        <v>1</v>
      </c>
      <c r="C1012" s="9">
        <v>3</v>
      </c>
      <c r="D1012" s="142">
        <v>0.7</v>
      </c>
      <c r="E1012" s="142">
        <v>0.5</v>
      </c>
      <c r="F1012" s="11">
        <v>0.55000000000000004</v>
      </c>
      <c r="G1012" s="11">
        <v>0.6494664871340976</v>
      </c>
      <c r="H1012" s="11">
        <v>0.61</v>
      </c>
      <c r="I1012" s="11">
        <v>0.56000000000000005</v>
      </c>
      <c r="J1012" s="11">
        <v>0.64</v>
      </c>
      <c r="K1012" s="11">
        <v>0.6</v>
      </c>
      <c r="L1012" s="11">
        <v>0.59</v>
      </c>
      <c r="M1012" s="11">
        <v>0.6</v>
      </c>
      <c r="N1012" s="11">
        <v>0.5</v>
      </c>
      <c r="O1012" s="11">
        <v>0.6</v>
      </c>
      <c r="P1012" s="142">
        <v>0.2</v>
      </c>
      <c r="Q1012" s="11">
        <v>0.6</v>
      </c>
      <c r="R1012" s="11">
        <v>0.6</v>
      </c>
      <c r="S1012" s="11">
        <v>0.6</v>
      </c>
      <c r="T1012" s="142">
        <v>0.44020999999999999</v>
      </c>
      <c r="U1012" s="11">
        <v>0.61</v>
      </c>
      <c r="V1012" s="11">
        <v>0.6</v>
      </c>
      <c r="W1012" s="142">
        <v>0.75</v>
      </c>
      <c r="X1012" s="11">
        <v>0.7</v>
      </c>
      <c r="Y1012" s="142" t="s">
        <v>103</v>
      </c>
      <c r="Z1012" s="142" t="s">
        <v>335</v>
      </c>
      <c r="AA1012" s="11">
        <v>0.6</v>
      </c>
      <c r="AB1012" s="147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42">
        <v>0.6</v>
      </c>
      <c r="E1013" s="142">
        <v>0.5</v>
      </c>
      <c r="F1013" s="11">
        <v>0.55000000000000004</v>
      </c>
      <c r="G1013" s="11">
        <v>0.66730762037409763</v>
      </c>
      <c r="H1013" s="11">
        <v>0.63</v>
      </c>
      <c r="I1013" s="11">
        <v>0.6</v>
      </c>
      <c r="J1013" s="11">
        <v>0.65</v>
      </c>
      <c r="K1013" s="11">
        <v>0.6</v>
      </c>
      <c r="L1013" s="11">
        <v>0.57999999999999996</v>
      </c>
      <c r="M1013" s="11">
        <v>0.5</v>
      </c>
      <c r="N1013" s="11">
        <v>0.6</v>
      </c>
      <c r="O1013" s="11">
        <v>0.6</v>
      </c>
      <c r="P1013" s="142">
        <v>0.3</v>
      </c>
      <c r="Q1013" s="11">
        <v>0.6</v>
      </c>
      <c r="R1013" s="11">
        <v>0.6</v>
      </c>
      <c r="S1013" s="11">
        <v>0.6</v>
      </c>
      <c r="T1013" s="142">
        <v>0.44557500000000005</v>
      </c>
      <c r="U1013" s="11">
        <v>0.59</v>
      </c>
      <c r="V1013" s="11">
        <v>0.6</v>
      </c>
      <c r="W1013" s="142">
        <v>0.7</v>
      </c>
      <c r="X1013" s="11">
        <v>0.7</v>
      </c>
      <c r="Y1013" s="142" t="s">
        <v>103</v>
      </c>
      <c r="Z1013" s="142" t="s">
        <v>335</v>
      </c>
      <c r="AA1013" s="11">
        <v>0.6</v>
      </c>
      <c r="AB1013" s="147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0.60286994508200564</v>
      </c>
    </row>
    <row r="1014" spans="1:65">
      <c r="A1014" s="30"/>
      <c r="B1014" s="19">
        <v>1</v>
      </c>
      <c r="C1014" s="9">
        <v>5</v>
      </c>
      <c r="D1014" s="142">
        <v>0.7</v>
      </c>
      <c r="E1014" s="142">
        <v>0.5</v>
      </c>
      <c r="F1014" s="11">
        <v>0.55000000000000004</v>
      </c>
      <c r="G1014" s="11">
        <v>0.60925536331409769</v>
      </c>
      <c r="H1014" s="11">
        <v>0.61</v>
      </c>
      <c r="I1014" s="11">
        <v>0.6</v>
      </c>
      <c r="J1014" s="11">
        <v>0.63</v>
      </c>
      <c r="K1014" s="11">
        <v>0.6</v>
      </c>
      <c r="L1014" s="143">
        <v>0.72</v>
      </c>
      <c r="M1014" s="11">
        <v>0.5</v>
      </c>
      <c r="N1014" s="11">
        <v>0.6</v>
      </c>
      <c r="O1014" s="11">
        <v>0.6</v>
      </c>
      <c r="P1014" s="142">
        <v>0.6</v>
      </c>
      <c r="Q1014" s="11">
        <v>0.6</v>
      </c>
      <c r="R1014" s="11">
        <v>0.6</v>
      </c>
      <c r="S1014" s="11">
        <v>0.6</v>
      </c>
      <c r="T1014" s="143">
        <v>0.42049999999999998</v>
      </c>
      <c r="U1014" s="11">
        <v>0.6</v>
      </c>
      <c r="V1014" s="11">
        <v>0.6</v>
      </c>
      <c r="W1014" s="142">
        <v>0.75</v>
      </c>
      <c r="X1014" s="11">
        <v>0.7</v>
      </c>
      <c r="Y1014" s="142" t="s">
        <v>103</v>
      </c>
      <c r="Z1014" s="142" t="s">
        <v>335</v>
      </c>
      <c r="AA1014" s="11">
        <v>0.6</v>
      </c>
      <c r="AB1014" s="147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67</v>
      </c>
    </row>
    <row r="1015" spans="1:65">
      <c r="A1015" s="30"/>
      <c r="B1015" s="19">
        <v>1</v>
      </c>
      <c r="C1015" s="9">
        <v>6</v>
      </c>
      <c r="D1015" s="142">
        <v>0.8</v>
      </c>
      <c r="E1015" s="142">
        <v>0.5</v>
      </c>
      <c r="F1015" s="11">
        <v>0.55000000000000004</v>
      </c>
      <c r="G1015" s="11">
        <v>0.64909582173409763</v>
      </c>
      <c r="H1015" s="11">
        <v>0.63</v>
      </c>
      <c r="I1015" s="11">
        <v>0.59</v>
      </c>
      <c r="J1015" s="143">
        <v>0.57999999999999996</v>
      </c>
      <c r="K1015" s="11">
        <v>0.6</v>
      </c>
      <c r="L1015" s="11">
        <v>0.61</v>
      </c>
      <c r="M1015" s="11">
        <v>0.5</v>
      </c>
      <c r="N1015" s="11">
        <v>0.6</v>
      </c>
      <c r="O1015" s="11">
        <v>0.6</v>
      </c>
      <c r="P1015" s="142">
        <v>0.5</v>
      </c>
      <c r="Q1015" s="11">
        <v>0.6</v>
      </c>
      <c r="R1015" s="11">
        <v>0.6</v>
      </c>
      <c r="S1015" s="11">
        <v>0.6</v>
      </c>
      <c r="T1015" s="142">
        <v>0.44777499999999998</v>
      </c>
      <c r="U1015" s="11">
        <v>0.59</v>
      </c>
      <c r="V1015" s="11">
        <v>0.6</v>
      </c>
      <c r="W1015" s="142">
        <v>0.7</v>
      </c>
      <c r="X1015" s="11">
        <v>0.7</v>
      </c>
      <c r="Y1015" s="142" t="s">
        <v>103</v>
      </c>
      <c r="Z1015" s="142" t="s">
        <v>335</v>
      </c>
      <c r="AA1015" s="11">
        <v>0.6</v>
      </c>
      <c r="AB1015" s="147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272</v>
      </c>
      <c r="C1016" s="12"/>
      <c r="D1016" s="23">
        <v>0.68333333333333324</v>
      </c>
      <c r="E1016" s="23">
        <v>0.5</v>
      </c>
      <c r="F1016" s="23">
        <v>0.55166666666666664</v>
      </c>
      <c r="G1016" s="23">
        <v>0.63645573306076431</v>
      </c>
      <c r="H1016" s="23">
        <v>0.62166666666666659</v>
      </c>
      <c r="I1016" s="23">
        <v>0.58833333333333326</v>
      </c>
      <c r="J1016" s="23">
        <v>0.62666666666666659</v>
      </c>
      <c r="K1016" s="23">
        <v>0.6</v>
      </c>
      <c r="L1016" s="23">
        <v>0.61833333333333329</v>
      </c>
      <c r="M1016" s="23">
        <v>0.54999999999999993</v>
      </c>
      <c r="N1016" s="23">
        <v>0.58333333333333337</v>
      </c>
      <c r="O1016" s="23">
        <v>0.6</v>
      </c>
      <c r="P1016" s="23">
        <v>0.43333333333333335</v>
      </c>
      <c r="Q1016" s="23">
        <v>0.6</v>
      </c>
      <c r="R1016" s="23">
        <v>0.6166666666666667</v>
      </c>
      <c r="S1016" s="23">
        <v>0.6</v>
      </c>
      <c r="T1016" s="23">
        <v>0.44091999999999998</v>
      </c>
      <c r="U1016" s="23">
        <v>0.6</v>
      </c>
      <c r="V1016" s="23">
        <v>0.6</v>
      </c>
      <c r="W1016" s="23">
        <v>0.92166666666666675</v>
      </c>
      <c r="X1016" s="23">
        <v>0.66666666666666663</v>
      </c>
      <c r="Y1016" s="23" t="s">
        <v>745</v>
      </c>
      <c r="Z1016" s="23" t="s">
        <v>745</v>
      </c>
      <c r="AA1016" s="23">
        <v>0.6</v>
      </c>
      <c r="AB1016" s="147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273</v>
      </c>
      <c r="C1017" s="29"/>
      <c r="D1017" s="11">
        <v>0.7</v>
      </c>
      <c r="E1017" s="11">
        <v>0.5</v>
      </c>
      <c r="F1017" s="11">
        <v>0.55000000000000004</v>
      </c>
      <c r="G1017" s="11">
        <v>0.63936792866409764</v>
      </c>
      <c r="H1017" s="11">
        <v>0.625</v>
      </c>
      <c r="I1017" s="11">
        <v>0.59499999999999997</v>
      </c>
      <c r="J1017" s="11">
        <v>0.63500000000000001</v>
      </c>
      <c r="K1017" s="11">
        <v>0.6</v>
      </c>
      <c r="L1017" s="11">
        <v>0.6</v>
      </c>
      <c r="M1017" s="11">
        <v>0.55000000000000004</v>
      </c>
      <c r="N1017" s="11">
        <v>0.6</v>
      </c>
      <c r="O1017" s="11">
        <v>0.6</v>
      </c>
      <c r="P1017" s="11">
        <v>0.45</v>
      </c>
      <c r="Q1017" s="11">
        <v>0.6</v>
      </c>
      <c r="R1017" s="11">
        <v>0.6</v>
      </c>
      <c r="S1017" s="11">
        <v>0.6</v>
      </c>
      <c r="T1017" s="11">
        <v>0.4432625</v>
      </c>
      <c r="U1017" s="11">
        <v>0.6</v>
      </c>
      <c r="V1017" s="11">
        <v>0.6</v>
      </c>
      <c r="W1017" s="11">
        <v>0.75</v>
      </c>
      <c r="X1017" s="11">
        <v>0.7</v>
      </c>
      <c r="Y1017" s="11" t="s">
        <v>745</v>
      </c>
      <c r="Z1017" s="11" t="s">
        <v>745</v>
      </c>
      <c r="AA1017" s="11">
        <v>0.6</v>
      </c>
      <c r="AB1017" s="147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274</v>
      </c>
      <c r="C1018" s="29"/>
      <c r="D1018" s="24">
        <v>7.5277265270908084E-2</v>
      </c>
      <c r="E1018" s="24">
        <v>0</v>
      </c>
      <c r="F1018" s="24">
        <v>4.0824829046386332E-3</v>
      </c>
      <c r="G1018" s="24">
        <v>2.2684154673750876E-2</v>
      </c>
      <c r="H1018" s="24">
        <v>9.8319208025017587E-3</v>
      </c>
      <c r="I1018" s="24">
        <v>1.6020819787597198E-2</v>
      </c>
      <c r="J1018" s="24">
        <v>2.5033311140691471E-2</v>
      </c>
      <c r="K1018" s="24">
        <v>0</v>
      </c>
      <c r="L1018" s="24">
        <v>5.1929439306299723E-2</v>
      </c>
      <c r="M1018" s="24">
        <v>5.4772255750516599E-2</v>
      </c>
      <c r="N1018" s="24">
        <v>4.0824829046386291E-2</v>
      </c>
      <c r="O1018" s="24">
        <v>0</v>
      </c>
      <c r="P1018" s="24">
        <v>0.16329931618554519</v>
      </c>
      <c r="Q1018" s="24">
        <v>0</v>
      </c>
      <c r="R1018" s="24">
        <v>4.0824829046386291E-2</v>
      </c>
      <c r="S1018" s="24">
        <v>0</v>
      </c>
      <c r="T1018" s="24">
        <v>1.0752762900761844E-2</v>
      </c>
      <c r="U1018" s="24">
        <v>8.9442719099991665E-3</v>
      </c>
      <c r="V1018" s="24">
        <v>0</v>
      </c>
      <c r="W1018" s="24">
        <v>0.44196907885808795</v>
      </c>
      <c r="X1018" s="24">
        <v>5.1639777949432218E-2</v>
      </c>
      <c r="Y1018" s="24" t="s">
        <v>745</v>
      </c>
      <c r="Z1018" s="24" t="s">
        <v>745</v>
      </c>
      <c r="AA1018" s="24">
        <v>0</v>
      </c>
      <c r="AB1018" s="197"/>
      <c r="AC1018" s="198"/>
      <c r="AD1018" s="198"/>
      <c r="AE1018" s="198"/>
      <c r="AF1018" s="198"/>
      <c r="AG1018" s="198"/>
      <c r="AH1018" s="198"/>
      <c r="AI1018" s="198"/>
      <c r="AJ1018" s="198"/>
      <c r="AK1018" s="198"/>
      <c r="AL1018" s="198"/>
      <c r="AM1018" s="198"/>
      <c r="AN1018" s="198"/>
      <c r="AO1018" s="198"/>
      <c r="AP1018" s="198"/>
      <c r="AQ1018" s="198"/>
      <c r="AR1018" s="198"/>
      <c r="AS1018" s="198"/>
      <c r="AT1018" s="198"/>
      <c r="AU1018" s="198"/>
      <c r="AV1018" s="198"/>
      <c r="AW1018" s="198"/>
      <c r="AX1018" s="198"/>
      <c r="AY1018" s="198"/>
      <c r="AZ1018" s="198"/>
      <c r="BA1018" s="198"/>
      <c r="BB1018" s="198"/>
      <c r="BC1018" s="198"/>
      <c r="BD1018" s="198"/>
      <c r="BE1018" s="198"/>
      <c r="BF1018" s="198"/>
      <c r="BG1018" s="198"/>
      <c r="BH1018" s="198"/>
      <c r="BI1018" s="198"/>
      <c r="BJ1018" s="198"/>
      <c r="BK1018" s="198"/>
      <c r="BL1018" s="198"/>
      <c r="BM1018" s="56"/>
    </row>
    <row r="1019" spans="1:65">
      <c r="A1019" s="30"/>
      <c r="B1019" s="3" t="s">
        <v>86</v>
      </c>
      <c r="C1019" s="29"/>
      <c r="D1019" s="13">
        <v>0.11016185161596306</v>
      </c>
      <c r="E1019" s="13">
        <v>0</v>
      </c>
      <c r="F1019" s="13">
        <v>7.4002711262331723E-3</v>
      </c>
      <c r="G1019" s="13">
        <v>3.5641370633368391E-2</v>
      </c>
      <c r="H1019" s="13">
        <v>1.5815422202415698E-2</v>
      </c>
      <c r="I1019" s="13">
        <v>2.7230855163054731E-2</v>
      </c>
      <c r="J1019" s="13">
        <v>3.9946773096848097E-2</v>
      </c>
      <c r="K1019" s="13">
        <v>0</v>
      </c>
      <c r="L1019" s="13">
        <v>8.3982920710996861E-2</v>
      </c>
      <c r="M1019" s="13">
        <v>9.9585919546393828E-2</v>
      </c>
      <c r="N1019" s="13">
        <v>6.9985421222376498E-2</v>
      </c>
      <c r="O1019" s="13">
        <v>0</v>
      </c>
      <c r="P1019" s="13">
        <v>0.37684457581279657</v>
      </c>
      <c r="Q1019" s="13">
        <v>0</v>
      </c>
      <c r="R1019" s="13">
        <v>6.6202425480626409E-2</v>
      </c>
      <c r="S1019" s="13">
        <v>0</v>
      </c>
      <c r="T1019" s="13">
        <v>2.438710627951067E-2</v>
      </c>
      <c r="U1019" s="13">
        <v>1.4907119849998611E-2</v>
      </c>
      <c r="V1019" s="13">
        <v>0</v>
      </c>
      <c r="W1019" s="13">
        <v>0.47953245445723824</v>
      </c>
      <c r="X1019" s="13">
        <v>7.7459666924148338E-2</v>
      </c>
      <c r="Y1019" s="13" t="s">
        <v>745</v>
      </c>
      <c r="Z1019" s="13" t="s">
        <v>745</v>
      </c>
      <c r="AA1019" s="13">
        <v>0</v>
      </c>
      <c r="AB1019" s="147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275</v>
      </c>
      <c r="C1020" s="29"/>
      <c r="D1020" s="13">
        <v>0.13346724099902274</v>
      </c>
      <c r="E1020" s="13">
        <v>-0.17063372609827598</v>
      </c>
      <c r="F1020" s="13">
        <v>-8.493254446176457E-2</v>
      </c>
      <c r="G1020" s="13">
        <v>5.5709839663992788E-2</v>
      </c>
      <c r="H1020" s="13">
        <v>3.1178733884476673E-2</v>
      </c>
      <c r="I1020" s="13">
        <v>-2.4112351042304914E-2</v>
      </c>
      <c r="J1020" s="13">
        <v>3.9472396623493999E-2</v>
      </c>
      <c r="K1020" s="13">
        <v>-4.7604713179312252E-3</v>
      </c>
      <c r="L1020" s="13">
        <v>2.5649625391798603E-2</v>
      </c>
      <c r="M1020" s="13">
        <v>-8.7697098708103716E-2</v>
      </c>
      <c r="N1020" s="13">
        <v>-3.2406013781321907E-2</v>
      </c>
      <c r="O1020" s="13">
        <v>-4.7604713179312252E-3</v>
      </c>
      <c r="P1020" s="13">
        <v>-0.28121589595183916</v>
      </c>
      <c r="Q1020" s="13">
        <v>-4.7604713179312252E-3</v>
      </c>
      <c r="R1020" s="13">
        <v>2.2885071145459568E-2</v>
      </c>
      <c r="S1020" s="13">
        <v>-4.7604713179312252E-3</v>
      </c>
      <c r="T1020" s="13">
        <v>-0.2686316450225037</v>
      </c>
      <c r="U1020" s="13">
        <v>-4.7604713179312252E-3</v>
      </c>
      <c r="V1020" s="13">
        <v>-4.7604713179312252E-3</v>
      </c>
      <c r="W1020" s="13">
        <v>0.52879849822551139</v>
      </c>
      <c r="X1020" s="13">
        <v>0.10582169853563195</v>
      </c>
      <c r="Y1020" s="13" t="s">
        <v>745</v>
      </c>
      <c r="Z1020" s="13" t="s">
        <v>745</v>
      </c>
      <c r="AA1020" s="13">
        <v>-4.7604713179312252E-3</v>
      </c>
      <c r="AB1020" s="147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276</v>
      </c>
      <c r="C1021" s="47"/>
      <c r="D1021" s="45">
        <v>2.33</v>
      </c>
      <c r="E1021" s="45">
        <v>2.79</v>
      </c>
      <c r="F1021" s="45">
        <v>1.35</v>
      </c>
      <c r="G1021" s="45">
        <v>1.02</v>
      </c>
      <c r="H1021" s="45">
        <v>0.6</v>
      </c>
      <c r="I1021" s="45">
        <v>0.33</v>
      </c>
      <c r="J1021" s="45">
        <v>0.74</v>
      </c>
      <c r="K1021" s="45">
        <v>0</v>
      </c>
      <c r="L1021" s="45">
        <v>0.51</v>
      </c>
      <c r="M1021" s="45">
        <v>1.4</v>
      </c>
      <c r="N1021" s="45">
        <v>0.47</v>
      </c>
      <c r="O1021" s="45">
        <v>0</v>
      </c>
      <c r="P1021" s="45">
        <v>4.6500000000000004</v>
      </c>
      <c r="Q1021" s="45">
        <v>0</v>
      </c>
      <c r="R1021" s="45">
        <v>0.47</v>
      </c>
      <c r="S1021" s="45">
        <v>0</v>
      </c>
      <c r="T1021" s="45">
        <v>4.4400000000000004</v>
      </c>
      <c r="U1021" s="45">
        <v>0</v>
      </c>
      <c r="V1021" s="45">
        <v>0</v>
      </c>
      <c r="W1021" s="45">
        <v>8.98</v>
      </c>
      <c r="X1021" s="45">
        <v>1.86</v>
      </c>
      <c r="Y1021" s="45">
        <v>53.01</v>
      </c>
      <c r="Z1021" s="45">
        <v>262.27999999999997</v>
      </c>
      <c r="AA1021" s="45">
        <v>0</v>
      </c>
      <c r="AB1021" s="147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BM1022" s="55"/>
    </row>
    <row r="1023" spans="1:65" ht="15">
      <c r="B1023" s="8" t="s">
        <v>573</v>
      </c>
      <c r="BM1023" s="28" t="s">
        <v>66</v>
      </c>
    </row>
    <row r="1024" spans="1:65" ht="15">
      <c r="A1024" s="25" t="s">
        <v>65</v>
      </c>
      <c r="B1024" s="18" t="s">
        <v>110</v>
      </c>
      <c r="C1024" s="15" t="s">
        <v>111</v>
      </c>
      <c r="D1024" s="16" t="s">
        <v>235</v>
      </c>
      <c r="E1024" s="17" t="s">
        <v>235</v>
      </c>
      <c r="F1024" s="17" t="s">
        <v>235</v>
      </c>
      <c r="G1024" s="17" t="s">
        <v>235</v>
      </c>
      <c r="H1024" s="17" t="s">
        <v>235</v>
      </c>
      <c r="I1024" s="17" t="s">
        <v>235</v>
      </c>
      <c r="J1024" s="17" t="s">
        <v>235</v>
      </c>
      <c r="K1024" s="17" t="s">
        <v>235</v>
      </c>
      <c r="L1024" s="17" t="s">
        <v>235</v>
      </c>
      <c r="M1024" s="17" t="s">
        <v>235</v>
      </c>
      <c r="N1024" s="17" t="s">
        <v>235</v>
      </c>
      <c r="O1024" s="17" t="s">
        <v>235</v>
      </c>
      <c r="P1024" s="17" t="s">
        <v>235</v>
      </c>
      <c r="Q1024" s="17" t="s">
        <v>235</v>
      </c>
      <c r="R1024" s="17" t="s">
        <v>235</v>
      </c>
      <c r="S1024" s="17" t="s">
        <v>235</v>
      </c>
      <c r="T1024" s="17" t="s">
        <v>235</v>
      </c>
      <c r="U1024" s="17" t="s">
        <v>235</v>
      </c>
      <c r="V1024" s="17" t="s">
        <v>235</v>
      </c>
      <c r="W1024" s="17" t="s">
        <v>235</v>
      </c>
      <c r="X1024" s="17" t="s">
        <v>235</v>
      </c>
      <c r="Y1024" s="17" t="s">
        <v>235</v>
      </c>
      <c r="Z1024" s="17" t="s">
        <v>235</v>
      </c>
      <c r="AA1024" s="17" t="s">
        <v>235</v>
      </c>
      <c r="AB1024" s="147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236</v>
      </c>
      <c r="C1025" s="9" t="s">
        <v>236</v>
      </c>
      <c r="D1025" s="145" t="s">
        <v>238</v>
      </c>
      <c r="E1025" s="146" t="s">
        <v>239</v>
      </c>
      <c r="F1025" s="146" t="s">
        <v>240</v>
      </c>
      <c r="G1025" s="146" t="s">
        <v>241</v>
      </c>
      <c r="H1025" s="146" t="s">
        <v>242</v>
      </c>
      <c r="I1025" s="146" t="s">
        <v>243</v>
      </c>
      <c r="J1025" s="146" t="s">
        <v>244</v>
      </c>
      <c r="K1025" s="146" t="s">
        <v>245</v>
      </c>
      <c r="L1025" s="146" t="s">
        <v>246</v>
      </c>
      <c r="M1025" s="146" t="s">
        <v>247</v>
      </c>
      <c r="N1025" s="146" t="s">
        <v>248</v>
      </c>
      <c r="O1025" s="146" t="s">
        <v>249</v>
      </c>
      <c r="P1025" s="146" t="s">
        <v>250</v>
      </c>
      <c r="Q1025" s="146" t="s">
        <v>251</v>
      </c>
      <c r="R1025" s="146" t="s">
        <v>252</v>
      </c>
      <c r="S1025" s="146" t="s">
        <v>253</v>
      </c>
      <c r="T1025" s="146" t="s">
        <v>254</v>
      </c>
      <c r="U1025" s="146" t="s">
        <v>255</v>
      </c>
      <c r="V1025" s="146" t="s">
        <v>256</v>
      </c>
      <c r="W1025" s="146" t="s">
        <v>257</v>
      </c>
      <c r="X1025" s="146" t="s">
        <v>258</v>
      </c>
      <c r="Y1025" s="146" t="s">
        <v>259</v>
      </c>
      <c r="Z1025" s="146" t="s">
        <v>260</v>
      </c>
      <c r="AA1025" s="146" t="s">
        <v>265</v>
      </c>
      <c r="AB1025" s="147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318</v>
      </c>
      <c r="E1026" s="11" t="s">
        <v>318</v>
      </c>
      <c r="F1026" s="11" t="s">
        <v>115</v>
      </c>
      <c r="G1026" s="11" t="s">
        <v>115</v>
      </c>
      <c r="H1026" s="11" t="s">
        <v>115</v>
      </c>
      <c r="I1026" s="11" t="s">
        <v>318</v>
      </c>
      <c r="J1026" s="11" t="s">
        <v>115</v>
      </c>
      <c r="K1026" s="11" t="s">
        <v>318</v>
      </c>
      <c r="L1026" s="11" t="s">
        <v>319</v>
      </c>
      <c r="M1026" s="11" t="s">
        <v>318</v>
      </c>
      <c r="N1026" s="11" t="s">
        <v>318</v>
      </c>
      <c r="O1026" s="11" t="s">
        <v>319</v>
      </c>
      <c r="P1026" s="11" t="s">
        <v>319</v>
      </c>
      <c r="Q1026" s="11" t="s">
        <v>319</v>
      </c>
      <c r="R1026" s="11" t="s">
        <v>318</v>
      </c>
      <c r="S1026" s="11" t="s">
        <v>318</v>
      </c>
      <c r="T1026" s="11" t="s">
        <v>115</v>
      </c>
      <c r="U1026" s="11" t="s">
        <v>318</v>
      </c>
      <c r="V1026" s="11" t="s">
        <v>318</v>
      </c>
      <c r="W1026" s="11" t="s">
        <v>115</v>
      </c>
      <c r="X1026" s="11" t="s">
        <v>318</v>
      </c>
      <c r="Y1026" s="11" t="s">
        <v>319</v>
      </c>
      <c r="Z1026" s="11" t="s">
        <v>115</v>
      </c>
      <c r="AA1026" s="11" t="s">
        <v>318</v>
      </c>
      <c r="AB1026" s="147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</v>
      </c>
    </row>
    <row r="1027" spans="1:65">
      <c r="A1027" s="30"/>
      <c r="B1027" s="19"/>
      <c r="C1027" s="9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147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0</v>
      </c>
    </row>
    <row r="1028" spans="1:65">
      <c r="A1028" s="30"/>
      <c r="B1028" s="18">
        <v>1</v>
      </c>
      <c r="C1028" s="14">
        <v>1</v>
      </c>
      <c r="D1028" s="203">
        <v>223</v>
      </c>
      <c r="E1028" s="203">
        <v>222</v>
      </c>
      <c r="F1028" s="203">
        <v>213</v>
      </c>
      <c r="G1028" s="203">
        <v>211.99721153854443</v>
      </c>
      <c r="H1028" s="203">
        <v>219</v>
      </c>
      <c r="I1028" s="203">
        <v>233</v>
      </c>
      <c r="J1028" s="203">
        <v>223</v>
      </c>
      <c r="K1028" s="203">
        <v>216</v>
      </c>
      <c r="L1028" s="202">
        <v>236</v>
      </c>
      <c r="M1028" s="203">
        <v>224</v>
      </c>
      <c r="N1028" s="203">
        <v>221</v>
      </c>
      <c r="O1028" s="203">
        <v>227</v>
      </c>
      <c r="P1028" s="203">
        <v>227</v>
      </c>
      <c r="Q1028" s="202">
        <v>235</v>
      </c>
      <c r="R1028" s="203">
        <v>226</v>
      </c>
      <c r="S1028" s="202">
        <v>213</v>
      </c>
      <c r="T1028" s="203">
        <v>218.73139593144199</v>
      </c>
      <c r="U1028" s="202">
        <v>234</v>
      </c>
      <c r="V1028" s="203">
        <v>221</v>
      </c>
      <c r="W1028" s="203">
        <v>222</v>
      </c>
      <c r="X1028" s="203">
        <v>219</v>
      </c>
      <c r="Y1028" s="203">
        <v>216.04647999227063</v>
      </c>
      <c r="Z1028" s="203">
        <v>209</v>
      </c>
      <c r="AA1028" s="203">
        <v>226</v>
      </c>
      <c r="AB1028" s="204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206">
        <v>1</v>
      </c>
    </row>
    <row r="1029" spans="1:65">
      <c r="A1029" s="30"/>
      <c r="B1029" s="19">
        <v>1</v>
      </c>
      <c r="C1029" s="9">
        <v>2</v>
      </c>
      <c r="D1029" s="208">
        <v>229</v>
      </c>
      <c r="E1029" s="208">
        <v>231</v>
      </c>
      <c r="F1029" s="208">
        <v>216</v>
      </c>
      <c r="G1029" s="208">
        <v>228.21275302492836</v>
      </c>
      <c r="H1029" s="208">
        <v>218</v>
      </c>
      <c r="I1029" s="208">
        <v>234</v>
      </c>
      <c r="J1029" s="208">
        <v>225</v>
      </c>
      <c r="K1029" s="208">
        <v>216</v>
      </c>
      <c r="L1029" s="207">
        <v>237</v>
      </c>
      <c r="M1029" s="208">
        <v>222</v>
      </c>
      <c r="N1029" s="208">
        <v>222</v>
      </c>
      <c r="O1029" s="208">
        <v>225</v>
      </c>
      <c r="P1029" s="208">
        <v>227</v>
      </c>
      <c r="Q1029" s="207">
        <v>233</v>
      </c>
      <c r="R1029" s="208">
        <v>229</v>
      </c>
      <c r="S1029" s="207">
        <v>205</v>
      </c>
      <c r="T1029" s="208">
        <v>219.03155542811899</v>
      </c>
      <c r="U1029" s="207">
        <v>236</v>
      </c>
      <c r="V1029" s="208">
        <v>221</v>
      </c>
      <c r="W1029" s="208">
        <v>223</v>
      </c>
      <c r="X1029" s="208">
        <v>222</v>
      </c>
      <c r="Y1029" s="208">
        <v>217.8429292838965</v>
      </c>
      <c r="Z1029" s="211">
        <v>199</v>
      </c>
      <c r="AA1029" s="208">
        <v>223</v>
      </c>
      <c r="AB1029" s="204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206">
        <v>29</v>
      </c>
    </row>
    <row r="1030" spans="1:65">
      <c r="A1030" s="30"/>
      <c r="B1030" s="19">
        <v>1</v>
      </c>
      <c r="C1030" s="9">
        <v>3</v>
      </c>
      <c r="D1030" s="208">
        <v>216</v>
      </c>
      <c r="E1030" s="208">
        <v>230</v>
      </c>
      <c r="F1030" s="208">
        <v>218</v>
      </c>
      <c r="G1030" s="208">
        <v>220.4264793477135</v>
      </c>
      <c r="H1030" s="208">
        <v>221</v>
      </c>
      <c r="I1030" s="208">
        <v>228</v>
      </c>
      <c r="J1030" s="208">
        <v>215</v>
      </c>
      <c r="K1030" s="208">
        <v>220</v>
      </c>
      <c r="L1030" s="207">
        <v>231</v>
      </c>
      <c r="M1030" s="208">
        <v>213</v>
      </c>
      <c r="N1030" s="208">
        <v>213</v>
      </c>
      <c r="O1030" s="208">
        <v>225</v>
      </c>
      <c r="P1030" s="208">
        <v>226</v>
      </c>
      <c r="Q1030" s="207">
        <v>228</v>
      </c>
      <c r="R1030" s="208">
        <v>220</v>
      </c>
      <c r="S1030" s="207">
        <v>207</v>
      </c>
      <c r="T1030" s="208">
        <v>218.38243722638501</v>
      </c>
      <c r="U1030" s="207">
        <v>234</v>
      </c>
      <c r="V1030" s="208">
        <v>219</v>
      </c>
      <c r="W1030" s="208">
        <v>225</v>
      </c>
      <c r="X1030" s="208">
        <v>224</v>
      </c>
      <c r="Y1030" s="208">
        <v>223.05229899189024</v>
      </c>
      <c r="Z1030" s="208">
        <v>223</v>
      </c>
      <c r="AA1030" s="208">
        <v>222</v>
      </c>
      <c r="AB1030" s="204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206">
        <v>16</v>
      </c>
    </row>
    <row r="1031" spans="1:65">
      <c r="A1031" s="30"/>
      <c r="B1031" s="19">
        <v>1</v>
      </c>
      <c r="C1031" s="9">
        <v>4</v>
      </c>
      <c r="D1031" s="208">
        <v>213</v>
      </c>
      <c r="E1031" s="208">
        <v>228</v>
      </c>
      <c r="F1031" s="208">
        <v>215</v>
      </c>
      <c r="G1031" s="208">
        <v>226.7111903757135</v>
      </c>
      <c r="H1031" s="208">
        <v>221</v>
      </c>
      <c r="I1031" s="208">
        <v>224</v>
      </c>
      <c r="J1031" s="208">
        <v>214</v>
      </c>
      <c r="K1031" s="208">
        <v>221</v>
      </c>
      <c r="L1031" s="207">
        <v>232</v>
      </c>
      <c r="M1031" s="208">
        <v>216</v>
      </c>
      <c r="N1031" s="208">
        <v>219</v>
      </c>
      <c r="O1031" s="208">
        <v>229</v>
      </c>
      <c r="P1031" s="208">
        <v>222</v>
      </c>
      <c r="Q1031" s="207">
        <v>228</v>
      </c>
      <c r="R1031" s="208">
        <v>222</v>
      </c>
      <c r="S1031" s="207">
        <v>205</v>
      </c>
      <c r="T1031" s="208">
        <v>218.26554225225101</v>
      </c>
      <c r="U1031" s="207">
        <v>231</v>
      </c>
      <c r="V1031" s="208">
        <v>219</v>
      </c>
      <c r="W1031" s="208">
        <v>220</v>
      </c>
      <c r="X1031" s="208">
        <v>222</v>
      </c>
      <c r="Y1031" s="208">
        <v>216.81542314054497</v>
      </c>
      <c r="Z1031" s="208">
        <v>219</v>
      </c>
      <c r="AA1031" s="208">
        <v>222</v>
      </c>
      <c r="AB1031" s="204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206">
        <v>220.9105813186813</v>
      </c>
    </row>
    <row r="1032" spans="1:65">
      <c r="A1032" s="30"/>
      <c r="B1032" s="19">
        <v>1</v>
      </c>
      <c r="C1032" s="9">
        <v>5</v>
      </c>
      <c r="D1032" s="208">
        <v>215</v>
      </c>
      <c r="E1032" s="208">
        <v>221</v>
      </c>
      <c r="F1032" s="208">
        <v>211</v>
      </c>
      <c r="G1032" s="208">
        <v>216.3734174457135</v>
      </c>
      <c r="H1032" s="208">
        <v>214</v>
      </c>
      <c r="I1032" s="208">
        <v>232</v>
      </c>
      <c r="J1032" s="208">
        <v>223</v>
      </c>
      <c r="K1032" s="208">
        <v>216</v>
      </c>
      <c r="L1032" s="207">
        <v>224</v>
      </c>
      <c r="M1032" s="208">
        <v>216</v>
      </c>
      <c r="N1032" s="208">
        <v>218</v>
      </c>
      <c r="O1032" s="208">
        <v>229</v>
      </c>
      <c r="P1032" s="208">
        <v>224</v>
      </c>
      <c r="Q1032" s="207">
        <v>228</v>
      </c>
      <c r="R1032" s="208">
        <v>222</v>
      </c>
      <c r="S1032" s="207">
        <v>214</v>
      </c>
      <c r="T1032" s="208">
        <v>218.72947283823299</v>
      </c>
      <c r="U1032" s="207">
        <v>234</v>
      </c>
      <c r="V1032" s="208">
        <v>220</v>
      </c>
      <c r="W1032" s="208">
        <v>221</v>
      </c>
      <c r="X1032" s="208">
        <v>224</v>
      </c>
      <c r="Y1032" s="208">
        <v>215.68887501803368</v>
      </c>
      <c r="Z1032" s="208">
        <v>213</v>
      </c>
      <c r="AA1032" s="208">
        <v>222</v>
      </c>
      <c r="AB1032" s="204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206">
        <v>68</v>
      </c>
    </row>
    <row r="1033" spans="1:65">
      <c r="A1033" s="30"/>
      <c r="B1033" s="19">
        <v>1</v>
      </c>
      <c r="C1033" s="9">
        <v>6</v>
      </c>
      <c r="D1033" s="208">
        <v>215</v>
      </c>
      <c r="E1033" s="208">
        <v>223</v>
      </c>
      <c r="F1033" s="208">
        <v>218</v>
      </c>
      <c r="G1033" s="208">
        <v>217.4048009517135</v>
      </c>
      <c r="H1033" s="208">
        <v>223</v>
      </c>
      <c r="I1033" s="208">
        <v>224</v>
      </c>
      <c r="J1033" s="208">
        <v>223</v>
      </c>
      <c r="K1033" s="208">
        <v>217</v>
      </c>
      <c r="L1033" s="207">
        <v>232</v>
      </c>
      <c r="M1033" s="208">
        <v>217</v>
      </c>
      <c r="N1033" s="208">
        <v>214</v>
      </c>
      <c r="O1033" s="208">
        <v>232</v>
      </c>
      <c r="P1033" s="208">
        <v>225</v>
      </c>
      <c r="Q1033" s="207">
        <v>233</v>
      </c>
      <c r="R1033" s="208">
        <v>218</v>
      </c>
      <c r="S1033" s="207">
        <v>207</v>
      </c>
      <c r="T1033" s="208">
        <v>218.922418452107</v>
      </c>
      <c r="U1033" s="207">
        <v>233</v>
      </c>
      <c r="V1033" s="208">
        <v>220</v>
      </c>
      <c r="W1033" s="208">
        <v>228</v>
      </c>
      <c r="X1033" s="208">
        <v>223</v>
      </c>
      <c r="Y1033" s="208">
        <v>210.43507700225899</v>
      </c>
      <c r="Z1033" s="208">
        <v>217</v>
      </c>
      <c r="AA1033" s="208">
        <v>224</v>
      </c>
      <c r="AB1033" s="204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5"/>
      <c r="AT1033" s="205"/>
      <c r="AU1033" s="205"/>
      <c r="AV1033" s="205"/>
      <c r="AW1033" s="205"/>
      <c r="AX1033" s="205"/>
      <c r="AY1033" s="205"/>
      <c r="AZ1033" s="205"/>
      <c r="BA1033" s="205"/>
      <c r="BB1033" s="205"/>
      <c r="BC1033" s="205"/>
      <c r="BD1033" s="205"/>
      <c r="BE1033" s="205"/>
      <c r="BF1033" s="205"/>
      <c r="BG1033" s="205"/>
      <c r="BH1033" s="205"/>
      <c r="BI1033" s="205"/>
      <c r="BJ1033" s="205"/>
      <c r="BK1033" s="205"/>
      <c r="BL1033" s="205"/>
      <c r="BM1033" s="209"/>
    </row>
    <row r="1034" spans="1:65">
      <c r="A1034" s="30"/>
      <c r="B1034" s="20" t="s">
        <v>272</v>
      </c>
      <c r="C1034" s="12"/>
      <c r="D1034" s="210">
        <v>218.5</v>
      </c>
      <c r="E1034" s="210">
        <v>225.83333333333334</v>
      </c>
      <c r="F1034" s="210">
        <v>215.16666666666666</v>
      </c>
      <c r="G1034" s="210">
        <v>220.18764211405446</v>
      </c>
      <c r="H1034" s="210">
        <v>219.33333333333334</v>
      </c>
      <c r="I1034" s="210">
        <v>229.16666666666666</v>
      </c>
      <c r="J1034" s="210">
        <v>220.5</v>
      </c>
      <c r="K1034" s="210">
        <v>217.66666666666666</v>
      </c>
      <c r="L1034" s="210">
        <v>232</v>
      </c>
      <c r="M1034" s="210">
        <v>218</v>
      </c>
      <c r="N1034" s="210">
        <v>217.83333333333334</v>
      </c>
      <c r="O1034" s="210">
        <v>227.83333333333334</v>
      </c>
      <c r="P1034" s="210">
        <v>225.16666666666666</v>
      </c>
      <c r="Q1034" s="210">
        <v>230.83333333333334</v>
      </c>
      <c r="R1034" s="210">
        <v>222.83333333333334</v>
      </c>
      <c r="S1034" s="210">
        <v>208.5</v>
      </c>
      <c r="T1034" s="210">
        <v>218.67713702142282</v>
      </c>
      <c r="U1034" s="210">
        <v>233.66666666666666</v>
      </c>
      <c r="V1034" s="210">
        <v>220</v>
      </c>
      <c r="W1034" s="210">
        <v>223.16666666666666</v>
      </c>
      <c r="X1034" s="210">
        <v>222.33333333333334</v>
      </c>
      <c r="Y1034" s="210">
        <v>216.64684723814921</v>
      </c>
      <c r="Z1034" s="210">
        <v>213.33333333333334</v>
      </c>
      <c r="AA1034" s="210">
        <v>223.16666666666666</v>
      </c>
      <c r="AB1034" s="204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209"/>
    </row>
    <row r="1035" spans="1:65">
      <c r="A1035" s="30"/>
      <c r="B1035" s="3" t="s">
        <v>273</v>
      </c>
      <c r="C1035" s="29"/>
      <c r="D1035" s="208">
        <v>215.5</v>
      </c>
      <c r="E1035" s="208">
        <v>225.5</v>
      </c>
      <c r="F1035" s="208">
        <v>215.5</v>
      </c>
      <c r="G1035" s="208">
        <v>218.91564014971351</v>
      </c>
      <c r="H1035" s="208">
        <v>220</v>
      </c>
      <c r="I1035" s="208">
        <v>230</v>
      </c>
      <c r="J1035" s="208">
        <v>223</v>
      </c>
      <c r="K1035" s="208">
        <v>216.5</v>
      </c>
      <c r="L1035" s="208">
        <v>232</v>
      </c>
      <c r="M1035" s="208">
        <v>216.5</v>
      </c>
      <c r="N1035" s="208">
        <v>218.5</v>
      </c>
      <c r="O1035" s="208">
        <v>228</v>
      </c>
      <c r="P1035" s="208">
        <v>225.5</v>
      </c>
      <c r="Q1035" s="208">
        <v>230.5</v>
      </c>
      <c r="R1035" s="208">
        <v>222</v>
      </c>
      <c r="S1035" s="208">
        <v>207</v>
      </c>
      <c r="T1035" s="208">
        <v>218.73043438483751</v>
      </c>
      <c r="U1035" s="208">
        <v>234</v>
      </c>
      <c r="V1035" s="208">
        <v>220</v>
      </c>
      <c r="W1035" s="208">
        <v>222.5</v>
      </c>
      <c r="X1035" s="208">
        <v>222.5</v>
      </c>
      <c r="Y1035" s="208">
        <v>216.4309515664078</v>
      </c>
      <c r="Z1035" s="208">
        <v>215</v>
      </c>
      <c r="AA1035" s="208">
        <v>222.5</v>
      </c>
      <c r="AB1035" s="204"/>
      <c r="AC1035" s="205"/>
      <c r="AD1035" s="205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5"/>
      <c r="AT1035" s="205"/>
      <c r="AU1035" s="205"/>
      <c r="AV1035" s="205"/>
      <c r="AW1035" s="205"/>
      <c r="AX1035" s="205"/>
      <c r="AY1035" s="205"/>
      <c r="AZ1035" s="205"/>
      <c r="BA1035" s="205"/>
      <c r="BB1035" s="205"/>
      <c r="BC1035" s="205"/>
      <c r="BD1035" s="205"/>
      <c r="BE1035" s="205"/>
      <c r="BF1035" s="205"/>
      <c r="BG1035" s="205"/>
      <c r="BH1035" s="205"/>
      <c r="BI1035" s="205"/>
      <c r="BJ1035" s="205"/>
      <c r="BK1035" s="205"/>
      <c r="BL1035" s="205"/>
      <c r="BM1035" s="209"/>
    </row>
    <row r="1036" spans="1:65">
      <c r="A1036" s="30"/>
      <c r="B1036" s="3" t="s">
        <v>274</v>
      </c>
      <c r="C1036" s="29"/>
      <c r="D1036" s="208">
        <v>6.1886993787063203</v>
      </c>
      <c r="E1036" s="208">
        <v>4.3550736694878847</v>
      </c>
      <c r="F1036" s="208">
        <v>2.7868739954771309</v>
      </c>
      <c r="G1036" s="208">
        <v>6.2672449775934771</v>
      </c>
      <c r="H1036" s="208">
        <v>3.1411250638372654</v>
      </c>
      <c r="I1036" s="208">
        <v>4.4907311951024926</v>
      </c>
      <c r="J1036" s="208">
        <v>4.7222875812470377</v>
      </c>
      <c r="K1036" s="208">
        <v>2.2509257354845511</v>
      </c>
      <c r="L1036" s="208">
        <v>4.6043457732885349</v>
      </c>
      <c r="M1036" s="208">
        <v>4.1472882706655438</v>
      </c>
      <c r="N1036" s="208">
        <v>3.6560452221856701</v>
      </c>
      <c r="O1036" s="208">
        <v>2.7141603981096378</v>
      </c>
      <c r="P1036" s="208">
        <v>1.9407902170679516</v>
      </c>
      <c r="Q1036" s="208">
        <v>3.1885210782848317</v>
      </c>
      <c r="R1036" s="208">
        <v>4.0207793606049389</v>
      </c>
      <c r="S1036" s="208">
        <v>3.9874804074753771</v>
      </c>
      <c r="T1036" s="208">
        <v>0.29923792456375264</v>
      </c>
      <c r="U1036" s="208">
        <v>1.6329931618554521</v>
      </c>
      <c r="V1036" s="208">
        <v>0.89442719099991586</v>
      </c>
      <c r="W1036" s="208">
        <v>2.9268868558020253</v>
      </c>
      <c r="X1036" s="208">
        <v>1.8618986725025257</v>
      </c>
      <c r="Y1036" s="208">
        <v>4.0584007523274508</v>
      </c>
      <c r="Z1036" s="208">
        <v>8.5244745683629475</v>
      </c>
      <c r="AA1036" s="208">
        <v>1.6020819787597222</v>
      </c>
      <c r="AB1036" s="204"/>
      <c r="AC1036" s="205"/>
      <c r="AD1036" s="205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5"/>
      <c r="AT1036" s="205"/>
      <c r="AU1036" s="205"/>
      <c r="AV1036" s="205"/>
      <c r="AW1036" s="205"/>
      <c r="AX1036" s="205"/>
      <c r="AY1036" s="205"/>
      <c r="AZ1036" s="205"/>
      <c r="BA1036" s="205"/>
      <c r="BB1036" s="205"/>
      <c r="BC1036" s="205"/>
      <c r="BD1036" s="205"/>
      <c r="BE1036" s="205"/>
      <c r="BF1036" s="205"/>
      <c r="BG1036" s="205"/>
      <c r="BH1036" s="205"/>
      <c r="BI1036" s="205"/>
      <c r="BJ1036" s="205"/>
      <c r="BK1036" s="205"/>
      <c r="BL1036" s="205"/>
      <c r="BM1036" s="209"/>
    </row>
    <row r="1037" spans="1:65">
      <c r="A1037" s="30"/>
      <c r="B1037" s="3" t="s">
        <v>86</v>
      </c>
      <c r="C1037" s="29"/>
      <c r="D1037" s="13">
        <v>2.8323566950601009E-2</v>
      </c>
      <c r="E1037" s="13">
        <v>1.9284459053082882E-2</v>
      </c>
      <c r="F1037" s="13">
        <v>1.2952164192767457E-2</v>
      </c>
      <c r="G1037" s="13">
        <v>2.8463200375010704E-2</v>
      </c>
      <c r="H1037" s="13">
        <v>1.4321238892875069E-2</v>
      </c>
      <c r="I1037" s="13">
        <v>1.9595917942265423E-2</v>
      </c>
      <c r="J1037" s="13">
        <v>2.1416270209737132E-2</v>
      </c>
      <c r="K1037" s="13">
        <v>1.0341159581092885E-2</v>
      </c>
      <c r="L1037" s="13">
        <v>1.9846317988312649E-2</v>
      </c>
      <c r="M1037" s="13">
        <v>1.9024258122319008E-2</v>
      </c>
      <c r="N1037" s="13">
        <v>1.6783681203606748E-2</v>
      </c>
      <c r="O1037" s="13">
        <v>1.1912920547664832E-2</v>
      </c>
      <c r="P1037" s="13">
        <v>8.6193495946763222E-3</v>
      </c>
      <c r="Q1037" s="13">
        <v>1.3813087703761003E-2</v>
      </c>
      <c r="R1037" s="13">
        <v>1.8043886435025903E-2</v>
      </c>
      <c r="S1037" s="13">
        <v>1.9124606270865117E-2</v>
      </c>
      <c r="T1037" s="13">
        <v>1.3684005956893319E-3</v>
      </c>
      <c r="U1037" s="13">
        <v>6.9885584672843889E-3</v>
      </c>
      <c r="V1037" s="13">
        <v>4.0655781409087086E-3</v>
      </c>
      <c r="W1037" s="13">
        <v>1.3115251034213706E-2</v>
      </c>
      <c r="X1037" s="13">
        <v>8.3743568478374473E-3</v>
      </c>
      <c r="Y1037" s="13">
        <v>1.8732793964300117E-2</v>
      </c>
      <c r="Z1037" s="13">
        <v>3.9958474539201316E-2</v>
      </c>
      <c r="AA1037" s="13">
        <v>7.1788587547112273E-3</v>
      </c>
      <c r="AB1037" s="147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275</v>
      </c>
      <c r="C1038" s="29"/>
      <c r="D1038" s="13">
        <v>-1.0912022884063788E-2</v>
      </c>
      <c r="E1038" s="13">
        <v>2.2283912274670969E-2</v>
      </c>
      <c r="F1038" s="13">
        <v>-2.6001084319852374E-2</v>
      </c>
      <c r="G1038" s="13">
        <v>-3.272542221886332E-3</v>
      </c>
      <c r="H1038" s="13">
        <v>-7.1397575251166412E-3</v>
      </c>
      <c r="I1038" s="13">
        <v>3.7372973710459334E-2</v>
      </c>
      <c r="J1038" s="13">
        <v>-1.8585860225907025E-3</v>
      </c>
      <c r="K1038" s="13">
        <v>-1.4684288243011046E-2</v>
      </c>
      <c r="L1038" s="13">
        <v>5.0198675930879677E-2</v>
      </c>
      <c r="M1038" s="13">
        <v>-1.3175382099432142E-2</v>
      </c>
      <c r="N1038" s="13">
        <v>-1.3929835171221483E-2</v>
      </c>
      <c r="O1038" s="13">
        <v>3.1337349136143944E-2</v>
      </c>
      <c r="P1038" s="13">
        <v>1.9266099987513163E-2</v>
      </c>
      <c r="Q1038" s="13">
        <v>4.4917504428353627E-2</v>
      </c>
      <c r="R1038" s="13">
        <v>8.7037569824612859E-3</v>
      </c>
      <c r="S1038" s="13">
        <v>-5.6179207191429326E-2</v>
      </c>
      <c r="T1038" s="13">
        <v>-1.0110173464423333E-2</v>
      </c>
      <c r="U1038" s="13">
        <v>5.7743206648773748E-2</v>
      </c>
      <c r="V1038" s="13">
        <v>-4.1219452379590571E-3</v>
      </c>
      <c r="W1038" s="13">
        <v>1.0212663126039967E-2</v>
      </c>
      <c r="X1038" s="13">
        <v>6.4403977670930423E-3</v>
      </c>
      <c r="Y1038" s="13">
        <v>-1.9300723646104134E-2</v>
      </c>
      <c r="Z1038" s="13">
        <v>-3.4300068109536008E-2</v>
      </c>
      <c r="AA1038" s="13">
        <v>1.0212663126039967E-2</v>
      </c>
      <c r="AB1038" s="147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276</v>
      </c>
      <c r="C1039" s="47"/>
      <c r="D1039" s="45">
        <v>0.44</v>
      </c>
      <c r="E1039" s="45">
        <v>1.31</v>
      </c>
      <c r="F1039" s="45">
        <v>1.24</v>
      </c>
      <c r="G1039" s="45">
        <v>0.04</v>
      </c>
      <c r="H1039" s="45">
        <v>0.24</v>
      </c>
      <c r="I1039" s="45">
        <v>2.11</v>
      </c>
      <c r="J1039" s="45">
        <v>0.04</v>
      </c>
      <c r="K1039" s="45">
        <v>0.64</v>
      </c>
      <c r="L1039" s="45">
        <v>2.78</v>
      </c>
      <c r="M1039" s="45">
        <v>0.56000000000000005</v>
      </c>
      <c r="N1039" s="45">
        <v>0.6</v>
      </c>
      <c r="O1039" s="45">
        <v>1.79</v>
      </c>
      <c r="P1039" s="45">
        <v>1.1499999999999999</v>
      </c>
      <c r="Q1039" s="45">
        <v>2.5099999999999998</v>
      </c>
      <c r="R1039" s="45">
        <v>0.59</v>
      </c>
      <c r="S1039" s="45">
        <v>2.83</v>
      </c>
      <c r="T1039" s="45">
        <v>0.4</v>
      </c>
      <c r="U1039" s="45">
        <v>3.18</v>
      </c>
      <c r="V1039" s="45">
        <v>0.08</v>
      </c>
      <c r="W1039" s="45">
        <v>0.67</v>
      </c>
      <c r="X1039" s="45">
        <v>0.48</v>
      </c>
      <c r="Y1039" s="45">
        <v>0.88</v>
      </c>
      <c r="Z1039" s="45">
        <v>1.67</v>
      </c>
      <c r="AA1039" s="45">
        <v>0.67</v>
      </c>
      <c r="AB1039" s="147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BM1040" s="55"/>
    </row>
    <row r="1041" spans="1:65" ht="15">
      <c r="B1041" s="8" t="s">
        <v>574</v>
      </c>
      <c r="BM1041" s="28" t="s">
        <v>66</v>
      </c>
    </row>
    <row r="1042" spans="1:65" ht="15">
      <c r="A1042" s="25" t="s">
        <v>35</v>
      </c>
      <c r="B1042" s="18" t="s">
        <v>110</v>
      </c>
      <c r="C1042" s="15" t="s">
        <v>111</v>
      </c>
      <c r="D1042" s="16" t="s">
        <v>235</v>
      </c>
      <c r="E1042" s="17" t="s">
        <v>235</v>
      </c>
      <c r="F1042" s="17" t="s">
        <v>235</v>
      </c>
      <c r="G1042" s="17" t="s">
        <v>235</v>
      </c>
      <c r="H1042" s="17" t="s">
        <v>235</v>
      </c>
      <c r="I1042" s="17" t="s">
        <v>235</v>
      </c>
      <c r="J1042" s="17" t="s">
        <v>235</v>
      </c>
      <c r="K1042" s="17" t="s">
        <v>235</v>
      </c>
      <c r="L1042" s="17" t="s">
        <v>235</v>
      </c>
      <c r="M1042" s="17" t="s">
        <v>235</v>
      </c>
      <c r="N1042" s="17" t="s">
        <v>235</v>
      </c>
      <c r="O1042" s="17" t="s">
        <v>235</v>
      </c>
      <c r="P1042" s="17" t="s">
        <v>235</v>
      </c>
      <c r="Q1042" s="17" t="s">
        <v>235</v>
      </c>
      <c r="R1042" s="17" t="s">
        <v>235</v>
      </c>
      <c r="S1042" s="17" t="s">
        <v>235</v>
      </c>
      <c r="T1042" s="17" t="s">
        <v>235</v>
      </c>
      <c r="U1042" s="17" t="s">
        <v>235</v>
      </c>
      <c r="V1042" s="17" t="s">
        <v>235</v>
      </c>
      <c r="W1042" s="17" t="s">
        <v>235</v>
      </c>
      <c r="X1042" s="17" t="s">
        <v>235</v>
      </c>
      <c r="Y1042" s="17" t="s">
        <v>235</v>
      </c>
      <c r="Z1042" s="17" t="s">
        <v>235</v>
      </c>
      <c r="AA1042" s="147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236</v>
      </c>
      <c r="C1043" s="9" t="s">
        <v>236</v>
      </c>
      <c r="D1043" s="145" t="s">
        <v>238</v>
      </c>
      <c r="E1043" s="146" t="s">
        <v>239</v>
      </c>
      <c r="F1043" s="146" t="s">
        <v>240</v>
      </c>
      <c r="G1043" s="146" t="s">
        <v>241</v>
      </c>
      <c r="H1043" s="146" t="s">
        <v>242</v>
      </c>
      <c r="I1043" s="146" t="s">
        <v>243</v>
      </c>
      <c r="J1043" s="146" t="s">
        <v>244</v>
      </c>
      <c r="K1043" s="146" t="s">
        <v>245</v>
      </c>
      <c r="L1043" s="146" t="s">
        <v>246</v>
      </c>
      <c r="M1043" s="146" t="s">
        <v>247</v>
      </c>
      <c r="N1043" s="146" t="s">
        <v>248</v>
      </c>
      <c r="O1043" s="146" t="s">
        <v>249</v>
      </c>
      <c r="P1043" s="146" t="s">
        <v>250</v>
      </c>
      <c r="Q1043" s="146" t="s">
        <v>251</v>
      </c>
      <c r="R1043" s="146" t="s">
        <v>252</v>
      </c>
      <c r="S1043" s="146" t="s">
        <v>253</v>
      </c>
      <c r="T1043" s="146" t="s">
        <v>255</v>
      </c>
      <c r="U1043" s="146" t="s">
        <v>256</v>
      </c>
      <c r="V1043" s="146" t="s">
        <v>257</v>
      </c>
      <c r="W1043" s="146" t="s">
        <v>258</v>
      </c>
      <c r="X1043" s="146" t="s">
        <v>259</v>
      </c>
      <c r="Y1043" s="146" t="s">
        <v>260</v>
      </c>
      <c r="Z1043" s="146" t="s">
        <v>265</v>
      </c>
      <c r="AA1043" s="147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318</v>
      </c>
      <c r="E1044" s="11" t="s">
        <v>318</v>
      </c>
      <c r="F1044" s="11" t="s">
        <v>319</v>
      </c>
      <c r="G1044" s="11" t="s">
        <v>115</v>
      </c>
      <c r="H1044" s="11" t="s">
        <v>319</v>
      </c>
      <c r="I1044" s="11" t="s">
        <v>319</v>
      </c>
      <c r="J1044" s="11" t="s">
        <v>319</v>
      </c>
      <c r="K1044" s="11" t="s">
        <v>318</v>
      </c>
      <c r="L1044" s="11" t="s">
        <v>319</v>
      </c>
      <c r="M1044" s="11" t="s">
        <v>318</v>
      </c>
      <c r="N1044" s="11" t="s">
        <v>318</v>
      </c>
      <c r="O1044" s="11" t="s">
        <v>319</v>
      </c>
      <c r="P1044" s="11" t="s">
        <v>319</v>
      </c>
      <c r="Q1044" s="11" t="s">
        <v>319</v>
      </c>
      <c r="R1044" s="11" t="s">
        <v>318</v>
      </c>
      <c r="S1044" s="11" t="s">
        <v>318</v>
      </c>
      <c r="T1044" s="11" t="s">
        <v>318</v>
      </c>
      <c r="U1044" s="11" t="s">
        <v>318</v>
      </c>
      <c r="V1044" s="11" t="s">
        <v>319</v>
      </c>
      <c r="W1044" s="11" t="s">
        <v>318</v>
      </c>
      <c r="X1044" s="11" t="s">
        <v>319</v>
      </c>
      <c r="Y1044" s="11" t="s">
        <v>115</v>
      </c>
      <c r="Z1044" s="11" t="s">
        <v>318</v>
      </c>
      <c r="AA1044" s="147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0</v>
      </c>
    </row>
    <row r="1045" spans="1:65">
      <c r="A1045" s="30"/>
      <c r="B1045" s="19"/>
      <c r="C1045" s="9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147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8">
        <v>1</v>
      </c>
      <c r="C1046" s="14">
        <v>1</v>
      </c>
      <c r="D1046" s="203">
        <v>56.5</v>
      </c>
      <c r="E1046" s="203">
        <v>50</v>
      </c>
      <c r="F1046" s="202">
        <v>40.700000000000003</v>
      </c>
      <c r="G1046" s="203">
        <v>55.646370125279418</v>
      </c>
      <c r="H1046" s="203">
        <v>56.1</v>
      </c>
      <c r="I1046" s="203">
        <v>55.5</v>
      </c>
      <c r="J1046" s="203">
        <v>51</v>
      </c>
      <c r="K1046" s="203">
        <v>55</v>
      </c>
      <c r="L1046" s="203">
        <v>55.2</v>
      </c>
      <c r="M1046" s="202">
        <v>62.9</v>
      </c>
      <c r="N1046" s="203">
        <v>59.1</v>
      </c>
      <c r="O1046" s="203">
        <v>50.9</v>
      </c>
      <c r="P1046" s="203">
        <v>53.2</v>
      </c>
      <c r="Q1046" s="203">
        <v>52.9</v>
      </c>
      <c r="R1046" s="203">
        <v>58.5</v>
      </c>
      <c r="S1046" s="203">
        <v>55</v>
      </c>
      <c r="T1046" s="203">
        <v>56.05</v>
      </c>
      <c r="U1046" s="202">
        <v>48.6</v>
      </c>
      <c r="V1046" s="203">
        <v>58.3</v>
      </c>
      <c r="W1046" s="222">
        <v>52.2</v>
      </c>
      <c r="X1046" s="203">
        <v>54.936715626340963</v>
      </c>
      <c r="Y1046" s="203">
        <v>54.2</v>
      </c>
      <c r="Z1046" s="203">
        <v>54.3</v>
      </c>
      <c r="AA1046" s="204"/>
      <c r="AB1046" s="205"/>
      <c r="AC1046" s="205"/>
      <c r="AD1046" s="205"/>
      <c r="AE1046" s="205"/>
      <c r="AF1046" s="205"/>
      <c r="AG1046" s="205"/>
      <c r="AH1046" s="205"/>
      <c r="AI1046" s="205"/>
      <c r="AJ1046" s="205"/>
      <c r="AK1046" s="205"/>
      <c r="AL1046" s="205"/>
      <c r="AM1046" s="205"/>
      <c r="AN1046" s="205"/>
      <c r="AO1046" s="205"/>
      <c r="AP1046" s="205"/>
      <c r="AQ1046" s="205"/>
      <c r="AR1046" s="205"/>
      <c r="AS1046" s="205"/>
      <c r="AT1046" s="205"/>
      <c r="AU1046" s="205"/>
      <c r="AV1046" s="205"/>
      <c r="AW1046" s="205"/>
      <c r="AX1046" s="205"/>
      <c r="AY1046" s="205"/>
      <c r="AZ1046" s="205"/>
      <c r="BA1046" s="205"/>
      <c r="BB1046" s="205"/>
      <c r="BC1046" s="205"/>
      <c r="BD1046" s="205"/>
      <c r="BE1046" s="205"/>
      <c r="BF1046" s="205"/>
      <c r="BG1046" s="205"/>
      <c r="BH1046" s="205"/>
      <c r="BI1046" s="205"/>
      <c r="BJ1046" s="205"/>
      <c r="BK1046" s="205"/>
      <c r="BL1046" s="205"/>
      <c r="BM1046" s="206">
        <v>1</v>
      </c>
    </row>
    <row r="1047" spans="1:65">
      <c r="A1047" s="30"/>
      <c r="B1047" s="19">
        <v>1</v>
      </c>
      <c r="C1047" s="9">
        <v>2</v>
      </c>
      <c r="D1047" s="208">
        <v>59.1</v>
      </c>
      <c r="E1047" s="208">
        <v>51.1</v>
      </c>
      <c r="F1047" s="207">
        <v>42</v>
      </c>
      <c r="G1047" s="208">
        <v>54.999905005279416</v>
      </c>
      <c r="H1047" s="208">
        <v>56</v>
      </c>
      <c r="I1047" s="208">
        <v>54.8</v>
      </c>
      <c r="J1047" s="208">
        <v>53</v>
      </c>
      <c r="K1047" s="208">
        <v>55.3</v>
      </c>
      <c r="L1047" s="208">
        <v>58.1</v>
      </c>
      <c r="M1047" s="207">
        <v>63.5</v>
      </c>
      <c r="N1047" s="208">
        <v>58</v>
      </c>
      <c r="O1047" s="208">
        <v>53.8</v>
      </c>
      <c r="P1047" s="208">
        <v>54</v>
      </c>
      <c r="Q1047" s="208">
        <v>53</v>
      </c>
      <c r="R1047" s="208">
        <v>60.3</v>
      </c>
      <c r="S1047" s="208">
        <v>55.6</v>
      </c>
      <c r="T1047" s="208">
        <v>56.58</v>
      </c>
      <c r="U1047" s="207">
        <v>47.6</v>
      </c>
      <c r="V1047" s="208">
        <v>59.3</v>
      </c>
      <c r="W1047" s="208">
        <v>55.2</v>
      </c>
      <c r="X1047" s="208">
        <v>55.931062756943042</v>
      </c>
      <c r="Y1047" s="208">
        <v>54.95</v>
      </c>
      <c r="Z1047" s="208">
        <v>53.4</v>
      </c>
      <c r="AA1047" s="204"/>
      <c r="AB1047" s="205"/>
      <c r="AC1047" s="205"/>
      <c r="AD1047" s="205"/>
      <c r="AE1047" s="205"/>
      <c r="AF1047" s="205"/>
      <c r="AG1047" s="205"/>
      <c r="AH1047" s="205"/>
      <c r="AI1047" s="205"/>
      <c r="AJ1047" s="205"/>
      <c r="AK1047" s="205"/>
      <c r="AL1047" s="205"/>
      <c r="AM1047" s="205"/>
      <c r="AN1047" s="205"/>
      <c r="AO1047" s="205"/>
      <c r="AP1047" s="205"/>
      <c r="AQ1047" s="205"/>
      <c r="AR1047" s="205"/>
      <c r="AS1047" s="205"/>
      <c r="AT1047" s="205"/>
      <c r="AU1047" s="205"/>
      <c r="AV1047" s="205"/>
      <c r="AW1047" s="205"/>
      <c r="AX1047" s="205"/>
      <c r="AY1047" s="205"/>
      <c r="AZ1047" s="205"/>
      <c r="BA1047" s="205"/>
      <c r="BB1047" s="205"/>
      <c r="BC1047" s="205"/>
      <c r="BD1047" s="205"/>
      <c r="BE1047" s="205"/>
      <c r="BF1047" s="205"/>
      <c r="BG1047" s="205"/>
      <c r="BH1047" s="205"/>
      <c r="BI1047" s="205"/>
      <c r="BJ1047" s="205"/>
      <c r="BK1047" s="205"/>
      <c r="BL1047" s="205"/>
      <c r="BM1047" s="206">
        <v>30</v>
      </c>
    </row>
    <row r="1048" spans="1:65">
      <c r="A1048" s="30"/>
      <c r="B1048" s="19">
        <v>1</v>
      </c>
      <c r="C1048" s="9">
        <v>3</v>
      </c>
      <c r="D1048" s="208">
        <v>55.6</v>
      </c>
      <c r="E1048" s="208">
        <v>52.3</v>
      </c>
      <c r="F1048" s="207">
        <v>40.9</v>
      </c>
      <c r="G1048" s="208">
        <v>56.208155865279416</v>
      </c>
      <c r="H1048" s="208">
        <v>56.9</v>
      </c>
      <c r="I1048" s="208">
        <v>52.4</v>
      </c>
      <c r="J1048" s="208">
        <v>58</v>
      </c>
      <c r="K1048" s="208">
        <v>55.2</v>
      </c>
      <c r="L1048" s="208">
        <v>57.3</v>
      </c>
      <c r="M1048" s="207">
        <v>63.5</v>
      </c>
      <c r="N1048" s="208">
        <v>57.7</v>
      </c>
      <c r="O1048" s="208">
        <v>53</v>
      </c>
      <c r="P1048" s="208">
        <v>53</v>
      </c>
      <c r="Q1048" s="208">
        <v>53.2</v>
      </c>
      <c r="R1048" s="208">
        <v>58.5</v>
      </c>
      <c r="S1048" s="208">
        <v>55.8</v>
      </c>
      <c r="T1048" s="208">
        <v>57.83</v>
      </c>
      <c r="U1048" s="207">
        <v>46.3</v>
      </c>
      <c r="V1048" s="208">
        <v>56.8</v>
      </c>
      <c r="W1048" s="208">
        <v>55.5</v>
      </c>
      <c r="X1048" s="208">
        <v>58.297085555316812</v>
      </c>
      <c r="Y1048" s="208">
        <v>55.22</v>
      </c>
      <c r="Z1048" s="208">
        <v>52.6</v>
      </c>
      <c r="AA1048" s="204"/>
      <c r="AB1048" s="205"/>
      <c r="AC1048" s="205"/>
      <c r="AD1048" s="205"/>
      <c r="AE1048" s="205"/>
      <c r="AF1048" s="205"/>
      <c r="AG1048" s="205"/>
      <c r="AH1048" s="205"/>
      <c r="AI1048" s="205"/>
      <c r="AJ1048" s="205"/>
      <c r="AK1048" s="205"/>
      <c r="AL1048" s="205"/>
      <c r="AM1048" s="205"/>
      <c r="AN1048" s="205"/>
      <c r="AO1048" s="205"/>
      <c r="AP1048" s="205"/>
      <c r="AQ1048" s="205"/>
      <c r="AR1048" s="205"/>
      <c r="AS1048" s="205"/>
      <c r="AT1048" s="205"/>
      <c r="AU1048" s="205"/>
      <c r="AV1048" s="205"/>
      <c r="AW1048" s="205"/>
      <c r="AX1048" s="205"/>
      <c r="AY1048" s="205"/>
      <c r="AZ1048" s="205"/>
      <c r="BA1048" s="205"/>
      <c r="BB1048" s="205"/>
      <c r="BC1048" s="205"/>
      <c r="BD1048" s="205"/>
      <c r="BE1048" s="205"/>
      <c r="BF1048" s="205"/>
      <c r="BG1048" s="205"/>
      <c r="BH1048" s="205"/>
      <c r="BI1048" s="205"/>
      <c r="BJ1048" s="205"/>
      <c r="BK1048" s="205"/>
      <c r="BL1048" s="205"/>
      <c r="BM1048" s="206">
        <v>16</v>
      </c>
    </row>
    <row r="1049" spans="1:65">
      <c r="A1049" s="30"/>
      <c r="B1049" s="19">
        <v>1</v>
      </c>
      <c r="C1049" s="9">
        <v>4</v>
      </c>
      <c r="D1049" s="208">
        <v>56.8</v>
      </c>
      <c r="E1049" s="208">
        <v>49.7</v>
      </c>
      <c r="F1049" s="207">
        <v>41</v>
      </c>
      <c r="G1049" s="208">
        <v>56.58132060261115</v>
      </c>
      <c r="H1049" s="208">
        <v>56.7</v>
      </c>
      <c r="I1049" s="208">
        <v>53.8</v>
      </c>
      <c r="J1049" s="208">
        <v>56</v>
      </c>
      <c r="K1049" s="208">
        <v>55.1</v>
      </c>
      <c r="L1049" s="208">
        <v>54.8</v>
      </c>
      <c r="M1049" s="207">
        <v>61.8</v>
      </c>
      <c r="N1049" s="208">
        <v>57.4</v>
      </c>
      <c r="O1049" s="208">
        <v>52.3</v>
      </c>
      <c r="P1049" s="208">
        <v>52.4</v>
      </c>
      <c r="Q1049" s="208">
        <v>54.3</v>
      </c>
      <c r="R1049" s="208">
        <v>59</v>
      </c>
      <c r="S1049" s="208">
        <v>53.7</v>
      </c>
      <c r="T1049" s="208">
        <v>55.26</v>
      </c>
      <c r="U1049" s="207">
        <v>47.4</v>
      </c>
      <c r="V1049" s="208">
        <v>57.4</v>
      </c>
      <c r="W1049" s="208">
        <v>55.3</v>
      </c>
      <c r="X1049" s="208">
        <v>56.525617443868974</v>
      </c>
      <c r="Y1049" s="208">
        <v>55.45</v>
      </c>
      <c r="Z1049" s="208">
        <v>53.5</v>
      </c>
      <c r="AA1049" s="204"/>
      <c r="AB1049" s="205"/>
      <c r="AC1049" s="205"/>
      <c r="AD1049" s="205"/>
      <c r="AE1049" s="205"/>
      <c r="AF1049" s="205"/>
      <c r="AG1049" s="205"/>
      <c r="AH1049" s="205"/>
      <c r="AI1049" s="205"/>
      <c r="AJ1049" s="205"/>
      <c r="AK1049" s="205"/>
      <c r="AL1049" s="205"/>
      <c r="AM1049" s="205"/>
      <c r="AN1049" s="205"/>
      <c r="AO1049" s="205"/>
      <c r="AP1049" s="205"/>
      <c r="AQ1049" s="205"/>
      <c r="AR1049" s="205"/>
      <c r="AS1049" s="205"/>
      <c r="AT1049" s="205"/>
      <c r="AU1049" s="205"/>
      <c r="AV1049" s="205"/>
      <c r="AW1049" s="205"/>
      <c r="AX1049" s="205"/>
      <c r="AY1049" s="205"/>
      <c r="AZ1049" s="205"/>
      <c r="BA1049" s="205"/>
      <c r="BB1049" s="205"/>
      <c r="BC1049" s="205"/>
      <c r="BD1049" s="205"/>
      <c r="BE1049" s="205"/>
      <c r="BF1049" s="205"/>
      <c r="BG1049" s="205"/>
      <c r="BH1049" s="205"/>
      <c r="BI1049" s="205"/>
      <c r="BJ1049" s="205"/>
      <c r="BK1049" s="205"/>
      <c r="BL1049" s="205"/>
      <c r="BM1049" s="206">
        <v>55.202946827976078</v>
      </c>
    </row>
    <row r="1050" spans="1:65">
      <c r="A1050" s="30"/>
      <c r="B1050" s="19">
        <v>1</v>
      </c>
      <c r="C1050" s="9">
        <v>5</v>
      </c>
      <c r="D1050" s="208">
        <v>55.8</v>
      </c>
      <c r="E1050" s="208">
        <v>49.3</v>
      </c>
      <c r="F1050" s="207">
        <v>41.1</v>
      </c>
      <c r="G1050" s="208">
        <v>54.968870585279419</v>
      </c>
      <c r="H1050" s="208">
        <v>56</v>
      </c>
      <c r="I1050" s="208">
        <v>56</v>
      </c>
      <c r="J1050" s="211">
        <v>47.9</v>
      </c>
      <c r="K1050" s="208">
        <v>54.8</v>
      </c>
      <c r="L1050" s="208">
        <v>55.7</v>
      </c>
      <c r="M1050" s="207">
        <v>61.3</v>
      </c>
      <c r="N1050" s="208">
        <v>58.4</v>
      </c>
      <c r="O1050" s="208">
        <v>52.1</v>
      </c>
      <c r="P1050" s="208">
        <v>52.7</v>
      </c>
      <c r="Q1050" s="208">
        <v>55.2</v>
      </c>
      <c r="R1050" s="208">
        <v>57.7</v>
      </c>
      <c r="S1050" s="208">
        <v>57.4</v>
      </c>
      <c r="T1050" s="208">
        <v>56.35</v>
      </c>
      <c r="U1050" s="207">
        <v>45.8</v>
      </c>
      <c r="V1050" s="208">
        <v>58.3</v>
      </c>
      <c r="W1050" s="208">
        <v>55.3</v>
      </c>
      <c r="X1050" s="208">
        <v>55.79624276572828</v>
      </c>
      <c r="Y1050" s="208">
        <v>54.95</v>
      </c>
      <c r="Z1050" s="208">
        <v>52.9</v>
      </c>
      <c r="AA1050" s="204"/>
      <c r="AB1050" s="205"/>
      <c r="AC1050" s="205"/>
      <c r="AD1050" s="205"/>
      <c r="AE1050" s="205"/>
      <c r="AF1050" s="205"/>
      <c r="AG1050" s="205"/>
      <c r="AH1050" s="205"/>
      <c r="AI1050" s="205"/>
      <c r="AJ1050" s="205"/>
      <c r="AK1050" s="205"/>
      <c r="AL1050" s="205"/>
      <c r="AM1050" s="205"/>
      <c r="AN1050" s="205"/>
      <c r="AO1050" s="205"/>
      <c r="AP1050" s="205"/>
      <c r="AQ1050" s="205"/>
      <c r="AR1050" s="205"/>
      <c r="AS1050" s="205"/>
      <c r="AT1050" s="205"/>
      <c r="AU1050" s="205"/>
      <c r="AV1050" s="205"/>
      <c r="AW1050" s="205"/>
      <c r="AX1050" s="205"/>
      <c r="AY1050" s="205"/>
      <c r="AZ1050" s="205"/>
      <c r="BA1050" s="205"/>
      <c r="BB1050" s="205"/>
      <c r="BC1050" s="205"/>
      <c r="BD1050" s="205"/>
      <c r="BE1050" s="205"/>
      <c r="BF1050" s="205"/>
      <c r="BG1050" s="205"/>
      <c r="BH1050" s="205"/>
      <c r="BI1050" s="205"/>
      <c r="BJ1050" s="205"/>
      <c r="BK1050" s="205"/>
      <c r="BL1050" s="205"/>
      <c r="BM1050" s="206">
        <v>69</v>
      </c>
    </row>
    <row r="1051" spans="1:65">
      <c r="A1051" s="30"/>
      <c r="B1051" s="19">
        <v>1</v>
      </c>
      <c r="C1051" s="9">
        <v>6</v>
      </c>
      <c r="D1051" s="208">
        <v>57.4</v>
      </c>
      <c r="E1051" s="208">
        <v>51.5</v>
      </c>
      <c r="F1051" s="207">
        <v>41.7</v>
      </c>
      <c r="G1051" s="208">
        <v>57.045095905279418</v>
      </c>
      <c r="H1051" s="208">
        <v>56.8</v>
      </c>
      <c r="I1051" s="208">
        <v>55.2</v>
      </c>
      <c r="J1051" s="208">
        <v>51</v>
      </c>
      <c r="K1051" s="208">
        <v>56.3</v>
      </c>
      <c r="L1051" s="208">
        <v>55.1</v>
      </c>
      <c r="M1051" s="207">
        <v>62.20000000000001</v>
      </c>
      <c r="N1051" s="208">
        <v>57.4</v>
      </c>
      <c r="O1051" s="208">
        <v>52.3</v>
      </c>
      <c r="P1051" s="208">
        <v>53.4</v>
      </c>
      <c r="Q1051" s="208">
        <v>52.2</v>
      </c>
      <c r="R1051" s="208">
        <v>57.3</v>
      </c>
      <c r="S1051" s="208">
        <v>55.2</v>
      </c>
      <c r="T1051" s="208">
        <v>55.05</v>
      </c>
      <c r="U1051" s="207">
        <v>48.9</v>
      </c>
      <c r="V1051" s="208">
        <v>56.5</v>
      </c>
      <c r="W1051" s="208">
        <v>55.4</v>
      </c>
      <c r="X1051" s="208">
        <v>55.067177119922619</v>
      </c>
      <c r="Y1051" s="208">
        <v>54.62</v>
      </c>
      <c r="Z1051" s="208">
        <v>52.6</v>
      </c>
      <c r="AA1051" s="204"/>
      <c r="AB1051" s="205"/>
      <c r="AC1051" s="205"/>
      <c r="AD1051" s="205"/>
      <c r="AE1051" s="205"/>
      <c r="AF1051" s="205"/>
      <c r="AG1051" s="205"/>
      <c r="AH1051" s="205"/>
      <c r="AI1051" s="205"/>
      <c r="AJ1051" s="205"/>
      <c r="AK1051" s="205"/>
      <c r="AL1051" s="205"/>
      <c r="AM1051" s="205"/>
      <c r="AN1051" s="205"/>
      <c r="AO1051" s="205"/>
      <c r="AP1051" s="205"/>
      <c r="AQ1051" s="205"/>
      <c r="AR1051" s="205"/>
      <c r="AS1051" s="205"/>
      <c r="AT1051" s="205"/>
      <c r="AU1051" s="205"/>
      <c r="AV1051" s="205"/>
      <c r="AW1051" s="205"/>
      <c r="AX1051" s="205"/>
      <c r="AY1051" s="205"/>
      <c r="AZ1051" s="205"/>
      <c r="BA1051" s="205"/>
      <c r="BB1051" s="205"/>
      <c r="BC1051" s="205"/>
      <c r="BD1051" s="205"/>
      <c r="BE1051" s="205"/>
      <c r="BF1051" s="205"/>
      <c r="BG1051" s="205"/>
      <c r="BH1051" s="205"/>
      <c r="BI1051" s="205"/>
      <c r="BJ1051" s="205"/>
      <c r="BK1051" s="205"/>
      <c r="BL1051" s="205"/>
      <c r="BM1051" s="209"/>
    </row>
    <row r="1052" spans="1:65">
      <c r="A1052" s="30"/>
      <c r="B1052" s="20" t="s">
        <v>272</v>
      </c>
      <c r="C1052" s="12"/>
      <c r="D1052" s="210">
        <v>56.866666666666667</v>
      </c>
      <c r="E1052" s="210">
        <v>50.65</v>
      </c>
      <c r="F1052" s="210">
        <v>41.233333333333327</v>
      </c>
      <c r="G1052" s="210">
        <v>55.908286348168041</v>
      </c>
      <c r="H1052" s="210">
        <v>56.416666666666664</v>
      </c>
      <c r="I1052" s="210">
        <v>54.616666666666667</v>
      </c>
      <c r="J1052" s="210">
        <v>52.816666666666663</v>
      </c>
      <c r="K1052" s="210">
        <v>55.283333333333331</v>
      </c>
      <c r="L1052" s="210">
        <v>56.033333333333339</v>
      </c>
      <c r="M1052" s="210">
        <v>62.533333333333331</v>
      </c>
      <c r="N1052" s="210">
        <v>58</v>
      </c>
      <c r="O1052" s="210">
        <v>52.400000000000006</v>
      </c>
      <c r="P1052" s="210">
        <v>53.116666666666667</v>
      </c>
      <c r="Q1052" s="210">
        <v>53.466666666666669</v>
      </c>
      <c r="R1052" s="210">
        <v>58.550000000000004</v>
      </c>
      <c r="S1052" s="210">
        <v>55.449999999999989</v>
      </c>
      <c r="T1052" s="210">
        <v>56.186666666666667</v>
      </c>
      <c r="U1052" s="210">
        <v>47.43333333333333</v>
      </c>
      <c r="V1052" s="210">
        <v>57.766666666666659</v>
      </c>
      <c r="W1052" s="210">
        <v>54.816666666666663</v>
      </c>
      <c r="X1052" s="210">
        <v>56.092316878020121</v>
      </c>
      <c r="Y1052" s="210">
        <v>54.898333333333333</v>
      </c>
      <c r="Z1052" s="210">
        <v>53.216666666666669</v>
      </c>
      <c r="AA1052" s="204"/>
      <c r="AB1052" s="205"/>
      <c r="AC1052" s="205"/>
      <c r="AD1052" s="205"/>
      <c r="AE1052" s="205"/>
      <c r="AF1052" s="205"/>
      <c r="AG1052" s="205"/>
      <c r="AH1052" s="205"/>
      <c r="AI1052" s="205"/>
      <c r="AJ1052" s="205"/>
      <c r="AK1052" s="205"/>
      <c r="AL1052" s="205"/>
      <c r="AM1052" s="205"/>
      <c r="AN1052" s="205"/>
      <c r="AO1052" s="205"/>
      <c r="AP1052" s="205"/>
      <c r="AQ1052" s="205"/>
      <c r="AR1052" s="205"/>
      <c r="AS1052" s="205"/>
      <c r="AT1052" s="205"/>
      <c r="AU1052" s="205"/>
      <c r="AV1052" s="205"/>
      <c r="AW1052" s="205"/>
      <c r="AX1052" s="205"/>
      <c r="AY1052" s="205"/>
      <c r="AZ1052" s="205"/>
      <c r="BA1052" s="205"/>
      <c r="BB1052" s="205"/>
      <c r="BC1052" s="205"/>
      <c r="BD1052" s="205"/>
      <c r="BE1052" s="205"/>
      <c r="BF1052" s="205"/>
      <c r="BG1052" s="205"/>
      <c r="BH1052" s="205"/>
      <c r="BI1052" s="205"/>
      <c r="BJ1052" s="205"/>
      <c r="BK1052" s="205"/>
      <c r="BL1052" s="205"/>
      <c r="BM1052" s="209"/>
    </row>
    <row r="1053" spans="1:65">
      <c r="A1053" s="30"/>
      <c r="B1053" s="3" t="s">
        <v>273</v>
      </c>
      <c r="C1053" s="29"/>
      <c r="D1053" s="208">
        <v>56.65</v>
      </c>
      <c r="E1053" s="208">
        <v>50.55</v>
      </c>
      <c r="F1053" s="208">
        <v>41.05</v>
      </c>
      <c r="G1053" s="208">
        <v>55.92726299527942</v>
      </c>
      <c r="H1053" s="208">
        <v>56.400000000000006</v>
      </c>
      <c r="I1053" s="208">
        <v>55</v>
      </c>
      <c r="J1053" s="208">
        <v>52</v>
      </c>
      <c r="K1053" s="208">
        <v>55.150000000000006</v>
      </c>
      <c r="L1053" s="208">
        <v>55.45</v>
      </c>
      <c r="M1053" s="208">
        <v>62.550000000000004</v>
      </c>
      <c r="N1053" s="208">
        <v>57.85</v>
      </c>
      <c r="O1053" s="208">
        <v>52.3</v>
      </c>
      <c r="P1053" s="208">
        <v>53.1</v>
      </c>
      <c r="Q1053" s="208">
        <v>53.1</v>
      </c>
      <c r="R1053" s="208">
        <v>58.5</v>
      </c>
      <c r="S1053" s="208">
        <v>55.400000000000006</v>
      </c>
      <c r="T1053" s="208">
        <v>56.2</v>
      </c>
      <c r="U1053" s="208">
        <v>47.5</v>
      </c>
      <c r="V1053" s="208">
        <v>57.849999999999994</v>
      </c>
      <c r="W1053" s="208">
        <v>55.3</v>
      </c>
      <c r="X1053" s="208">
        <v>55.863652761335658</v>
      </c>
      <c r="Y1053" s="208">
        <v>54.95</v>
      </c>
      <c r="Z1053" s="208">
        <v>53.15</v>
      </c>
      <c r="AA1053" s="204"/>
      <c r="AB1053" s="205"/>
      <c r="AC1053" s="205"/>
      <c r="AD1053" s="205"/>
      <c r="AE1053" s="205"/>
      <c r="AF1053" s="205"/>
      <c r="AG1053" s="205"/>
      <c r="AH1053" s="205"/>
      <c r="AI1053" s="205"/>
      <c r="AJ1053" s="205"/>
      <c r="AK1053" s="205"/>
      <c r="AL1053" s="205"/>
      <c r="AM1053" s="205"/>
      <c r="AN1053" s="205"/>
      <c r="AO1053" s="205"/>
      <c r="AP1053" s="205"/>
      <c r="AQ1053" s="205"/>
      <c r="AR1053" s="205"/>
      <c r="AS1053" s="205"/>
      <c r="AT1053" s="205"/>
      <c r="AU1053" s="205"/>
      <c r="AV1053" s="205"/>
      <c r="AW1053" s="205"/>
      <c r="AX1053" s="205"/>
      <c r="AY1053" s="205"/>
      <c r="AZ1053" s="205"/>
      <c r="BA1053" s="205"/>
      <c r="BB1053" s="205"/>
      <c r="BC1053" s="205"/>
      <c r="BD1053" s="205"/>
      <c r="BE1053" s="205"/>
      <c r="BF1053" s="205"/>
      <c r="BG1053" s="205"/>
      <c r="BH1053" s="205"/>
      <c r="BI1053" s="205"/>
      <c r="BJ1053" s="205"/>
      <c r="BK1053" s="205"/>
      <c r="BL1053" s="205"/>
      <c r="BM1053" s="209"/>
    </row>
    <row r="1054" spans="1:65">
      <c r="A1054" s="30"/>
      <c r="B1054" s="3" t="s">
        <v>274</v>
      </c>
      <c r="C1054" s="29"/>
      <c r="D1054" s="219">
        <v>1.2769755936064981</v>
      </c>
      <c r="E1054" s="219">
        <v>1.1657615536635262</v>
      </c>
      <c r="F1054" s="219">
        <v>0.50464508980734835</v>
      </c>
      <c r="G1054" s="219">
        <v>0.84988135072728377</v>
      </c>
      <c r="H1054" s="219">
        <v>0.42622372841814676</v>
      </c>
      <c r="I1054" s="219">
        <v>1.315167923372019</v>
      </c>
      <c r="J1054" s="219">
        <v>3.6826168232205032</v>
      </c>
      <c r="K1054" s="219">
        <v>0.52694085689635595</v>
      </c>
      <c r="L1054" s="219">
        <v>1.3470956412469999</v>
      </c>
      <c r="M1054" s="219">
        <v>0.91360093403338172</v>
      </c>
      <c r="N1054" s="219">
        <v>0.66030296076876771</v>
      </c>
      <c r="O1054" s="219">
        <v>0.96747092979582561</v>
      </c>
      <c r="P1054" s="219">
        <v>0.56005952064639219</v>
      </c>
      <c r="Q1054" s="219">
        <v>1.0875047892614846</v>
      </c>
      <c r="R1054" s="219">
        <v>1.0540398474441079</v>
      </c>
      <c r="S1054" s="219">
        <v>1.2062338081814803</v>
      </c>
      <c r="T1054" s="219">
        <v>1.0051202249814037</v>
      </c>
      <c r="U1054" s="219">
        <v>1.2242004193213911</v>
      </c>
      <c r="V1054" s="219">
        <v>1.0576703960434295</v>
      </c>
      <c r="W1054" s="219">
        <v>1.285949713895012</v>
      </c>
      <c r="X1054" s="219">
        <v>1.2287182629717786</v>
      </c>
      <c r="Y1054" s="219">
        <v>0.4423309469918047</v>
      </c>
      <c r="Z1054" s="219">
        <v>0.65548963887056588</v>
      </c>
      <c r="AA1054" s="214"/>
      <c r="AB1054" s="215"/>
      <c r="AC1054" s="215"/>
      <c r="AD1054" s="215"/>
      <c r="AE1054" s="215"/>
      <c r="AF1054" s="215"/>
      <c r="AG1054" s="215"/>
      <c r="AH1054" s="215"/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15"/>
      <c r="AT1054" s="215"/>
      <c r="AU1054" s="215"/>
      <c r="AV1054" s="215"/>
      <c r="AW1054" s="215"/>
      <c r="AX1054" s="215"/>
      <c r="AY1054" s="215"/>
      <c r="AZ1054" s="215"/>
      <c r="BA1054" s="215"/>
      <c r="BB1054" s="215"/>
      <c r="BC1054" s="215"/>
      <c r="BD1054" s="215"/>
      <c r="BE1054" s="215"/>
      <c r="BF1054" s="215"/>
      <c r="BG1054" s="215"/>
      <c r="BH1054" s="215"/>
      <c r="BI1054" s="215"/>
      <c r="BJ1054" s="215"/>
      <c r="BK1054" s="215"/>
      <c r="BL1054" s="215"/>
      <c r="BM1054" s="220"/>
    </row>
    <row r="1055" spans="1:65">
      <c r="A1055" s="30"/>
      <c r="B1055" s="3" t="s">
        <v>86</v>
      </c>
      <c r="C1055" s="29"/>
      <c r="D1055" s="13">
        <v>2.2455608328367495E-2</v>
      </c>
      <c r="E1055" s="13">
        <v>2.3016022777167348E-2</v>
      </c>
      <c r="F1055" s="13">
        <v>1.2238765314648709E-2</v>
      </c>
      <c r="G1055" s="13">
        <v>1.520134860572653E-2</v>
      </c>
      <c r="H1055" s="13">
        <v>7.5549257622123511E-3</v>
      </c>
      <c r="I1055" s="13">
        <v>2.4079974184412919E-2</v>
      </c>
      <c r="J1055" s="13">
        <v>6.9724521739738157E-2</v>
      </c>
      <c r="K1055" s="13">
        <v>9.5316404624001677E-3</v>
      </c>
      <c r="L1055" s="13">
        <v>2.4040969207263528E-2</v>
      </c>
      <c r="M1055" s="13">
        <v>1.4609823038913354E-2</v>
      </c>
      <c r="N1055" s="13">
        <v>1.1384533806358064E-2</v>
      </c>
      <c r="O1055" s="13">
        <v>1.8463185683126441E-2</v>
      </c>
      <c r="P1055" s="13">
        <v>1.0543950812294801E-2</v>
      </c>
      <c r="Q1055" s="13">
        <v>2.0339865135813304E-2</v>
      </c>
      <c r="R1055" s="13">
        <v>1.8002388513135917E-2</v>
      </c>
      <c r="S1055" s="13">
        <v>2.1753540273786846E-2</v>
      </c>
      <c r="T1055" s="13">
        <v>1.7888945627338698E-2</v>
      </c>
      <c r="U1055" s="13">
        <v>2.5808863372903539E-2</v>
      </c>
      <c r="V1055" s="13">
        <v>1.8309354807445406E-2</v>
      </c>
      <c r="W1055" s="13">
        <v>2.3459100891973464E-2</v>
      </c>
      <c r="X1055" s="13">
        <v>2.1905286345076148E-2</v>
      </c>
      <c r="Y1055" s="13">
        <v>8.0572746044228066E-3</v>
      </c>
      <c r="Z1055" s="13">
        <v>1.2317374986606311E-2</v>
      </c>
      <c r="AA1055" s="147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275</v>
      </c>
      <c r="C1056" s="29"/>
      <c r="D1056" s="13">
        <v>3.0138243233193585E-2</v>
      </c>
      <c r="E1056" s="13">
        <v>-8.2476517823659168E-2</v>
      </c>
      <c r="F1056" s="13">
        <v>-0.25305919878109018</v>
      </c>
      <c r="G1056" s="13">
        <v>1.2777207752874942E-2</v>
      </c>
      <c r="H1056" s="13">
        <v>2.1986504497174542E-2</v>
      </c>
      <c r="I1056" s="13">
        <v>-1.0620450446900631E-2</v>
      </c>
      <c r="J1056" s="13">
        <v>-4.3227405390976026E-2</v>
      </c>
      <c r="K1056" s="13">
        <v>1.4561995323865151E-3</v>
      </c>
      <c r="L1056" s="13">
        <v>1.5042430759084624E-2</v>
      </c>
      <c r="M1056" s="13">
        <v>0.13278976805713416</v>
      </c>
      <c r="N1056" s="13">
        <v>5.0668548197981611E-2</v>
      </c>
      <c r="O1056" s="13">
        <v>-5.0775311628030284E-2</v>
      </c>
      <c r="P1056" s="13">
        <v>-3.7792912900296738E-2</v>
      </c>
      <c r="Q1056" s="13">
        <v>-3.1452671661170939E-2</v>
      </c>
      <c r="R1056" s="13">
        <v>6.0631784430893676E-2</v>
      </c>
      <c r="S1056" s="13">
        <v>4.4753620272079964E-3</v>
      </c>
      <c r="T1056" s="13">
        <v>1.7820060254320591E-2</v>
      </c>
      <c r="U1056" s="13">
        <v>-0.14074635397371971</v>
      </c>
      <c r="V1056" s="13">
        <v>4.6441720705231004E-2</v>
      </c>
      <c r="W1056" s="13">
        <v>-6.9974554531145872E-3</v>
      </c>
      <c r="X1056" s="13">
        <v>1.6110916194664426E-2</v>
      </c>
      <c r="Y1056" s="13">
        <v>-5.5180658306518415E-3</v>
      </c>
      <c r="Z1056" s="13">
        <v>-3.5981415403403605E-2</v>
      </c>
      <c r="AA1056" s="147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276</v>
      </c>
      <c r="C1057" s="47"/>
      <c r="D1057" s="45">
        <v>0.59</v>
      </c>
      <c r="E1057" s="45">
        <v>1.72</v>
      </c>
      <c r="F1057" s="45">
        <v>5.22</v>
      </c>
      <c r="G1057" s="45">
        <v>0.23</v>
      </c>
      <c r="H1057" s="45">
        <v>0.42</v>
      </c>
      <c r="I1057" s="45">
        <v>0.25</v>
      </c>
      <c r="J1057" s="45">
        <v>0.92</v>
      </c>
      <c r="K1057" s="45">
        <v>0</v>
      </c>
      <c r="L1057" s="45">
        <v>0.28000000000000003</v>
      </c>
      <c r="M1057" s="45">
        <v>2.69</v>
      </c>
      <c r="N1057" s="45">
        <v>1.01</v>
      </c>
      <c r="O1057" s="45">
        <v>1.07</v>
      </c>
      <c r="P1057" s="45">
        <v>0.8</v>
      </c>
      <c r="Q1057" s="45">
        <v>0.67</v>
      </c>
      <c r="R1057" s="45">
        <v>1.21</v>
      </c>
      <c r="S1057" s="45">
        <v>0.06</v>
      </c>
      <c r="T1057" s="45">
        <v>0.34</v>
      </c>
      <c r="U1057" s="45">
        <v>2.91</v>
      </c>
      <c r="V1057" s="45">
        <v>0.92</v>
      </c>
      <c r="W1057" s="45">
        <v>0.17</v>
      </c>
      <c r="X1057" s="45">
        <v>0.3</v>
      </c>
      <c r="Y1057" s="45">
        <v>0.14000000000000001</v>
      </c>
      <c r="Z1057" s="45">
        <v>0.77</v>
      </c>
      <c r="AA1057" s="147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BM1058" s="55"/>
    </row>
    <row r="1059" spans="1:65" ht="15">
      <c r="B1059" s="8" t="s">
        <v>575</v>
      </c>
      <c r="BM1059" s="28" t="s">
        <v>66</v>
      </c>
    </row>
    <row r="1060" spans="1:65" ht="15">
      <c r="A1060" s="25" t="s">
        <v>38</v>
      </c>
      <c r="B1060" s="18" t="s">
        <v>110</v>
      </c>
      <c r="C1060" s="15" t="s">
        <v>111</v>
      </c>
      <c r="D1060" s="16" t="s">
        <v>235</v>
      </c>
      <c r="E1060" s="17" t="s">
        <v>235</v>
      </c>
      <c r="F1060" s="17" t="s">
        <v>235</v>
      </c>
      <c r="G1060" s="17" t="s">
        <v>235</v>
      </c>
      <c r="H1060" s="17" t="s">
        <v>235</v>
      </c>
      <c r="I1060" s="17" t="s">
        <v>235</v>
      </c>
      <c r="J1060" s="17" t="s">
        <v>235</v>
      </c>
      <c r="K1060" s="17" t="s">
        <v>235</v>
      </c>
      <c r="L1060" s="17" t="s">
        <v>235</v>
      </c>
      <c r="M1060" s="17" t="s">
        <v>235</v>
      </c>
      <c r="N1060" s="17" t="s">
        <v>235</v>
      </c>
      <c r="O1060" s="17" t="s">
        <v>235</v>
      </c>
      <c r="P1060" s="17" t="s">
        <v>235</v>
      </c>
      <c r="Q1060" s="17" t="s">
        <v>235</v>
      </c>
      <c r="R1060" s="17" t="s">
        <v>235</v>
      </c>
      <c r="S1060" s="17" t="s">
        <v>235</v>
      </c>
      <c r="T1060" s="17" t="s">
        <v>235</v>
      </c>
      <c r="U1060" s="17" t="s">
        <v>235</v>
      </c>
      <c r="V1060" s="17" t="s">
        <v>235</v>
      </c>
      <c r="W1060" s="17" t="s">
        <v>235</v>
      </c>
      <c r="X1060" s="17" t="s">
        <v>235</v>
      </c>
      <c r="Y1060" s="17" t="s">
        <v>235</v>
      </c>
      <c r="Z1060" s="17" t="s">
        <v>235</v>
      </c>
      <c r="AA1060" s="17" t="s">
        <v>235</v>
      </c>
      <c r="AB1060" s="14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236</v>
      </c>
      <c r="C1061" s="9" t="s">
        <v>236</v>
      </c>
      <c r="D1061" s="145" t="s">
        <v>238</v>
      </c>
      <c r="E1061" s="146" t="s">
        <v>239</v>
      </c>
      <c r="F1061" s="146" t="s">
        <v>240</v>
      </c>
      <c r="G1061" s="146" t="s">
        <v>241</v>
      </c>
      <c r="H1061" s="146" t="s">
        <v>242</v>
      </c>
      <c r="I1061" s="146" t="s">
        <v>243</v>
      </c>
      <c r="J1061" s="146" t="s">
        <v>244</v>
      </c>
      <c r="K1061" s="146" t="s">
        <v>245</v>
      </c>
      <c r="L1061" s="146" t="s">
        <v>246</v>
      </c>
      <c r="M1061" s="146" t="s">
        <v>247</v>
      </c>
      <c r="N1061" s="146" t="s">
        <v>248</v>
      </c>
      <c r="O1061" s="146" t="s">
        <v>249</v>
      </c>
      <c r="P1061" s="146" t="s">
        <v>250</v>
      </c>
      <c r="Q1061" s="146" t="s">
        <v>251</v>
      </c>
      <c r="R1061" s="146" t="s">
        <v>252</v>
      </c>
      <c r="S1061" s="146" t="s">
        <v>253</v>
      </c>
      <c r="T1061" s="146" t="s">
        <v>254</v>
      </c>
      <c r="U1061" s="146" t="s">
        <v>255</v>
      </c>
      <c r="V1061" s="146" t="s">
        <v>256</v>
      </c>
      <c r="W1061" s="146" t="s">
        <v>257</v>
      </c>
      <c r="X1061" s="146" t="s">
        <v>258</v>
      </c>
      <c r="Y1061" s="146" t="s">
        <v>259</v>
      </c>
      <c r="Z1061" s="146" t="s">
        <v>260</v>
      </c>
      <c r="AA1061" s="146" t="s">
        <v>265</v>
      </c>
      <c r="AB1061" s="14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318</v>
      </c>
      <c r="E1062" s="11" t="s">
        <v>318</v>
      </c>
      <c r="F1062" s="11" t="s">
        <v>319</v>
      </c>
      <c r="G1062" s="11" t="s">
        <v>115</v>
      </c>
      <c r="H1062" s="11" t="s">
        <v>319</v>
      </c>
      <c r="I1062" s="11" t="s">
        <v>319</v>
      </c>
      <c r="J1062" s="11" t="s">
        <v>319</v>
      </c>
      <c r="K1062" s="11" t="s">
        <v>318</v>
      </c>
      <c r="L1062" s="11" t="s">
        <v>319</v>
      </c>
      <c r="M1062" s="11" t="s">
        <v>318</v>
      </c>
      <c r="N1062" s="11" t="s">
        <v>318</v>
      </c>
      <c r="O1062" s="11" t="s">
        <v>319</v>
      </c>
      <c r="P1062" s="11" t="s">
        <v>319</v>
      </c>
      <c r="Q1062" s="11" t="s">
        <v>319</v>
      </c>
      <c r="R1062" s="11" t="s">
        <v>318</v>
      </c>
      <c r="S1062" s="11" t="s">
        <v>318</v>
      </c>
      <c r="T1062" s="11" t="s">
        <v>319</v>
      </c>
      <c r="U1062" s="11" t="s">
        <v>318</v>
      </c>
      <c r="V1062" s="11" t="s">
        <v>318</v>
      </c>
      <c r="W1062" s="11" t="s">
        <v>319</v>
      </c>
      <c r="X1062" s="11" t="s">
        <v>318</v>
      </c>
      <c r="Y1062" s="11" t="s">
        <v>319</v>
      </c>
      <c r="Z1062" s="11" t="s">
        <v>115</v>
      </c>
      <c r="AA1062" s="11" t="s">
        <v>318</v>
      </c>
      <c r="AB1062" s="14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14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8">
        <v>1</v>
      </c>
      <c r="C1064" s="14">
        <v>1</v>
      </c>
      <c r="D1064" s="213">
        <v>18.399999999999999</v>
      </c>
      <c r="E1064" s="213">
        <v>19</v>
      </c>
      <c r="F1064" s="213">
        <v>17</v>
      </c>
      <c r="G1064" s="213">
        <v>17.934440954546723</v>
      </c>
      <c r="H1064" s="213">
        <v>17.84</v>
      </c>
      <c r="I1064" s="213">
        <v>18.7</v>
      </c>
      <c r="J1064" s="212">
        <v>20.7</v>
      </c>
      <c r="K1064" s="213">
        <v>19.600000000000001</v>
      </c>
      <c r="L1064" s="213">
        <v>19.37</v>
      </c>
      <c r="M1064" s="213">
        <v>20</v>
      </c>
      <c r="N1064" s="213">
        <v>19.100000000000001</v>
      </c>
      <c r="O1064" s="213">
        <v>18.2</v>
      </c>
      <c r="P1064" s="213">
        <v>19.7</v>
      </c>
      <c r="Q1064" s="213">
        <v>18.3</v>
      </c>
      <c r="R1064" s="213">
        <v>18</v>
      </c>
      <c r="S1064" s="213">
        <v>17.3</v>
      </c>
      <c r="T1064" s="213">
        <v>18.7284185969168</v>
      </c>
      <c r="U1064" s="213">
        <v>18.04</v>
      </c>
      <c r="V1064" s="213">
        <v>17.399999999999999</v>
      </c>
      <c r="W1064" s="213">
        <v>17.899999999999999</v>
      </c>
      <c r="X1064" s="212">
        <v>20</v>
      </c>
      <c r="Y1064" s="213">
        <v>18.301020867258217</v>
      </c>
      <c r="Z1064" s="212">
        <v>14.45</v>
      </c>
      <c r="AA1064" s="213">
        <v>18</v>
      </c>
      <c r="AB1064" s="214"/>
      <c r="AC1064" s="215"/>
      <c r="AD1064" s="215"/>
      <c r="AE1064" s="215"/>
      <c r="AF1064" s="215"/>
      <c r="AG1064" s="215"/>
      <c r="AH1064" s="215"/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5"/>
      <c r="AT1064" s="215"/>
      <c r="AU1064" s="215"/>
      <c r="AV1064" s="215"/>
      <c r="AW1064" s="215"/>
      <c r="AX1064" s="215"/>
      <c r="AY1064" s="215"/>
      <c r="AZ1064" s="215"/>
      <c r="BA1064" s="215"/>
      <c r="BB1064" s="215"/>
      <c r="BC1064" s="215"/>
      <c r="BD1064" s="215"/>
      <c r="BE1064" s="215"/>
      <c r="BF1064" s="215"/>
      <c r="BG1064" s="215"/>
      <c r="BH1064" s="215"/>
      <c r="BI1064" s="215"/>
      <c r="BJ1064" s="215"/>
      <c r="BK1064" s="215"/>
      <c r="BL1064" s="215"/>
      <c r="BM1064" s="216">
        <v>1</v>
      </c>
    </row>
    <row r="1065" spans="1:65">
      <c r="A1065" s="30"/>
      <c r="B1065" s="19">
        <v>1</v>
      </c>
      <c r="C1065" s="9">
        <v>2</v>
      </c>
      <c r="D1065" s="219">
        <v>19.5</v>
      </c>
      <c r="E1065" s="219">
        <v>19.899999999999999</v>
      </c>
      <c r="F1065" s="219">
        <v>17.5</v>
      </c>
      <c r="G1065" s="219">
        <v>17.936107855000255</v>
      </c>
      <c r="H1065" s="219">
        <v>18.010000000000002</v>
      </c>
      <c r="I1065" s="219">
        <v>18.399999999999999</v>
      </c>
      <c r="J1065" s="217">
        <v>20.6</v>
      </c>
      <c r="K1065" s="219">
        <v>19.5</v>
      </c>
      <c r="L1065" s="219">
        <v>18.79</v>
      </c>
      <c r="M1065" s="219">
        <v>20.100000000000001</v>
      </c>
      <c r="N1065" s="219">
        <v>19.2</v>
      </c>
      <c r="O1065" s="219">
        <v>18.600000000000001</v>
      </c>
      <c r="P1065" s="219">
        <v>19.399999999999999</v>
      </c>
      <c r="Q1065" s="219">
        <v>18.5</v>
      </c>
      <c r="R1065" s="219">
        <v>18.399999999999999</v>
      </c>
      <c r="S1065" s="219">
        <v>17.600000000000001</v>
      </c>
      <c r="T1065" s="219">
        <v>18.8689440998781</v>
      </c>
      <c r="U1065" s="219">
        <v>18.309999999999999</v>
      </c>
      <c r="V1065" s="219">
        <v>17.399999999999999</v>
      </c>
      <c r="W1065" s="219">
        <v>18.100000000000001</v>
      </c>
      <c r="X1065" s="217">
        <v>20.6</v>
      </c>
      <c r="Y1065" s="219">
        <v>18.162280844264917</v>
      </c>
      <c r="Z1065" s="217">
        <v>14.42</v>
      </c>
      <c r="AA1065" s="219">
        <v>18.3</v>
      </c>
      <c r="AB1065" s="214"/>
      <c r="AC1065" s="215"/>
      <c r="AD1065" s="215"/>
      <c r="AE1065" s="215"/>
      <c r="AF1065" s="215"/>
      <c r="AG1065" s="215"/>
      <c r="AH1065" s="215"/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5"/>
      <c r="AT1065" s="215"/>
      <c r="AU1065" s="215"/>
      <c r="AV1065" s="215"/>
      <c r="AW1065" s="215"/>
      <c r="AX1065" s="215"/>
      <c r="AY1065" s="215"/>
      <c r="AZ1065" s="215"/>
      <c r="BA1065" s="215"/>
      <c r="BB1065" s="215"/>
      <c r="BC1065" s="215"/>
      <c r="BD1065" s="215"/>
      <c r="BE1065" s="215"/>
      <c r="BF1065" s="215"/>
      <c r="BG1065" s="215"/>
      <c r="BH1065" s="215"/>
      <c r="BI1065" s="215"/>
      <c r="BJ1065" s="215"/>
      <c r="BK1065" s="215"/>
      <c r="BL1065" s="215"/>
      <c r="BM1065" s="216">
        <v>31</v>
      </c>
    </row>
    <row r="1066" spans="1:65">
      <c r="A1066" s="30"/>
      <c r="B1066" s="19">
        <v>1</v>
      </c>
      <c r="C1066" s="9">
        <v>3</v>
      </c>
      <c r="D1066" s="219">
        <v>18.5</v>
      </c>
      <c r="E1066" s="219">
        <v>19.5</v>
      </c>
      <c r="F1066" s="219">
        <v>16.8</v>
      </c>
      <c r="G1066" s="219">
        <v>18.365681065100254</v>
      </c>
      <c r="H1066" s="219">
        <v>18.12</v>
      </c>
      <c r="I1066" s="219">
        <v>18.3</v>
      </c>
      <c r="J1066" s="217">
        <v>20.5</v>
      </c>
      <c r="K1066" s="219">
        <v>19.100000000000001</v>
      </c>
      <c r="L1066" s="219">
        <v>18.75</v>
      </c>
      <c r="M1066" s="219">
        <v>20.2</v>
      </c>
      <c r="N1066" s="219">
        <v>18.3</v>
      </c>
      <c r="O1066" s="219">
        <v>18.100000000000001</v>
      </c>
      <c r="P1066" s="219">
        <v>19.5</v>
      </c>
      <c r="Q1066" s="219">
        <v>18.2</v>
      </c>
      <c r="R1066" s="219">
        <v>18.100000000000001</v>
      </c>
      <c r="S1066" s="219">
        <v>17.600000000000001</v>
      </c>
      <c r="T1066" s="219">
        <v>18.6301208743043</v>
      </c>
      <c r="U1066" s="219">
        <v>18.100000000000001</v>
      </c>
      <c r="V1066" s="219">
        <v>17.399999999999999</v>
      </c>
      <c r="W1066" s="219">
        <v>17.399999999999999</v>
      </c>
      <c r="X1066" s="217">
        <v>20.3</v>
      </c>
      <c r="Y1066" s="219">
        <v>18.438777244818237</v>
      </c>
      <c r="Z1066" s="217">
        <v>14.56</v>
      </c>
      <c r="AA1066" s="219">
        <v>18</v>
      </c>
      <c r="AB1066" s="214"/>
      <c r="AC1066" s="215"/>
      <c r="AD1066" s="215"/>
      <c r="AE1066" s="215"/>
      <c r="AF1066" s="215"/>
      <c r="AG1066" s="215"/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5"/>
      <c r="AT1066" s="215"/>
      <c r="AU1066" s="215"/>
      <c r="AV1066" s="215"/>
      <c r="AW1066" s="215"/>
      <c r="AX1066" s="215"/>
      <c r="AY1066" s="215"/>
      <c r="AZ1066" s="215"/>
      <c r="BA1066" s="215"/>
      <c r="BB1066" s="215"/>
      <c r="BC1066" s="215"/>
      <c r="BD1066" s="215"/>
      <c r="BE1066" s="215"/>
      <c r="BF1066" s="215"/>
      <c r="BG1066" s="215"/>
      <c r="BH1066" s="215"/>
      <c r="BI1066" s="215"/>
      <c r="BJ1066" s="215"/>
      <c r="BK1066" s="215"/>
      <c r="BL1066" s="215"/>
      <c r="BM1066" s="216">
        <v>16</v>
      </c>
    </row>
    <row r="1067" spans="1:65">
      <c r="A1067" s="30"/>
      <c r="B1067" s="19">
        <v>1</v>
      </c>
      <c r="C1067" s="9">
        <v>4</v>
      </c>
      <c r="D1067" s="219">
        <v>19.2</v>
      </c>
      <c r="E1067" s="219">
        <v>19.399999999999999</v>
      </c>
      <c r="F1067" s="219">
        <v>16.5</v>
      </c>
      <c r="G1067" s="219">
        <v>18.410438109649515</v>
      </c>
      <c r="H1067" s="219">
        <v>18.27</v>
      </c>
      <c r="I1067" s="219">
        <v>18.899999999999999</v>
      </c>
      <c r="J1067" s="217">
        <v>20.100000000000001</v>
      </c>
      <c r="K1067" s="219">
        <v>19.5</v>
      </c>
      <c r="L1067" s="218">
        <v>21.58</v>
      </c>
      <c r="M1067" s="219">
        <v>20</v>
      </c>
      <c r="N1067" s="219">
        <v>18.899999999999999</v>
      </c>
      <c r="O1067" s="219">
        <v>18.2</v>
      </c>
      <c r="P1067" s="219">
        <v>19.7</v>
      </c>
      <c r="Q1067" s="219">
        <v>18.399999999999999</v>
      </c>
      <c r="R1067" s="219">
        <v>17.8</v>
      </c>
      <c r="S1067" s="219">
        <v>16.8</v>
      </c>
      <c r="T1067" s="219">
        <v>18.759314732169901</v>
      </c>
      <c r="U1067" s="219">
        <v>18.03</v>
      </c>
      <c r="V1067" s="219">
        <v>17.2</v>
      </c>
      <c r="W1067" s="219">
        <v>17.2</v>
      </c>
      <c r="X1067" s="217">
        <v>21.6</v>
      </c>
      <c r="Y1067" s="219">
        <v>18.113033061268837</v>
      </c>
      <c r="Z1067" s="217">
        <v>14.62</v>
      </c>
      <c r="AA1067" s="219">
        <v>18.3</v>
      </c>
      <c r="AB1067" s="214"/>
      <c r="AC1067" s="215"/>
      <c r="AD1067" s="215"/>
      <c r="AE1067" s="215"/>
      <c r="AF1067" s="215"/>
      <c r="AG1067" s="215"/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15"/>
      <c r="AT1067" s="215"/>
      <c r="AU1067" s="215"/>
      <c r="AV1067" s="215"/>
      <c r="AW1067" s="215"/>
      <c r="AX1067" s="215"/>
      <c r="AY1067" s="215"/>
      <c r="AZ1067" s="215"/>
      <c r="BA1067" s="215"/>
      <c r="BB1067" s="215"/>
      <c r="BC1067" s="215"/>
      <c r="BD1067" s="215"/>
      <c r="BE1067" s="215"/>
      <c r="BF1067" s="215"/>
      <c r="BG1067" s="215"/>
      <c r="BH1067" s="215"/>
      <c r="BI1067" s="215"/>
      <c r="BJ1067" s="215"/>
      <c r="BK1067" s="215"/>
      <c r="BL1067" s="215"/>
      <c r="BM1067" s="216">
        <v>18.37975615360012</v>
      </c>
    </row>
    <row r="1068" spans="1:65">
      <c r="A1068" s="30"/>
      <c r="B1068" s="19">
        <v>1</v>
      </c>
      <c r="C1068" s="9">
        <v>5</v>
      </c>
      <c r="D1068" s="219">
        <v>18.899999999999999</v>
      </c>
      <c r="E1068" s="219">
        <v>18.600000000000001</v>
      </c>
      <c r="F1068" s="219">
        <v>16.8</v>
      </c>
      <c r="G1068" s="219">
        <v>17.723615005400255</v>
      </c>
      <c r="H1068" s="219">
        <v>18.03</v>
      </c>
      <c r="I1068" s="219">
        <v>18.600000000000001</v>
      </c>
      <c r="J1068" s="217">
        <v>21.3</v>
      </c>
      <c r="K1068" s="219">
        <v>19.5</v>
      </c>
      <c r="L1068" s="219">
        <v>18.510000000000002</v>
      </c>
      <c r="M1068" s="219">
        <v>19.399999999999999</v>
      </c>
      <c r="N1068" s="219">
        <v>18.600000000000001</v>
      </c>
      <c r="O1068" s="219">
        <v>18.5</v>
      </c>
      <c r="P1068" s="219">
        <v>17.7</v>
      </c>
      <c r="Q1068" s="219">
        <v>18</v>
      </c>
      <c r="R1068" s="219">
        <v>17.5</v>
      </c>
      <c r="S1068" s="219">
        <v>18.100000000000001</v>
      </c>
      <c r="T1068" s="219">
        <v>18.799015355985876</v>
      </c>
      <c r="U1068" s="219">
        <v>18.149999999999999</v>
      </c>
      <c r="V1068" s="219">
        <v>17.600000000000001</v>
      </c>
      <c r="W1068" s="219">
        <v>18</v>
      </c>
      <c r="X1068" s="217">
        <v>20.8</v>
      </c>
      <c r="Y1068" s="219">
        <v>18.048733673042676</v>
      </c>
      <c r="Z1068" s="217">
        <v>14.72</v>
      </c>
      <c r="AA1068" s="219">
        <v>17.7</v>
      </c>
      <c r="AB1068" s="214"/>
      <c r="AC1068" s="215"/>
      <c r="AD1068" s="215"/>
      <c r="AE1068" s="215"/>
      <c r="AF1068" s="215"/>
      <c r="AG1068" s="215"/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5"/>
      <c r="AT1068" s="215"/>
      <c r="AU1068" s="215"/>
      <c r="AV1068" s="215"/>
      <c r="AW1068" s="215"/>
      <c r="AX1068" s="215"/>
      <c r="AY1068" s="215"/>
      <c r="AZ1068" s="215"/>
      <c r="BA1068" s="215"/>
      <c r="BB1068" s="215"/>
      <c r="BC1068" s="215"/>
      <c r="BD1068" s="215"/>
      <c r="BE1068" s="215"/>
      <c r="BF1068" s="215"/>
      <c r="BG1068" s="215"/>
      <c r="BH1068" s="215"/>
      <c r="BI1068" s="215"/>
      <c r="BJ1068" s="215"/>
      <c r="BK1068" s="215"/>
      <c r="BL1068" s="215"/>
      <c r="BM1068" s="216">
        <v>70</v>
      </c>
    </row>
    <row r="1069" spans="1:65">
      <c r="A1069" s="30"/>
      <c r="B1069" s="19">
        <v>1</v>
      </c>
      <c r="C1069" s="9">
        <v>6</v>
      </c>
      <c r="D1069" s="219">
        <v>19.399999999999999</v>
      </c>
      <c r="E1069" s="219">
        <v>19.3</v>
      </c>
      <c r="F1069" s="219">
        <v>16.899999999999999</v>
      </c>
      <c r="G1069" s="219">
        <v>18.109898278898623</v>
      </c>
      <c r="H1069" s="219">
        <v>18.29</v>
      </c>
      <c r="I1069" s="219">
        <v>18.5</v>
      </c>
      <c r="J1069" s="217">
        <v>20.3</v>
      </c>
      <c r="K1069" s="219">
        <v>19.399999999999999</v>
      </c>
      <c r="L1069" s="219">
        <v>18.78</v>
      </c>
      <c r="M1069" s="219">
        <v>19.5</v>
      </c>
      <c r="N1069" s="219">
        <v>18.8</v>
      </c>
      <c r="O1069" s="219">
        <v>18.7</v>
      </c>
      <c r="P1069" s="219">
        <v>17.7</v>
      </c>
      <c r="Q1069" s="219">
        <v>18.3</v>
      </c>
      <c r="R1069" s="219">
        <v>17.5</v>
      </c>
      <c r="S1069" s="219">
        <v>17.7</v>
      </c>
      <c r="T1069" s="219">
        <v>18.832973718568699</v>
      </c>
      <c r="U1069" s="219">
        <v>18.059999999999999</v>
      </c>
      <c r="V1069" s="219">
        <v>17.399999999999999</v>
      </c>
      <c r="W1069" s="219">
        <v>17.100000000000001</v>
      </c>
      <c r="X1069" s="217">
        <v>20.6</v>
      </c>
      <c r="Y1069" s="219">
        <v>17.896461016543054</v>
      </c>
      <c r="Z1069" s="217">
        <v>14.6</v>
      </c>
      <c r="AA1069" s="219">
        <v>17.8</v>
      </c>
      <c r="AB1069" s="214"/>
      <c r="AC1069" s="215"/>
      <c r="AD1069" s="215"/>
      <c r="AE1069" s="215"/>
      <c r="AF1069" s="215"/>
      <c r="AG1069" s="215"/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5"/>
      <c r="AT1069" s="215"/>
      <c r="AU1069" s="215"/>
      <c r="AV1069" s="215"/>
      <c r="AW1069" s="215"/>
      <c r="AX1069" s="215"/>
      <c r="AY1069" s="215"/>
      <c r="AZ1069" s="215"/>
      <c r="BA1069" s="215"/>
      <c r="BB1069" s="215"/>
      <c r="BC1069" s="215"/>
      <c r="BD1069" s="215"/>
      <c r="BE1069" s="215"/>
      <c r="BF1069" s="215"/>
      <c r="BG1069" s="215"/>
      <c r="BH1069" s="215"/>
      <c r="BI1069" s="215"/>
      <c r="BJ1069" s="215"/>
      <c r="BK1069" s="215"/>
      <c r="BL1069" s="215"/>
      <c r="BM1069" s="220"/>
    </row>
    <row r="1070" spans="1:65">
      <c r="A1070" s="30"/>
      <c r="B1070" s="20" t="s">
        <v>272</v>
      </c>
      <c r="C1070" s="12"/>
      <c r="D1070" s="221">
        <v>18.983333333333334</v>
      </c>
      <c r="E1070" s="221">
        <v>19.283333333333335</v>
      </c>
      <c r="F1070" s="221">
        <v>16.916666666666668</v>
      </c>
      <c r="G1070" s="221">
        <v>18.080030211432604</v>
      </c>
      <c r="H1070" s="221">
        <v>18.093333333333334</v>
      </c>
      <c r="I1070" s="221">
        <v>18.566666666666663</v>
      </c>
      <c r="J1070" s="221">
        <v>20.583333333333332</v>
      </c>
      <c r="K1070" s="221">
        <v>19.433333333333334</v>
      </c>
      <c r="L1070" s="221">
        <v>19.296666666666667</v>
      </c>
      <c r="M1070" s="221">
        <v>19.866666666666664</v>
      </c>
      <c r="N1070" s="221">
        <v>18.816666666666666</v>
      </c>
      <c r="O1070" s="221">
        <v>18.383333333333333</v>
      </c>
      <c r="P1070" s="221">
        <v>18.95</v>
      </c>
      <c r="Q1070" s="221">
        <v>18.283333333333335</v>
      </c>
      <c r="R1070" s="221">
        <v>17.883333333333333</v>
      </c>
      <c r="S1070" s="221">
        <v>17.516666666666669</v>
      </c>
      <c r="T1070" s="221">
        <v>18.769797896303945</v>
      </c>
      <c r="U1070" s="221">
        <v>18.114999999999998</v>
      </c>
      <c r="V1070" s="221">
        <v>17.400000000000002</v>
      </c>
      <c r="W1070" s="221">
        <v>17.616666666666664</v>
      </c>
      <c r="X1070" s="221">
        <v>20.650000000000002</v>
      </c>
      <c r="Y1070" s="221">
        <v>18.16005111786599</v>
      </c>
      <c r="Z1070" s="221">
        <v>14.561666666666666</v>
      </c>
      <c r="AA1070" s="221">
        <v>18.016666666666666</v>
      </c>
      <c r="AB1070" s="214"/>
      <c r="AC1070" s="215"/>
      <c r="AD1070" s="215"/>
      <c r="AE1070" s="215"/>
      <c r="AF1070" s="215"/>
      <c r="AG1070" s="215"/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5"/>
      <c r="AT1070" s="215"/>
      <c r="AU1070" s="215"/>
      <c r="AV1070" s="215"/>
      <c r="AW1070" s="215"/>
      <c r="AX1070" s="215"/>
      <c r="AY1070" s="215"/>
      <c r="AZ1070" s="215"/>
      <c r="BA1070" s="215"/>
      <c r="BB1070" s="215"/>
      <c r="BC1070" s="215"/>
      <c r="BD1070" s="215"/>
      <c r="BE1070" s="215"/>
      <c r="BF1070" s="215"/>
      <c r="BG1070" s="215"/>
      <c r="BH1070" s="215"/>
      <c r="BI1070" s="215"/>
      <c r="BJ1070" s="215"/>
      <c r="BK1070" s="215"/>
      <c r="BL1070" s="215"/>
      <c r="BM1070" s="220"/>
    </row>
    <row r="1071" spans="1:65">
      <c r="A1071" s="30"/>
      <c r="B1071" s="3" t="s">
        <v>273</v>
      </c>
      <c r="C1071" s="29"/>
      <c r="D1071" s="219">
        <v>19.049999999999997</v>
      </c>
      <c r="E1071" s="219">
        <v>19.350000000000001</v>
      </c>
      <c r="F1071" s="219">
        <v>16.850000000000001</v>
      </c>
      <c r="G1071" s="219">
        <v>18.023003066949439</v>
      </c>
      <c r="H1071" s="219">
        <v>18.075000000000003</v>
      </c>
      <c r="I1071" s="219">
        <v>18.55</v>
      </c>
      <c r="J1071" s="219">
        <v>20.55</v>
      </c>
      <c r="K1071" s="219">
        <v>19.5</v>
      </c>
      <c r="L1071" s="219">
        <v>18.785</v>
      </c>
      <c r="M1071" s="219">
        <v>20</v>
      </c>
      <c r="N1071" s="219">
        <v>18.850000000000001</v>
      </c>
      <c r="O1071" s="219">
        <v>18.350000000000001</v>
      </c>
      <c r="P1071" s="219">
        <v>19.45</v>
      </c>
      <c r="Q1071" s="219">
        <v>18.3</v>
      </c>
      <c r="R1071" s="219">
        <v>17.899999999999999</v>
      </c>
      <c r="S1071" s="219">
        <v>17.600000000000001</v>
      </c>
      <c r="T1071" s="219">
        <v>18.779165044077889</v>
      </c>
      <c r="U1071" s="219">
        <v>18.079999999999998</v>
      </c>
      <c r="V1071" s="219">
        <v>17.399999999999999</v>
      </c>
      <c r="W1071" s="219">
        <v>17.649999999999999</v>
      </c>
      <c r="X1071" s="219">
        <v>20.6</v>
      </c>
      <c r="Y1071" s="219">
        <v>18.137656952766875</v>
      </c>
      <c r="Z1071" s="219">
        <v>14.58</v>
      </c>
      <c r="AA1071" s="219">
        <v>18</v>
      </c>
      <c r="AB1071" s="214"/>
      <c r="AC1071" s="215"/>
      <c r="AD1071" s="215"/>
      <c r="AE1071" s="215"/>
      <c r="AF1071" s="215"/>
      <c r="AG1071" s="215"/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5"/>
      <c r="AT1071" s="215"/>
      <c r="AU1071" s="215"/>
      <c r="AV1071" s="215"/>
      <c r="AW1071" s="215"/>
      <c r="AX1071" s="215"/>
      <c r="AY1071" s="215"/>
      <c r="AZ1071" s="215"/>
      <c r="BA1071" s="215"/>
      <c r="BB1071" s="215"/>
      <c r="BC1071" s="215"/>
      <c r="BD1071" s="215"/>
      <c r="BE1071" s="215"/>
      <c r="BF1071" s="215"/>
      <c r="BG1071" s="215"/>
      <c r="BH1071" s="215"/>
      <c r="BI1071" s="215"/>
      <c r="BJ1071" s="215"/>
      <c r="BK1071" s="215"/>
      <c r="BL1071" s="215"/>
      <c r="BM1071" s="220"/>
    </row>
    <row r="1072" spans="1:65">
      <c r="A1072" s="30"/>
      <c r="B1072" s="3" t="s">
        <v>274</v>
      </c>
      <c r="C1072" s="29"/>
      <c r="D1072" s="24">
        <v>0.46224091842530207</v>
      </c>
      <c r="E1072" s="24">
        <v>0.44459719597256325</v>
      </c>
      <c r="F1072" s="24">
        <v>0.33115957885386105</v>
      </c>
      <c r="G1072" s="24">
        <v>0.26855150952919027</v>
      </c>
      <c r="H1072" s="24">
        <v>0.1707239487203436</v>
      </c>
      <c r="I1072" s="24">
        <v>0.21602468994692822</v>
      </c>
      <c r="J1072" s="24">
        <v>0.41190613817551502</v>
      </c>
      <c r="K1072" s="24">
        <v>0.17511900715418244</v>
      </c>
      <c r="L1072" s="24">
        <v>1.1541519252969537</v>
      </c>
      <c r="M1072" s="24">
        <v>0.33266599866332447</v>
      </c>
      <c r="N1072" s="24">
        <v>0.33115957885386071</v>
      </c>
      <c r="O1072" s="24">
        <v>0.24832774042918895</v>
      </c>
      <c r="P1072" s="24">
        <v>0.97519228873079178</v>
      </c>
      <c r="Q1072" s="24">
        <v>0.17224014243685073</v>
      </c>
      <c r="R1072" s="24">
        <v>0.35449494589721092</v>
      </c>
      <c r="S1072" s="24">
        <v>0.43550736694878855</v>
      </c>
      <c r="T1072" s="24">
        <v>8.4860624290635928E-2</v>
      </c>
      <c r="U1072" s="24">
        <v>0.10521406750050057</v>
      </c>
      <c r="V1072" s="24">
        <v>0.12649110640673586</v>
      </c>
      <c r="W1072" s="24">
        <v>0.4355073669487885</v>
      </c>
      <c r="X1072" s="24">
        <v>0.54313902456001117</v>
      </c>
      <c r="Y1072" s="24">
        <v>0.19060309989762586</v>
      </c>
      <c r="Z1072" s="24">
        <v>0.11178849076119919</v>
      </c>
      <c r="AA1072" s="24">
        <v>0.24832774042918937</v>
      </c>
      <c r="AB1072" s="147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86</v>
      </c>
      <c r="C1073" s="29"/>
      <c r="D1073" s="13">
        <v>2.4349828889831539E-2</v>
      </c>
      <c r="E1073" s="13">
        <v>2.3056034363313563E-2</v>
      </c>
      <c r="F1073" s="13">
        <v>1.957593569579474E-2</v>
      </c>
      <c r="G1073" s="13">
        <v>1.4853487875223583E-2</v>
      </c>
      <c r="H1073" s="13">
        <v>9.435737770100051E-3</v>
      </c>
      <c r="I1073" s="13">
        <v>1.1635082043820194E-2</v>
      </c>
      <c r="J1073" s="13">
        <v>2.0011634243344862E-2</v>
      </c>
      <c r="K1073" s="13">
        <v>9.011269664880743E-3</v>
      </c>
      <c r="L1073" s="13">
        <v>5.9810947933854913E-2</v>
      </c>
      <c r="M1073" s="13">
        <v>1.6744932818623718E-2</v>
      </c>
      <c r="N1073" s="13">
        <v>1.7599269026777362E-2</v>
      </c>
      <c r="O1073" s="13">
        <v>1.3508308636220615E-2</v>
      </c>
      <c r="P1073" s="13">
        <v>5.1461334497667113E-2</v>
      </c>
      <c r="Q1073" s="13">
        <v>9.420609431368316E-3</v>
      </c>
      <c r="R1073" s="13">
        <v>1.9822643759396696E-2</v>
      </c>
      <c r="S1073" s="13">
        <v>2.4862456724003147E-2</v>
      </c>
      <c r="T1073" s="13">
        <v>4.5211261601994261E-3</v>
      </c>
      <c r="U1073" s="13">
        <v>5.8081185481921377E-3</v>
      </c>
      <c r="V1073" s="13">
        <v>7.2696038164790713E-3</v>
      </c>
      <c r="W1073" s="13">
        <v>2.4721326411473333E-2</v>
      </c>
      <c r="X1073" s="13">
        <v>2.6302131939952112E-2</v>
      </c>
      <c r="Y1073" s="13">
        <v>1.0495735868832944E-2</v>
      </c>
      <c r="Z1073" s="13">
        <v>7.6769021925969464E-3</v>
      </c>
      <c r="AA1073" s="13">
        <v>1.3783223335570178E-2</v>
      </c>
      <c r="AB1073" s="147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275</v>
      </c>
      <c r="C1074" s="29"/>
      <c r="D1074" s="13">
        <v>3.2839237620407191E-2</v>
      </c>
      <c r="E1074" s="13">
        <v>4.9161543394917517E-2</v>
      </c>
      <c r="F1074" s="13">
        <v>-7.9603313270664389E-2</v>
      </c>
      <c r="G1074" s="13">
        <v>-1.6307394922038032E-2</v>
      </c>
      <c r="H1074" s="13">
        <v>-1.5583602843973754E-2</v>
      </c>
      <c r="I1074" s="13">
        <v>1.0169368489142405E-2</v>
      </c>
      <c r="J1074" s="13">
        <v>0.11989153508446249</v>
      </c>
      <c r="K1074" s="13">
        <v>5.732269628217268E-2</v>
      </c>
      <c r="L1074" s="13">
        <v>4.9886979207117932E-2</v>
      </c>
      <c r="M1074" s="13">
        <v>8.0899360178687596E-2</v>
      </c>
      <c r="N1074" s="13">
        <v>2.3771289967901232E-2</v>
      </c>
      <c r="O1074" s="13">
        <v>1.9462607138631682E-4</v>
      </c>
      <c r="P1074" s="13">
        <v>3.1025648089905822E-2</v>
      </c>
      <c r="Q1074" s="13">
        <v>-5.2461425201170142E-3</v>
      </c>
      <c r="R1074" s="13">
        <v>-2.7009216886131004E-2</v>
      </c>
      <c r="S1074" s="13">
        <v>-4.6958701721643514E-2</v>
      </c>
      <c r="T1074" s="13">
        <v>2.1221268630782442E-2</v>
      </c>
      <c r="U1074" s="13">
        <v>-1.4404769649148053E-2</v>
      </c>
      <c r="V1074" s="13">
        <v>-5.3306265078397641E-2</v>
      </c>
      <c r="W1074" s="13">
        <v>-4.1517933130140405E-2</v>
      </c>
      <c r="X1074" s="13">
        <v>0.12351871414546478</v>
      </c>
      <c r="Y1074" s="13">
        <v>-1.1953642578173995E-2</v>
      </c>
      <c r="Z1074" s="13">
        <v>-0.20773341360057107</v>
      </c>
      <c r="AA1074" s="13">
        <v>-1.9754858764126415E-2</v>
      </c>
      <c r="AB1074" s="147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276</v>
      </c>
      <c r="C1075" s="47"/>
      <c r="D1075" s="45">
        <v>0.69</v>
      </c>
      <c r="E1075" s="45">
        <v>1.01</v>
      </c>
      <c r="F1075" s="45">
        <v>1.51</v>
      </c>
      <c r="G1075" s="45">
        <v>0.27</v>
      </c>
      <c r="H1075" s="45">
        <v>0.26</v>
      </c>
      <c r="I1075" s="45">
        <v>0.25</v>
      </c>
      <c r="J1075" s="45">
        <v>2.4</v>
      </c>
      <c r="K1075" s="45">
        <v>1.17</v>
      </c>
      <c r="L1075" s="45">
        <v>1.03</v>
      </c>
      <c r="M1075" s="45">
        <v>1.63</v>
      </c>
      <c r="N1075" s="45">
        <v>0.51</v>
      </c>
      <c r="O1075" s="45">
        <v>0.05</v>
      </c>
      <c r="P1075" s="45">
        <v>0.66</v>
      </c>
      <c r="Q1075" s="45">
        <v>0.05</v>
      </c>
      <c r="R1075" s="45">
        <v>0.48</v>
      </c>
      <c r="S1075" s="45">
        <v>0.87</v>
      </c>
      <c r="T1075" s="45">
        <v>0.46</v>
      </c>
      <c r="U1075" s="45">
        <v>0.23</v>
      </c>
      <c r="V1075" s="45">
        <v>0.99</v>
      </c>
      <c r="W1075" s="45">
        <v>0.76</v>
      </c>
      <c r="X1075" s="45">
        <v>2.4700000000000002</v>
      </c>
      <c r="Y1075" s="45">
        <v>0.18</v>
      </c>
      <c r="Z1075" s="45">
        <v>4.0199999999999996</v>
      </c>
      <c r="AA1075" s="45">
        <v>0.34</v>
      </c>
      <c r="AB1075" s="147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BM1076" s="55"/>
    </row>
    <row r="1077" spans="1:65" ht="15">
      <c r="B1077" s="8" t="s">
        <v>576</v>
      </c>
      <c r="BM1077" s="28" t="s">
        <v>66</v>
      </c>
    </row>
    <row r="1078" spans="1:65" ht="15">
      <c r="A1078" s="25" t="s">
        <v>41</v>
      </c>
      <c r="B1078" s="18" t="s">
        <v>110</v>
      </c>
      <c r="C1078" s="15" t="s">
        <v>111</v>
      </c>
      <c r="D1078" s="16" t="s">
        <v>235</v>
      </c>
      <c r="E1078" s="17" t="s">
        <v>235</v>
      </c>
      <c r="F1078" s="17" t="s">
        <v>235</v>
      </c>
      <c r="G1078" s="17" t="s">
        <v>235</v>
      </c>
      <c r="H1078" s="17" t="s">
        <v>235</v>
      </c>
      <c r="I1078" s="17" t="s">
        <v>235</v>
      </c>
      <c r="J1078" s="17" t="s">
        <v>235</v>
      </c>
      <c r="K1078" s="17" t="s">
        <v>235</v>
      </c>
      <c r="L1078" s="17" t="s">
        <v>235</v>
      </c>
      <c r="M1078" s="17" t="s">
        <v>235</v>
      </c>
      <c r="N1078" s="17" t="s">
        <v>235</v>
      </c>
      <c r="O1078" s="17" t="s">
        <v>235</v>
      </c>
      <c r="P1078" s="17" t="s">
        <v>235</v>
      </c>
      <c r="Q1078" s="147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236</v>
      </c>
      <c r="C1079" s="9" t="s">
        <v>236</v>
      </c>
      <c r="D1079" s="145" t="s">
        <v>238</v>
      </c>
      <c r="E1079" s="146" t="s">
        <v>242</v>
      </c>
      <c r="F1079" s="146" t="s">
        <v>243</v>
      </c>
      <c r="G1079" s="146" t="s">
        <v>244</v>
      </c>
      <c r="H1079" s="146" t="s">
        <v>249</v>
      </c>
      <c r="I1079" s="146" t="s">
        <v>250</v>
      </c>
      <c r="J1079" s="146" t="s">
        <v>251</v>
      </c>
      <c r="K1079" s="146" t="s">
        <v>252</v>
      </c>
      <c r="L1079" s="146" t="s">
        <v>253</v>
      </c>
      <c r="M1079" s="146" t="s">
        <v>254</v>
      </c>
      <c r="N1079" s="146" t="s">
        <v>255</v>
      </c>
      <c r="O1079" s="146" t="s">
        <v>257</v>
      </c>
      <c r="P1079" s="146" t="s">
        <v>259</v>
      </c>
      <c r="Q1079" s="147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318</v>
      </c>
      <c r="E1080" s="11" t="s">
        <v>319</v>
      </c>
      <c r="F1080" s="11" t="s">
        <v>319</v>
      </c>
      <c r="G1080" s="11" t="s">
        <v>319</v>
      </c>
      <c r="H1080" s="11" t="s">
        <v>319</v>
      </c>
      <c r="I1080" s="11" t="s">
        <v>319</v>
      </c>
      <c r="J1080" s="11" t="s">
        <v>319</v>
      </c>
      <c r="K1080" s="11" t="s">
        <v>318</v>
      </c>
      <c r="L1080" s="11" t="s">
        <v>318</v>
      </c>
      <c r="M1080" s="11" t="s">
        <v>319</v>
      </c>
      <c r="N1080" s="11" t="s">
        <v>318</v>
      </c>
      <c r="O1080" s="11" t="s">
        <v>319</v>
      </c>
      <c r="P1080" s="11" t="s">
        <v>319</v>
      </c>
      <c r="Q1080" s="147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9"/>
      <c r="C1081" s="9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147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</v>
      </c>
    </row>
    <row r="1082" spans="1:65">
      <c r="A1082" s="30"/>
      <c r="B1082" s="18">
        <v>1</v>
      </c>
      <c r="C1082" s="14">
        <v>1</v>
      </c>
      <c r="D1082" s="22">
        <v>2</v>
      </c>
      <c r="E1082" s="22">
        <v>1.96</v>
      </c>
      <c r="F1082" s="22">
        <v>1.9</v>
      </c>
      <c r="G1082" s="22">
        <v>2.0699999999999998</v>
      </c>
      <c r="H1082" s="22">
        <v>1.9</v>
      </c>
      <c r="I1082" s="141">
        <v>1.7</v>
      </c>
      <c r="J1082" s="22">
        <v>1.99</v>
      </c>
      <c r="K1082" s="22">
        <v>2</v>
      </c>
      <c r="L1082" s="22">
        <v>2.1</v>
      </c>
      <c r="M1082" s="22">
        <v>2.00210487118063</v>
      </c>
      <c r="N1082" s="22">
        <v>2.06</v>
      </c>
      <c r="O1082" s="22">
        <v>1.86</v>
      </c>
      <c r="P1082" s="22">
        <v>1.9899415804154326</v>
      </c>
      <c r="Q1082" s="147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>
        <v>1</v>
      </c>
      <c r="C1083" s="9">
        <v>2</v>
      </c>
      <c r="D1083" s="11">
        <v>2.1</v>
      </c>
      <c r="E1083" s="11">
        <v>1.95</v>
      </c>
      <c r="F1083" s="11">
        <v>1.9</v>
      </c>
      <c r="G1083" s="11">
        <v>2.1</v>
      </c>
      <c r="H1083" s="11">
        <v>2</v>
      </c>
      <c r="I1083" s="142">
        <v>1.8</v>
      </c>
      <c r="J1083" s="11">
        <v>2.02</v>
      </c>
      <c r="K1083" s="11">
        <v>2</v>
      </c>
      <c r="L1083" s="11">
        <v>2.1</v>
      </c>
      <c r="M1083" s="11">
        <v>1.9708028470137</v>
      </c>
      <c r="N1083" s="11">
        <v>2.08</v>
      </c>
      <c r="O1083" s="11">
        <v>1.92</v>
      </c>
      <c r="P1083" s="11">
        <v>1.9491633125105603</v>
      </c>
      <c r="Q1083" s="147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32</v>
      </c>
    </row>
    <row r="1084" spans="1:65">
      <c r="A1084" s="30"/>
      <c r="B1084" s="19">
        <v>1</v>
      </c>
      <c r="C1084" s="9">
        <v>3</v>
      </c>
      <c r="D1084" s="11">
        <v>2</v>
      </c>
      <c r="E1084" s="11">
        <v>2.02</v>
      </c>
      <c r="F1084" s="11">
        <v>1.9</v>
      </c>
      <c r="G1084" s="11">
        <v>2.0699999999999998</v>
      </c>
      <c r="H1084" s="11">
        <v>1.9</v>
      </c>
      <c r="I1084" s="142">
        <v>1.8</v>
      </c>
      <c r="J1084" s="11">
        <v>2.02</v>
      </c>
      <c r="K1084" s="11">
        <v>1.9</v>
      </c>
      <c r="L1084" s="11">
        <v>2.13</v>
      </c>
      <c r="M1084" s="11">
        <v>2.0192788949300602</v>
      </c>
      <c r="N1084" s="11">
        <v>2.1</v>
      </c>
      <c r="O1084" s="11">
        <v>1.86</v>
      </c>
      <c r="P1084" s="11">
        <v>2.052711364282874</v>
      </c>
      <c r="Q1084" s="147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16</v>
      </c>
    </row>
    <row r="1085" spans="1:65">
      <c r="A1085" s="30"/>
      <c r="B1085" s="19">
        <v>1</v>
      </c>
      <c r="C1085" s="9">
        <v>4</v>
      </c>
      <c r="D1085" s="11">
        <v>2.1</v>
      </c>
      <c r="E1085" s="11">
        <v>1.99</v>
      </c>
      <c r="F1085" s="11">
        <v>2</v>
      </c>
      <c r="G1085" s="11">
        <v>2.1800000000000002</v>
      </c>
      <c r="H1085" s="11">
        <v>1.9</v>
      </c>
      <c r="I1085" s="142">
        <v>1.8</v>
      </c>
      <c r="J1085" s="11">
        <v>2.0299999999999998</v>
      </c>
      <c r="K1085" s="11">
        <v>2</v>
      </c>
      <c r="L1085" s="11">
        <v>2.04</v>
      </c>
      <c r="M1085" s="11">
        <v>2.0061066423063498</v>
      </c>
      <c r="N1085" s="11">
        <v>2.0499999999999998</v>
      </c>
      <c r="O1085" s="11">
        <v>1.86</v>
      </c>
      <c r="P1085" s="11">
        <v>2.0292334911205216</v>
      </c>
      <c r="Q1085" s="147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1.999325835693919</v>
      </c>
    </row>
    <row r="1086" spans="1:65">
      <c r="A1086" s="30"/>
      <c r="B1086" s="19">
        <v>1</v>
      </c>
      <c r="C1086" s="9">
        <v>5</v>
      </c>
      <c r="D1086" s="11">
        <v>2</v>
      </c>
      <c r="E1086" s="11">
        <v>2.16</v>
      </c>
      <c r="F1086" s="11">
        <v>1.9</v>
      </c>
      <c r="G1086" s="11">
        <v>2.0099999999999998</v>
      </c>
      <c r="H1086" s="11">
        <v>1.9</v>
      </c>
      <c r="I1086" s="142">
        <v>1.6</v>
      </c>
      <c r="J1086" s="11">
        <v>1.9400000000000002</v>
      </c>
      <c r="K1086" s="11">
        <v>1.9</v>
      </c>
      <c r="L1086" s="11">
        <v>2.17</v>
      </c>
      <c r="M1086" s="11">
        <v>2.0330082472075</v>
      </c>
      <c r="N1086" s="11">
        <v>2.0699999999999998</v>
      </c>
      <c r="O1086" s="11">
        <v>1.85</v>
      </c>
      <c r="P1086" s="11">
        <v>2.0350792407744129</v>
      </c>
      <c r="Q1086" s="147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71</v>
      </c>
    </row>
    <row r="1087" spans="1:65">
      <c r="A1087" s="30"/>
      <c r="B1087" s="19">
        <v>1</v>
      </c>
      <c r="C1087" s="9">
        <v>6</v>
      </c>
      <c r="D1087" s="11">
        <v>2.1</v>
      </c>
      <c r="E1087" s="11">
        <v>2.08</v>
      </c>
      <c r="F1087" s="11">
        <v>2</v>
      </c>
      <c r="G1087" s="11">
        <v>2.0099999999999998</v>
      </c>
      <c r="H1087" s="11">
        <v>1.9</v>
      </c>
      <c r="I1087" s="142">
        <v>1.7</v>
      </c>
      <c r="J1087" s="11">
        <v>1.96</v>
      </c>
      <c r="K1087" s="11">
        <v>1.9</v>
      </c>
      <c r="L1087" s="11">
        <v>2.17</v>
      </c>
      <c r="M1087" s="11">
        <v>1.9908324278797098</v>
      </c>
      <c r="N1087" s="11">
        <v>2.0299999999999998</v>
      </c>
      <c r="O1087" s="11">
        <v>1.81</v>
      </c>
      <c r="P1087" s="11">
        <v>1.9531972503404083</v>
      </c>
      <c r="Q1087" s="147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20" t="s">
        <v>272</v>
      </c>
      <c r="C1088" s="12"/>
      <c r="D1088" s="23">
        <v>2.0499999999999998</v>
      </c>
      <c r="E1088" s="23">
        <v>2.0266666666666668</v>
      </c>
      <c r="F1088" s="23">
        <v>1.9333333333333333</v>
      </c>
      <c r="G1088" s="23">
        <v>2.0733333333333333</v>
      </c>
      <c r="H1088" s="23">
        <v>1.9166666666666667</v>
      </c>
      <c r="I1088" s="23">
        <v>1.7333333333333332</v>
      </c>
      <c r="J1088" s="23">
        <v>1.993333333333333</v>
      </c>
      <c r="K1088" s="23">
        <v>1.9500000000000002</v>
      </c>
      <c r="L1088" s="23">
        <v>2.1183333333333336</v>
      </c>
      <c r="M1088" s="23">
        <v>2.003688988419658</v>
      </c>
      <c r="N1088" s="23">
        <v>2.0649999999999999</v>
      </c>
      <c r="O1088" s="23">
        <v>1.8600000000000003</v>
      </c>
      <c r="P1088" s="23">
        <v>2.0015543732407015</v>
      </c>
      <c r="Q1088" s="147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273</v>
      </c>
      <c r="C1089" s="29"/>
      <c r="D1089" s="11">
        <v>2.0499999999999998</v>
      </c>
      <c r="E1089" s="11">
        <v>2.0049999999999999</v>
      </c>
      <c r="F1089" s="11">
        <v>1.9</v>
      </c>
      <c r="G1089" s="11">
        <v>2.0699999999999998</v>
      </c>
      <c r="H1089" s="11">
        <v>1.9</v>
      </c>
      <c r="I1089" s="11">
        <v>1.75</v>
      </c>
      <c r="J1089" s="11">
        <v>2.0049999999999999</v>
      </c>
      <c r="K1089" s="11">
        <v>1.95</v>
      </c>
      <c r="L1089" s="11">
        <v>2.1150000000000002</v>
      </c>
      <c r="M1089" s="11">
        <v>2.0041057567434901</v>
      </c>
      <c r="N1089" s="11">
        <v>2.0649999999999999</v>
      </c>
      <c r="O1089" s="11">
        <v>1.86</v>
      </c>
      <c r="P1089" s="11">
        <v>2.0095875357679773</v>
      </c>
      <c r="Q1089" s="147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274</v>
      </c>
      <c r="C1090" s="29"/>
      <c r="D1090" s="24">
        <v>5.4772255750516662E-2</v>
      </c>
      <c r="E1090" s="24">
        <v>8.0415587212098863E-2</v>
      </c>
      <c r="F1090" s="24">
        <v>5.1639777949432274E-2</v>
      </c>
      <c r="G1090" s="24">
        <v>6.3456021516217723E-2</v>
      </c>
      <c r="H1090" s="24">
        <v>4.0824829046386332E-2</v>
      </c>
      <c r="I1090" s="24">
        <v>8.1649658092772609E-2</v>
      </c>
      <c r="J1090" s="24">
        <v>3.6696957185394279E-2</v>
      </c>
      <c r="K1090" s="24">
        <v>5.4772255750516662E-2</v>
      </c>
      <c r="L1090" s="24">
        <v>4.956477243634496E-2</v>
      </c>
      <c r="M1090" s="24">
        <v>2.1715469343785165E-2</v>
      </c>
      <c r="N1090" s="24">
        <v>2.4289915602982343E-2</v>
      </c>
      <c r="O1090" s="24">
        <v>3.5213633723317969E-2</v>
      </c>
      <c r="P1090" s="24">
        <v>4.4102561329412211E-2</v>
      </c>
      <c r="Q1090" s="197"/>
      <c r="R1090" s="198"/>
      <c r="S1090" s="198"/>
      <c r="T1090" s="198"/>
      <c r="U1090" s="198"/>
      <c r="V1090" s="198"/>
      <c r="W1090" s="198"/>
      <c r="X1090" s="198"/>
      <c r="Y1090" s="198"/>
      <c r="Z1090" s="198"/>
      <c r="AA1090" s="198"/>
      <c r="AB1090" s="198"/>
      <c r="AC1090" s="198"/>
      <c r="AD1090" s="198"/>
      <c r="AE1090" s="198"/>
      <c r="AF1090" s="198"/>
      <c r="AG1090" s="198"/>
      <c r="AH1090" s="198"/>
      <c r="AI1090" s="198"/>
      <c r="AJ1090" s="198"/>
      <c r="AK1090" s="198"/>
      <c r="AL1090" s="198"/>
      <c r="AM1090" s="198"/>
      <c r="AN1090" s="198"/>
      <c r="AO1090" s="198"/>
      <c r="AP1090" s="198"/>
      <c r="AQ1090" s="198"/>
      <c r="AR1090" s="198"/>
      <c r="AS1090" s="198"/>
      <c r="AT1090" s="198"/>
      <c r="AU1090" s="198"/>
      <c r="AV1090" s="198"/>
      <c r="AW1090" s="198"/>
      <c r="AX1090" s="198"/>
      <c r="AY1090" s="198"/>
      <c r="AZ1090" s="198"/>
      <c r="BA1090" s="198"/>
      <c r="BB1090" s="198"/>
      <c r="BC1090" s="198"/>
      <c r="BD1090" s="198"/>
      <c r="BE1090" s="198"/>
      <c r="BF1090" s="198"/>
      <c r="BG1090" s="198"/>
      <c r="BH1090" s="198"/>
      <c r="BI1090" s="198"/>
      <c r="BJ1090" s="198"/>
      <c r="BK1090" s="198"/>
      <c r="BL1090" s="198"/>
      <c r="BM1090" s="56"/>
    </row>
    <row r="1091" spans="1:65">
      <c r="A1091" s="30"/>
      <c r="B1091" s="3" t="s">
        <v>86</v>
      </c>
      <c r="C1091" s="29"/>
      <c r="D1091" s="13">
        <v>2.6718173536837399E-2</v>
      </c>
      <c r="E1091" s="13">
        <v>3.967874369018036E-2</v>
      </c>
      <c r="F1091" s="13">
        <v>2.6710229973844278E-2</v>
      </c>
      <c r="G1091" s="13">
        <v>3.0605798158947456E-2</v>
      </c>
      <c r="H1091" s="13">
        <v>2.1299910806810259E-2</v>
      </c>
      <c r="I1091" s="13">
        <v>4.7105571976599585E-2</v>
      </c>
      <c r="J1091" s="13">
        <v>1.8409844741836597E-2</v>
      </c>
      <c r="K1091" s="13">
        <v>2.8088336282316235E-2</v>
      </c>
      <c r="L1091" s="13">
        <v>2.3398004297251748E-2</v>
      </c>
      <c r="M1091" s="13">
        <v>1.0837744514887266E-2</v>
      </c>
      <c r="N1091" s="13">
        <v>1.1762670994180312E-2</v>
      </c>
      <c r="O1091" s="13">
        <v>1.8932061141568798E-2</v>
      </c>
      <c r="P1091" s="13">
        <v>2.2034156013461721E-2</v>
      </c>
      <c r="Q1091" s="147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275</v>
      </c>
      <c r="C1092" s="29"/>
      <c r="D1092" s="13">
        <v>2.5345625711125308E-2</v>
      </c>
      <c r="E1092" s="13">
        <v>1.3675025093275339E-2</v>
      </c>
      <c r="F1092" s="13">
        <v>-3.3007377378125646E-2</v>
      </c>
      <c r="G1092" s="13">
        <v>3.7016226328975499E-2</v>
      </c>
      <c r="H1092" s="13">
        <v>-4.1343520676590084E-2</v>
      </c>
      <c r="I1092" s="13">
        <v>-0.1330410969596989</v>
      </c>
      <c r="J1092" s="13">
        <v>-2.9972615036538697E-3</v>
      </c>
      <c r="K1092" s="13">
        <v>-2.4671234079661097E-2</v>
      </c>
      <c r="L1092" s="13">
        <v>5.9523813234829692E-2</v>
      </c>
      <c r="M1092" s="13">
        <v>2.1823119812907077E-3</v>
      </c>
      <c r="N1092" s="13">
        <v>3.2848154679743446E-2</v>
      </c>
      <c r="O1092" s="13">
        <v>-6.968640789136904E-2</v>
      </c>
      <c r="P1092" s="13">
        <v>1.1146445001593008E-3</v>
      </c>
      <c r="Q1092" s="147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276</v>
      </c>
      <c r="C1093" s="47"/>
      <c r="D1093" s="45">
        <v>0.51</v>
      </c>
      <c r="E1093" s="45">
        <v>0.27</v>
      </c>
      <c r="F1093" s="45">
        <v>0.73</v>
      </c>
      <c r="G1093" s="45">
        <v>0.76</v>
      </c>
      <c r="H1093" s="45">
        <v>0.9</v>
      </c>
      <c r="I1093" s="45">
        <v>2.85</v>
      </c>
      <c r="J1093" s="45">
        <v>0.09</v>
      </c>
      <c r="K1093" s="45">
        <v>0.55000000000000004</v>
      </c>
      <c r="L1093" s="45">
        <v>1.24</v>
      </c>
      <c r="M1093" s="45">
        <v>0.02</v>
      </c>
      <c r="N1093" s="45">
        <v>0.67</v>
      </c>
      <c r="O1093" s="45">
        <v>1.5</v>
      </c>
      <c r="P1093" s="45">
        <v>0</v>
      </c>
      <c r="Q1093" s="147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BM1094" s="55"/>
    </row>
    <row r="1095" spans="1:65" ht="15">
      <c r="B1095" s="8" t="s">
        <v>577</v>
      </c>
      <c r="BM1095" s="28" t="s">
        <v>66</v>
      </c>
    </row>
    <row r="1096" spans="1:65" ht="15">
      <c r="A1096" s="25" t="s">
        <v>44</v>
      </c>
      <c r="B1096" s="18" t="s">
        <v>110</v>
      </c>
      <c r="C1096" s="15" t="s">
        <v>111</v>
      </c>
      <c r="D1096" s="16" t="s">
        <v>235</v>
      </c>
      <c r="E1096" s="17" t="s">
        <v>235</v>
      </c>
      <c r="F1096" s="17" t="s">
        <v>235</v>
      </c>
      <c r="G1096" s="17" t="s">
        <v>235</v>
      </c>
      <c r="H1096" s="17" t="s">
        <v>235</v>
      </c>
      <c r="I1096" s="17" t="s">
        <v>235</v>
      </c>
      <c r="J1096" s="17" t="s">
        <v>235</v>
      </c>
      <c r="K1096" s="17" t="s">
        <v>235</v>
      </c>
      <c r="L1096" s="17" t="s">
        <v>235</v>
      </c>
      <c r="M1096" s="17" t="s">
        <v>235</v>
      </c>
      <c r="N1096" s="17" t="s">
        <v>235</v>
      </c>
      <c r="O1096" s="17" t="s">
        <v>235</v>
      </c>
      <c r="P1096" s="17" t="s">
        <v>235</v>
      </c>
      <c r="Q1096" s="17" t="s">
        <v>235</v>
      </c>
      <c r="R1096" s="17" t="s">
        <v>235</v>
      </c>
      <c r="S1096" s="17" t="s">
        <v>235</v>
      </c>
      <c r="T1096" s="17" t="s">
        <v>235</v>
      </c>
      <c r="U1096" s="17" t="s">
        <v>235</v>
      </c>
      <c r="V1096" s="17" t="s">
        <v>235</v>
      </c>
      <c r="W1096" s="17" t="s">
        <v>235</v>
      </c>
      <c r="X1096" s="17" t="s">
        <v>235</v>
      </c>
      <c r="Y1096" s="17" t="s">
        <v>235</v>
      </c>
      <c r="Z1096" s="17" t="s">
        <v>235</v>
      </c>
      <c r="AA1096" s="17" t="s">
        <v>235</v>
      </c>
      <c r="AB1096" s="147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236</v>
      </c>
      <c r="C1097" s="9" t="s">
        <v>236</v>
      </c>
      <c r="D1097" s="145" t="s">
        <v>238</v>
      </c>
      <c r="E1097" s="146" t="s">
        <v>239</v>
      </c>
      <c r="F1097" s="146" t="s">
        <v>240</v>
      </c>
      <c r="G1097" s="146" t="s">
        <v>241</v>
      </c>
      <c r="H1097" s="146" t="s">
        <v>242</v>
      </c>
      <c r="I1097" s="146" t="s">
        <v>243</v>
      </c>
      <c r="J1097" s="146" t="s">
        <v>244</v>
      </c>
      <c r="K1097" s="146" t="s">
        <v>245</v>
      </c>
      <c r="L1097" s="146" t="s">
        <v>246</v>
      </c>
      <c r="M1097" s="146" t="s">
        <v>247</v>
      </c>
      <c r="N1097" s="146" t="s">
        <v>248</v>
      </c>
      <c r="O1097" s="146" t="s">
        <v>249</v>
      </c>
      <c r="P1097" s="146" t="s">
        <v>250</v>
      </c>
      <c r="Q1097" s="146" t="s">
        <v>251</v>
      </c>
      <c r="R1097" s="146" t="s">
        <v>252</v>
      </c>
      <c r="S1097" s="146" t="s">
        <v>253</v>
      </c>
      <c r="T1097" s="146" t="s">
        <v>254</v>
      </c>
      <c r="U1097" s="146" t="s">
        <v>255</v>
      </c>
      <c r="V1097" s="146" t="s">
        <v>256</v>
      </c>
      <c r="W1097" s="146" t="s">
        <v>257</v>
      </c>
      <c r="X1097" s="146" t="s">
        <v>258</v>
      </c>
      <c r="Y1097" s="146" t="s">
        <v>259</v>
      </c>
      <c r="Z1097" s="146" t="s">
        <v>260</v>
      </c>
      <c r="AA1097" s="146" t="s">
        <v>265</v>
      </c>
      <c r="AB1097" s="147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318</v>
      </c>
      <c r="E1098" s="11" t="s">
        <v>318</v>
      </c>
      <c r="F1098" s="11" t="s">
        <v>115</v>
      </c>
      <c r="G1098" s="11" t="s">
        <v>115</v>
      </c>
      <c r="H1098" s="11" t="s">
        <v>115</v>
      </c>
      <c r="I1098" s="11" t="s">
        <v>318</v>
      </c>
      <c r="J1098" s="11" t="s">
        <v>319</v>
      </c>
      <c r="K1098" s="11" t="s">
        <v>318</v>
      </c>
      <c r="L1098" s="11" t="s">
        <v>319</v>
      </c>
      <c r="M1098" s="11" t="s">
        <v>318</v>
      </c>
      <c r="N1098" s="11" t="s">
        <v>318</v>
      </c>
      <c r="O1098" s="11" t="s">
        <v>319</v>
      </c>
      <c r="P1098" s="11" t="s">
        <v>319</v>
      </c>
      <c r="Q1098" s="11" t="s">
        <v>319</v>
      </c>
      <c r="R1098" s="11" t="s">
        <v>318</v>
      </c>
      <c r="S1098" s="11" t="s">
        <v>318</v>
      </c>
      <c r="T1098" s="11" t="s">
        <v>115</v>
      </c>
      <c r="U1098" s="11" t="s">
        <v>318</v>
      </c>
      <c r="V1098" s="11" t="s">
        <v>318</v>
      </c>
      <c r="W1098" s="11" t="s">
        <v>319</v>
      </c>
      <c r="X1098" s="11" t="s">
        <v>318</v>
      </c>
      <c r="Y1098" s="11" t="s">
        <v>319</v>
      </c>
      <c r="Z1098" s="11" t="s">
        <v>115</v>
      </c>
      <c r="AA1098" s="11" t="s">
        <v>318</v>
      </c>
      <c r="AB1098" s="147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0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147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0</v>
      </c>
    </row>
    <row r="1100" spans="1:65">
      <c r="A1100" s="30"/>
      <c r="B1100" s="18">
        <v>1</v>
      </c>
      <c r="C1100" s="14">
        <v>1</v>
      </c>
      <c r="D1100" s="203">
        <v>180</v>
      </c>
      <c r="E1100" s="203">
        <v>202</v>
      </c>
      <c r="F1100" s="203">
        <v>186</v>
      </c>
      <c r="G1100" s="203">
        <v>193.8680231795712</v>
      </c>
      <c r="H1100" s="203">
        <v>185</v>
      </c>
      <c r="I1100" s="203">
        <v>183</v>
      </c>
      <c r="J1100" s="203">
        <v>200</v>
      </c>
      <c r="K1100" s="203">
        <v>197</v>
      </c>
      <c r="L1100" s="203">
        <v>194</v>
      </c>
      <c r="M1100" s="203">
        <v>206</v>
      </c>
      <c r="N1100" s="203">
        <v>196</v>
      </c>
      <c r="O1100" s="203">
        <v>187.7</v>
      </c>
      <c r="P1100" s="203">
        <v>195.4</v>
      </c>
      <c r="Q1100" s="203">
        <v>193</v>
      </c>
      <c r="R1100" s="203">
        <v>194</v>
      </c>
      <c r="S1100" s="203">
        <v>180</v>
      </c>
      <c r="T1100" s="203">
        <v>209.53720000000004</v>
      </c>
      <c r="U1100" s="203">
        <v>178</v>
      </c>
      <c r="V1100" s="203">
        <v>204</v>
      </c>
      <c r="W1100" s="203">
        <v>202</v>
      </c>
      <c r="X1100" s="203">
        <v>192</v>
      </c>
      <c r="Y1100" s="203">
        <v>194.92802299608968</v>
      </c>
      <c r="Z1100" s="203">
        <v>184.45</v>
      </c>
      <c r="AA1100" s="203">
        <v>189</v>
      </c>
      <c r="AB1100" s="204"/>
      <c r="AC1100" s="205"/>
      <c r="AD1100" s="205"/>
      <c r="AE1100" s="205"/>
      <c r="AF1100" s="205"/>
      <c r="AG1100" s="205"/>
      <c r="AH1100" s="205"/>
      <c r="AI1100" s="205"/>
      <c r="AJ1100" s="205"/>
      <c r="AK1100" s="205"/>
      <c r="AL1100" s="205"/>
      <c r="AM1100" s="205"/>
      <c r="AN1100" s="205"/>
      <c r="AO1100" s="205"/>
      <c r="AP1100" s="205"/>
      <c r="AQ1100" s="205"/>
      <c r="AR1100" s="205"/>
      <c r="AS1100" s="205"/>
      <c r="AT1100" s="205"/>
      <c r="AU1100" s="205"/>
      <c r="AV1100" s="205"/>
      <c r="AW1100" s="205"/>
      <c r="AX1100" s="205"/>
      <c r="AY1100" s="205"/>
      <c r="AZ1100" s="205"/>
      <c r="BA1100" s="205"/>
      <c r="BB1100" s="205"/>
      <c r="BC1100" s="205"/>
      <c r="BD1100" s="205"/>
      <c r="BE1100" s="205"/>
      <c r="BF1100" s="205"/>
      <c r="BG1100" s="205"/>
      <c r="BH1100" s="205"/>
      <c r="BI1100" s="205"/>
      <c r="BJ1100" s="205"/>
      <c r="BK1100" s="205"/>
      <c r="BL1100" s="205"/>
      <c r="BM1100" s="206">
        <v>1</v>
      </c>
    </row>
    <row r="1101" spans="1:65">
      <c r="A1101" s="30"/>
      <c r="B1101" s="19">
        <v>1</v>
      </c>
      <c r="C1101" s="9">
        <v>2</v>
      </c>
      <c r="D1101" s="208">
        <v>189</v>
      </c>
      <c r="E1101" s="208">
        <v>206</v>
      </c>
      <c r="F1101" s="208">
        <v>187</v>
      </c>
      <c r="G1101" s="208">
        <v>196.46604408793957</v>
      </c>
      <c r="H1101" s="208">
        <v>185</v>
      </c>
      <c r="I1101" s="208">
        <v>183</v>
      </c>
      <c r="J1101" s="208">
        <v>191</v>
      </c>
      <c r="K1101" s="208">
        <v>196</v>
      </c>
      <c r="L1101" s="208">
        <v>193</v>
      </c>
      <c r="M1101" s="208">
        <v>207</v>
      </c>
      <c r="N1101" s="208">
        <v>199</v>
      </c>
      <c r="O1101" s="208">
        <v>190.3</v>
      </c>
      <c r="P1101" s="208">
        <v>195.8</v>
      </c>
      <c r="Q1101" s="208">
        <v>192</v>
      </c>
      <c r="R1101" s="208">
        <v>198</v>
      </c>
      <c r="S1101" s="208">
        <v>177</v>
      </c>
      <c r="T1101" s="208">
        <v>210.53720000000001</v>
      </c>
      <c r="U1101" s="208">
        <v>179</v>
      </c>
      <c r="V1101" s="211">
        <v>213</v>
      </c>
      <c r="W1101" s="208">
        <v>203</v>
      </c>
      <c r="X1101" s="208">
        <v>191</v>
      </c>
      <c r="Y1101" s="208">
        <v>197.50278813968245</v>
      </c>
      <c r="Z1101" s="208">
        <v>189.05</v>
      </c>
      <c r="AA1101" s="208">
        <v>186</v>
      </c>
      <c r="AB1101" s="204"/>
      <c r="AC1101" s="205"/>
      <c r="AD1101" s="205"/>
      <c r="AE1101" s="205"/>
      <c r="AF1101" s="205"/>
      <c r="AG1101" s="205"/>
      <c r="AH1101" s="205"/>
      <c r="AI1101" s="205"/>
      <c r="AJ1101" s="205"/>
      <c r="AK1101" s="205"/>
      <c r="AL1101" s="205"/>
      <c r="AM1101" s="205"/>
      <c r="AN1101" s="205"/>
      <c r="AO1101" s="205"/>
      <c r="AP1101" s="205"/>
      <c r="AQ1101" s="205"/>
      <c r="AR1101" s="205"/>
      <c r="AS1101" s="205"/>
      <c r="AT1101" s="205"/>
      <c r="AU1101" s="205"/>
      <c r="AV1101" s="205"/>
      <c r="AW1101" s="205"/>
      <c r="AX1101" s="205"/>
      <c r="AY1101" s="205"/>
      <c r="AZ1101" s="205"/>
      <c r="BA1101" s="205"/>
      <c r="BB1101" s="205"/>
      <c r="BC1101" s="205"/>
      <c r="BD1101" s="205"/>
      <c r="BE1101" s="205"/>
      <c r="BF1101" s="205"/>
      <c r="BG1101" s="205"/>
      <c r="BH1101" s="205"/>
      <c r="BI1101" s="205"/>
      <c r="BJ1101" s="205"/>
      <c r="BK1101" s="205"/>
      <c r="BL1101" s="205"/>
      <c r="BM1101" s="206">
        <v>14</v>
      </c>
    </row>
    <row r="1102" spans="1:65">
      <c r="A1102" s="30"/>
      <c r="B1102" s="19">
        <v>1</v>
      </c>
      <c r="C1102" s="9">
        <v>3</v>
      </c>
      <c r="D1102" s="208">
        <v>179</v>
      </c>
      <c r="E1102" s="208">
        <v>205</v>
      </c>
      <c r="F1102" s="208">
        <v>186</v>
      </c>
      <c r="G1102" s="208">
        <v>192.62039654057122</v>
      </c>
      <c r="H1102" s="208">
        <v>187</v>
      </c>
      <c r="I1102" s="208">
        <v>183</v>
      </c>
      <c r="J1102" s="208">
        <v>196</v>
      </c>
      <c r="K1102" s="208">
        <v>200</v>
      </c>
      <c r="L1102" s="208">
        <v>190</v>
      </c>
      <c r="M1102" s="208">
        <v>198</v>
      </c>
      <c r="N1102" s="208">
        <v>188</v>
      </c>
      <c r="O1102" s="208">
        <v>189</v>
      </c>
      <c r="P1102" s="208">
        <v>193.1</v>
      </c>
      <c r="Q1102" s="208">
        <v>187</v>
      </c>
      <c r="R1102" s="208">
        <v>197</v>
      </c>
      <c r="S1102" s="208">
        <v>177</v>
      </c>
      <c r="T1102" s="208">
        <v>209.92519999999999</v>
      </c>
      <c r="U1102" s="208">
        <v>179</v>
      </c>
      <c r="V1102" s="208">
        <v>203</v>
      </c>
      <c r="W1102" s="208">
        <v>197</v>
      </c>
      <c r="X1102" s="208">
        <v>191</v>
      </c>
      <c r="Y1102" s="208">
        <v>198.66614881505916</v>
      </c>
      <c r="Z1102" s="208">
        <v>186.23099999999999</v>
      </c>
      <c r="AA1102" s="208">
        <v>184</v>
      </c>
      <c r="AB1102" s="204"/>
      <c r="AC1102" s="205"/>
      <c r="AD1102" s="205"/>
      <c r="AE1102" s="205"/>
      <c r="AF1102" s="205"/>
      <c r="AG1102" s="205"/>
      <c r="AH1102" s="205"/>
      <c r="AI1102" s="205"/>
      <c r="AJ1102" s="205"/>
      <c r="AK1102" s="205"/>
      <c r="AL1102" s="205"/>
      <c r="AM1102" s="205"/>
      <c r="AN1102" s="205"/>
      <c r="AO1102" s="205"/>
      <c r="AP1102" s="205"/>
      <c r="AQ1102" s="205"/>
      <c r="AR1102" s="205"/>
      <c r="AS1102" s="205"/>
      <c r="AT1102" s="205"/>
      <c r="AU1102" s="205"/>
      <c r="AV1102" s="205"/>
      <c r="AW1102" s="205"/>
      <c r="AX1102" s="205"/>
      <c r="AY1102" s="205"/>
      <c r="AZ1102" s="205"/>
      <c r="BA1102" s="205"/>
      <c r="BB1102" s="205"/>
      <c r="BC1102" s="205"/>
      <c r="BD1102" s="205"/>
      <c r="BE1102" s="205"/>
      <c r="BF1102" s="205"/>
      <c r="BG1102" s="205"/>
      <c r="BH1102" s="205"/>
      <c r="BI1102" s="205"/>
      <c r="BJ1102" s="205"/>
      <c r="BK1102" s="205"/>
      <c r="BL1102" s="205"/>
      <c r="BM1102" s="206">
        <v>16</v>
      </c>
    </row>
    <row r="1103" spans="1:65">
      <c r="A1103" s="30"/>
      <c r="B1103" s="19">
        <v>1</v>
      </c>
      <c r="C1103" s="9">
        <v>4</v>
      </c>
      <c r="D1103" s="208">
        <v>176</v>
      </c>
      <c r="E1103" s="208">
        <v>202</v>
      </c>
      <c r="F1103" s="208">
        <v>187</v>
      </c>
      <c r="G1103" s="208">
        <v>196.18719679457118</v>
      </c>
      <c r="H1103" s="208">
        <v>184</v>
      </c>
      <c r="I1103" s="208">
        <v>180</v>
      </c>
      <c r="J1103" s="208">
        <v>196</v>
      </c>
      <c r="K1103" s="208">
        <v>201</v>
      </c>
      <c r="L1103" s="208">
        <v>191</v>
      </c>
      <c r="M1103" s="208">
        <v>199</v>
      </c>
      <c r="N1103" s="208">
        <v>198</v>
      </c>
      <c r="O1103" s="208">
        <v>187.3</v>
      </c>
      <c r="P1103" s="208">
        <v>192.7</v>
      </c>
      <c r="Q1103" s="208">
        <v>188</v>
      </c>
      <c r="R1103" s="208">
        <v>196</v>
      </c>
      <c r="S1103" s="208">
        <v>177</v>
      </c>
      <c r="T1103" s="208">
        <v>210.89240000000004</v>
      </c>
      <c r="U1103" s="208">
        <v>178</v>
      </c>
      <c r="V1103" s="208">
        <v>203</v>
      </c>
      <c r="W1103" s="208">
        <v>201</v>
      </c>
      <c r="X1103" s="208">
        <v>190</v>
      </c>
      <c r="Y1103" s="208">
        <v>192.79185057172404</v>
      </c>
      <c r="Z1103" s="208">
        <v>182.786</v>
      </c>
      <c r="AA1103" s="208">
        <v>184</v>
      </c>
      <c r="AB1103" s="204"/>
      <c r="AC1103" s="205"/>
      <c r="AD1103" s="205"/>
      <c r="AE1103" s="205"/>
      <c r="AF1103" s="205"/>
      <c r="AG1103" s="205"/>
      <c r="AH1103" s="205"/>
      <c r="AI1103" s="205"/>
      <c r="AJ1103" s="205"/>
      <c r="AK1103" s="205"/>
      <c r="AL1103" s="205"/>
      <c r="AM1103" s="205"/>
      <c r="AN1103" s="205"/>
      <c r="AO1103" s="205"/>
      <c r="AP1103" s="205"/>
      <c r="AQ1103" s="205"/>
      <c r="AR1103" s="205"/>
      <c r="AS1103" s="205"/>
      <c r="AT1103" s="205"/>
      <c r="AU1103" s="205"/>
      <c r="AV1103" s="205"/>
      <c r="AW1103" s="205"/>
      <c r="AX1103" s="205"/>
      <c r="AY1103" s="205"/>
      <c r="AZ1103" s="205"/>
      <c r="BA1103" s="205"/>
      <c r="BB1103" s="205"/>
      <c r="BC1103" s="205"/>
      <c r="BD1103" s="205"/>
      <c r="BE1103" s="205"/>
      <c r="BF1103" s="205"/>
      <c r="BG1103" s="205"/>
      <c r="BH1103" s="205"/>
      <c r="BI1103" s="205"/>
      <c r="BJ1103" s="205"/>
      <c r="BK1103" s="205"/>
      <c r="BL1103" s="205"/>
      <c r="BM1103" s="206">
        <v>191.81989179484677</v>
      </c>
    </row>
    <row r="1104" spans="1:65">
      <c r="A1104" s="30"/>
      <c r="B1104" s="19">
        <v>1</v>
      </c>
      <c r="C1104" s="9">
        <v>5</v>
      </c>
      <c r="D1104" s="208">
        <v>182</v>
      </c>
      <c r="E1104" s="208">
        <v>200</v>
      </c>
      <c r="F1104" s="208">
        <v>187</v>
      </c>
      <c r="G1104" s="208">
        <v>191.58815745157119</v>
      </c>
      <c r="H1104" s="208">
        <v>186</v>
      </c>
      <c r="I1104" s="208">
        <v>180</v>
      </c>
      <c r="J1104" s="208">
        <v>191</v>
      </c>
      <c r="K1104" s="208">
        <v>196</v>
      </c>
      <c r="L1104" s="208">
        <v>191</v>
      </c>
      <c r="M1104" s="208">
        <v>199</v>
      </c>
      <c r="N1104" s="208">
        <v>197</v>
      </c>
      <c r="O1104" s="208">
        <v>191.5</v>
      </c>
      <c r="P1104" s="208">
        <v>183.6</v>
      </c>
      <c r="Q1104" s="208">
        <v>184</v>
      </c>
      <c r="R1104" s="208">
        <v>193</v>
      </c>
      <c r="S1104" s="211">
        <v>183</v>
      </c>
      <c r="T1104" s="208">
        <v>210.05719999999999</v>
      </c>
      <c r="U1104" s="208">
        <v>179</v>
      </c>
      <c r="V1104" s="208">
        <v>201</v>
      </c>
      <c r="W1104" s="208">
        <v>198</v>
      </c>
      <c r="X1104" s="208">
        <v>192</v>
      </c>
      <c r="Y1104" s="208">
        <v>195.83921294570115</v>
      </c>
      <c r="Z1104" s="208">
        <v>185.27666666666664</v>
      </c>
      <c r="AA1104" s="208">
        <v>185</v>
      </c>
      <c r="AB1104" s="204"/>
      <c r="AC1104" s="205"/>
      <c r="AD1104" s="205"/>
      <c r="AE1104" s="205"/>
      <c r="AF1104" s="205"/>
      <c r="AG1104" s="205"/>
      <c r="AH1104" s="205"/>
      <c r="AI1104" s="205"/>
      <c r="AJ1104" s="205"/>
      <c r="AK1104" s="205"/>
      <c r="AL1104" s="205"/>
      <c r="AM1104" s="205"/>
      <c r="AN1104" s="205"/>
      <c r="AO1104" s="205"/>
      <c r="AP1104" s="205"/>
      <c r="AQ1104" s="205"/>
      <c r="AR1104" s="205"/>
      <c r="AS1104" s="205"/>
      <c r="AT1104" s="205"/>
      <c r="AU1104" s="205"/>
      <c r="AV1104" s="205"/>
      <c r="AW1104" s="205"/>
      <c r="AX1104" s="205"/>
      <c r="AY1104" s="205"/>
      <c r="AZ1104" s="205"/>
      <c r="BA1104" s="205"/>
      <c r="BB1104" s="205"/>
      <c r="BC1104" s="205"/>
      <c r="BD1104" s="205"/>
      <c r="BE1104" s="205"/>
      <c r="BF1104" s="205"/>
      <c r="BG1104" s="205"/>
      <c r="BH1104" s="205"/>
      <c r="BI1104" s="205"/>
      <c r="BJ1104" s="205"/>
      <c r="BK1104" s="205"/>
      <c r="BL1104" s="205"/>
      <c r="BM1104" s="206">
        <v>72</v>
      </c>
    </row>
    <row r="1105" spans="1:65">
      <c r="A1105" s="30"/>
      <c r="B1105" s="19">
        <v>1</v>
      </c>
      <c r="C1105" s="9">
        <v>6</v>
      </c>
      <c r="D1105" s="208">
        <v>187</v>
      </c>
      <c r="E1105" s="208">
        <v>200</v>
      </c>
      <c r="F1105" s="208">
        <v>186</v>
      </c>
      <c r="G1105" s="208">
        <v>191.8628314965712</v>
      </c>
      <c r="H1105" s="208">
        <v>187</v>
      </c>
      <c r="I1105" s="208">
        <v>178</v>
      </c>
      <c r="J1105" s="208">
        <v>190</v>
      </c>
      <c r="K1105" s="208">
        <v>198</v>
      </c>
      <c r="L1105" s="208">
        <v>191</v>
      </c>
      <c r="M1105" s="208">
        <v>198</v>
      </c>
      <c r="N1105" s="208">
        <v>193</v>
      </c>
      <c r="O1105" s="208">
        <v>191.9</v>
      </c>
      <c r="P1105" s="208">
        <v>186.1</v>
      </c>
      <c r="Q1105" s="208">
        <v>190</v>
      </c>
      <c r="R1105" s="208">
        <v>190</v>
      </c>
      <c r="S1105" s="208">
        <v>176</v>
      </c>
      <c r="T1105" s="208">
        <v>210.286</v>
      </c>
      <c r="U1105" s="208">
        <v>178</v>
      </c>
      <c r="V1105" s="208">
        <v>205</v>
      </c>
      <c r="W1105" s="208">
        <v>193</v>
      </c>
      <c r="X1105" s="208">
        <v>191</v>
      </c>
      <c r="Y1105" s="208">
        <v>192.21487877222356</v>
      </c>
      <c r="Z1105" s="208">
        <v>194.5</v>
      </c>
      <c r="AA1105" s="208">
        <v>186</v>
      </c>
      <c r="AB1105" s="204"/>
      <c r="AC1105" s="205"/>
      <c r="AD1105" s="205"/>
      <c r="AE1105" s="205"/>
      <c r="AF1105" s="205"/>
      <c r="AG1105" s="205"/>
      <c r="AH1105" s="205"/>
      <c r="AI1105" s="205"/>
      <c r="AJ1105" s="205"/>
      <c r="AK1105" s="205"/>
      <c r="AL1105" s="205"/>
      <c r="AM1105" s="205"/>
      <c r="AN1105" s="205"/>
      <c r="AO1105" s="205"/>
      <c r="AP1105" s="205"/>
      <c r="AQ1105" s="205"/>
      <c r="AR1105" s="205"/>
      <c r="AS1105" s="205"/>
      <c r="AT1105" s="205"/>
      <c r="AU1105" s="205"/>
      <c r="AV1105" s="205"/>
      <c r="AW1105" s="205"/>
      <c r="AX1105" s="205"/>
      <c r="AY1105" s="205"/>
      <c r="AZ1105" s="205"/>
      <c r="BA1105" s="205"/>
      <c r="BB1105" s="205"/>
      <c r="BC1105" s="205"/>
      <c r="BD1105" s="205"/>
      <c r="BE1105" s="205"/>
      <c r="BF1105" s="205"/>
      <c r="BG1105" s="205"/>
      <c r="BH1105" s="205"/>
      <c r="BI1105" s="205"/>
      <c r="BJ1105" s="205"/>
      <c r="BK1105" s="205"/>
      <c r="BL1105" s="205"/>
      <c r="BM1105" s="209"/>
    </row>
    <row r="1106" spans="1:65">
      <c r="A1106" s="30"/>
      <c r="B1106" s="20" t="s">
        <v>272</v>
      </c>
      <c r="C1106" s="12"/>
      <c r="D1106" s="210">
        <v>182.16666666666666</v>
      </c>
      <c r="E1106" s="210">
        <v>202.5</v>
      </c>
      <c r="F1106" s="210">
        <v>186.5</v>
      </c>
      <c r="G1106" s="210">
        <v>193.76544159179926</v>
      </c>
      <c r="H1106" s="210">
        <v>185.66666666666666</v>
      </c>
      <c r="I1106" s="210">
        <v>181.16666666666666</v>
      </c>
      <c r="J1106" s="210">
        <v>194</v>
      </c>
      <c r="K1106" s="210">
        <v>198</v>
      </c>
      <c r="L1106" s="210">
        <v>191.66666666666666</v>
      </c>
      <c r="M1106" s="210">
        <v>201.16666666666666</v>
      </c>
      <c r="N1106" s="210">
        <v>195.16666666666666</v>
      </c>
      <c r="O1106" s="210">
        <v>189.61666666666667</v>
      </c>
      <c r="P1106" s="210">
        <v>191.11666666666667</v>
      </c>
      <c r="Q1106" s="210">
        <v>189</v>
      </c>
      <c r="R1106" s="210">
        <v>194.66666666666666</v>
      </c>
      <c r="S1106" s="210">
        <v>178.33333333333334</v>
      </c>
      <c r="T1106" s="210">
        <v>210.20586666666671</v>
      </c>
      <c r="U1106" s="210">
        <v>178.5</v>
      </c>
      <c r="V1106" s="210">
        <v>204.83333333333334</v>
      </c>
      <c r="W1106" s="210">
        <v>199</v>
      </c>
      <c r="X1106" s="210">
        <v>191.16666666666666</v>
      </c>
      <c r="Y1106" s="210">
        <v>195.32381704008</v>
      </c>
      <c r="Z1106" s="210">
        <v>187.04894444444446</v>
      </c>
      <c r="AA1106" s="210">
        <v>185.66666666666666</v>
      </c>
      <c r="AB1106" s="204"/>
      <c r="AC1106" s="205"/>
      <c r="AD1106" s="205"/>
      <c r="AE1106" s="205"/>
      <c r="AF1106" s="205"/>
      <c r="AG1106" s="205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05"/>
      <c r="AT1106" s="205"/>
      <c r="AU1106" s="205"/>
      <c r="AV1106" s="205"/>
      <c r="AW1106" s="205"/>
      <c r="AX1106" s="205"/>
      <c r="AY1106" s="205"/>
      <c r="AZ1106" s="205"/>
      <c r="BA1106" s="205"/>
      <c r="BB1106" s="205"/>
      <c r="BC1106" s="205"/>
      <c r="BD1106" s="205"/>
      <c r="BE1106" s="205"/>
      <c r="BF1106" s="205"/>
      <c r="BG1106" s="205"/>
      <c r="BH1106" s="205"/>
      <c r="BI1106" s="205"/>
      <c r="BJ1106" s="205"/>
      <c r="BK1106" s="205"/>
      <c r="BL1106" s="205"/>
      <c r="BM1106" s="209"/>
    </row>
    <row r="1107" spans="1:65">
      <c r="A1107" s="30"/>
      <c r="B1107" s="3" t="s">
        <v>273</v>
      </c>
      <c r="C1107" s="29"/>
      <c r="D1107" s="208">
        <v>181</v>
      </c>
      <c r="E1107" s="208">
        <v>202</v>
      </c>
      <c r="F1107" s="208">
        <v>186.5</v>
      </c>
      <c r="G1107" s="208">
        <v>193.24420986007121</v>
      </c>
      <c r="H1107" s="208">
        <v>185.5</v>
      </c>
      <c r="I1107" s="208">
        <v>181.5</v>
      </c>
      <c r="J1107" s="208">
        <v>193.5</v>
      </c>
      <c r="K1107" s="208">
        <v>197.5</v>
      </c>
      <c r="L1107" s="208">
        <v>191</v>
      </c>
      <c r="M1107" s="208">
        <v>199</v>
      </c>
      <c r="N1107" s="208">
        <v>196.5</v>
      </c>
      <c r="O1107" s="208">
        <v>189.65</v>
      </c>
      <c r="P1107" s="208">
        <v>192.89999999999998</v>
      </c>
      <c r="Q1107" s="208">
        <v>189</v>
      </c>
      <c r="R1107" s="208">
        <v>195</v>
      </c>
      <c r="S1107" s="208">
        <v>177</v>
      </c>
      <c r="T1107" s="208">
        <v>210.17160000000001</v>
      </c>
      <c r="U1107" s="208">
        <v>178.5</v>
      </c>
      <c r="V1107" s="208">
        <v>203.5</v>
      </c>
      <c r="W1107" s="208">
        <v>199.5</v>
      </c>
      <c r="X1107" s="208">
        <v>191</v>
      </c>
      <c r="Y1107" s="208">
        <v>195.38361797089541</v>
      </c>
      <c r="Z1107" s="208">
        <v>185.75383333333332</v>
      </c>
      <c r="AA1107" s="208">
        <v>185.5</v>
      </c>
      <c r="AB1107" s="204"/>
      <c r="AC1107" s="205"/>
      <c r="AD1107" s="205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5"/>
      <c r="AT1107" s="205"/>
      <c r="AU1107" s="205"/>
      <c r="AV1107" s="205"/>
      <c r="AW1107" s="205"/>
      <c r="AX1107" s="205"/>
      <c r="AY1107" s="205"/>
      <c r="AZ1107" s="205"/>
      <c r="BA1107" s="205"/>
      <c r="BB1107" s="205"/>
      <c r="BC1107" s="205"/>
      <c r="BD1107" s="205"/>
      <c r="BE1107" s="205"/>
      <c r="BF1107" s="205"/>
      <c r="BG1107" s="205"/>
      <c r="BH1107" s="205"/>
      <c r="BI1107" s="205"/>
      <c r="BJ1107" s="205"/>
      <c r="BK1107" s="205"/>
      <c r="BL1107" s="205"/>
      <c r="BM1107" s="209"/>
    </row>
    <row r="1108" spans="1:65">
      <c r="A1108" s="30"/>
      <c r="B1108" s="3" t="s">
        <v>274</v>
      </c>
      <c r="C1108" s="29"/>
      <c r="D1108" s="208">
        <v>4.9564772436345015</v>
      </c>
      <c r="E1108" s="208">
        <v>2.5099800796022267</v>
      </c>
      <c r="F1108" s="208">
        <v>0.54772255750516607</v>
      </c>
      <c r="G1108" s="208">
        <v>2.1373017876545246</v>
      </c>
      <c r="H1108" s="208">
        <v>1.2110601416389968</v>
      </c>
      <c r="I1108" s="208">
        <v>2.1369760566432809</v>
      </c>
      <c r="J1108" s="208">
        <v>3.9496835316262997</v>
      </c>
      <c r="K1108" s="208">
        <v>2.0976176963403033</v>
      </c>
      <c r="L1108" s="208">
        <v>1.5055453054181622</v>
      </c>
      <c r="M1108" s="208">
        <v>4.1673332800085312</v>
      </c>
      <c r="N1108" s="208">
        <v>4.0702170294305757</v>
      </c>
      <c r="O1108" s="208">
        <v>1.9312344929258782</v>
      </c>
      <c r="P1108" s="208">
        <v>5.0673135551953674</v>
      </c>
      <c r="Q1108" s="208">
        <v>3.3466401061363023</v>
      </c>
      <c r="R1108" s="208">
        <v>2.9439202887759492</v>
      </c>
      <c r="S1108" s="208">
        <v>2.6583202716502514</v>
      </c>
      <c r="T1108" s="208">
        <v>0.47655467961889664</v>
      </c>
      <c r="U1108" s="208">
        <v>0.54772255750516607</v>
      </c>
      <c r="V1108" s="208">
        <v>4.2150523919242877</v>
      </c>
      <c r="W1108" s="208">
        <v>3.7416573867739413</v>
      </c>
      <c r="X1108" s="208">
        <v>0.752772652709081</v>
      </c>
      <c r="Y1108" s="208">
        <v>2.5462809727894711</v>
      </c>
      <c r="Z1108" s="208">
        <v>4.2014202700021839</v>
      </c>
      <c r="AA1108" s="208">
        <v>1.8618986725025257</v>
      </c>
      <c r="AB1108" s="204"/>
      <c r="AC1108" s="205"/>
      <c r="AD1108" s="205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5"/>
      <c r="AT1108" s="205"/>
      <c r="AU1108" s="205"/>
      <c r="AV1108" s="205"/>
      <c r="AW1108" s="205"/>
      <c r="AX1108" s="205"/>
      <c r="AY1108" s="205"/>
      <c r="AZ1108" s="205"/>
      <c r="BA1108" s="205"/>
      <c r="BB1108" s="205"/>
      <c r="BC1108" s="205"/>
      <c r="BD1108" s="205"/>
      <c r="BE1108" s="205"/>
      <c r="BF1108" s="205"/>
      <c r="BG1108" s="205"/>
      <c r="BH1108" s="205"/>
      <c r="BI1108" s="205"/>
      <c r="BJ1108" s="205"/>
      <c r="BK1108" s="205"/>
      <c r="BL1108" s="205"/>
      <c r="BM1108" s="209"/>
    </row>
    <row r="1109" spans="1:65">
      <c r="A1109" s="30"/>
      <c r="B1109" s="3" t="s">
        <v>86</v>
      </c>
      <c r="C1109" s="29"/>
      <c r="D1109" s="13">
        <v>2.7208475262403487E-2</v>
      </c>
      <c r="E1109" s="13">
        <v>1.2394963356060379E-2</v>
      </c>
      <c r="F1109" s="13">
        <v>2.9368501742904349E-3</v>
      </c>
      <c r="G1109" s="13">
        <v>1.1030355929810869E-2</v>
      </c>
      <c r="H1109" s="13">
        <v>6.5227655743572543E-3</v>
      </c>
      <c r="I1109" s="13">
        <v>1.1795636007230622E-2</v>
      </c>
      <c r="J1109" s="13">
        <v>2.0359193461991235E-2</v>
      </c>
      <c r="K1109" s="13">
        <v>1.0594028769395471E-2</v>
      </c>
      <c r="L1109" s="13">
        <v>7.8550189847904125E-3</v>
      </c>
      <c r="M1109" s="13">
        <v>2.0715824092834456E-2</v>
      </c>
      <c r="N1109" s="13">
        <v>2.0855082985980749E-2</v>
      </c>
      <c r="O1109" s="13">
        <v>1.0184940632464858E-2</v>
      </c>
      <c r="P1109" s="13">
        <v>2.6514242025963378E-2</v>
      </c>
      <c r="Q1109" s="13">
        <v>1.7707090508657684E-2</v>
      </c>
      <c r="R1109" s="13">
        <v>1.5122878195766864E-2</v>
      </c>
      <c r="S1109" s="13">
        <v>1.4906468812992063E-2</v>
      </c>
      <c r="T1109" s="13">
        <v>2.2670855346515694E-3</v>
      </c>
      <c r="U1109" s="13">
        <v>3.0684737115135355E-3</v>
      </c>
      <c r="V1109" s="13">
        <v>2.057796122989888E-2</v>
      </c>
      <c r="W1109" s="13">
        <v>1.8802298425999706E-2</v>
      </c>
      <c r="X1109" s="13">
        <v>3.9377819670919668E-3</v>
      </c>
      <c r="Y1109" s="13">
        <v>1.3036203220762269E-2</v>
      </c>
      <c r="Z1109" s="13">
        <v>2.2461609085690674E-2</v>
      </c>
      <c r="AA1109" s="13">
        <v>1.0028179564645561E-2</v>
      </c>
      <c r="AB1109" s="147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275</v>
      </c>
      <c r="C1110" s="29"/>
      <c r="D1110" s="13">
        <v>-5.0324421715889245E-2</v>
      </c>
      <c r="E1110" s="13">
        <v>5.567779287757979E-2</v>
      </c>
      <c r="F1110" s="13">
        <v>-2.7733785818920387E-2</v>
      </c>
      <c r="G1110" s="13">
        <v>1.0142586249778818E-2</v>
      </c>
      <c r="H1110" s="13">
        <v>-3.2078138876029838E-2</v>
      </c>
      <c r="I1110" s="13">
        <v>-5.553764538442052E-2</v>
      </c>
      <c r="J1110" s="13">
        <v>1.1365391695064009E-2</v>
      </c>
      <c r="K1110" s="13">
        <v>3.2218286369189109E-2</v>
      </c>
      <c r="L1110" s="13">
        <v>-7.9879686484229939E-4</v>
      </c>
      <c r="M1110" s="13">
        <v>4.8726827986204757E-2</v>
      </c>
      <c r="N1110" s="13">
        <v>1.7447485975017107E-2</v>
      </c>
      <c r="O1110" s="13">
        <v>-1.148590538533123E-2</v>
      </c>
      <c r="P1110" s="13">
        <v>-3.6660698825343729E-3</v>
      </c>
      <c r="Q1110" s="13">
        <v>-1.4700726647592255E-2</v>
      </c>
      <c r="R1110" s="13">
        <v>1.4840874140751525E-2</v>
      </c>
      <c r="S1110" s="13">
        <v>-7.0308445778592299E-2</v>
      </c>
      <c r="T1110" s="13">
        <v>9.5850199370792755E-2</v>
      </c>
      <c r="U1110" s="13">
        <v>-6.9439575167170475E-2</v>
      </c>
      <c r="V1110" s="13">
        <v>6.7841981437485988E-2</v>
      </c>
      <c r="W1110" s="13">
        <v>3.7431510037720273E-2</v>
      </c>
      <c r="X1110" s="13">
        <v>-3.4054086991078814E-3</v>
      </c>
      <c r="Y1110" s="13">
        <v>1.8266746021214031E-2</v>
      </c>
      <c r="Z1110" s="13">
        <v>-2.4872015648433776E-2</v>
      </c>
      <c r="AA1110" s="13">
        <v>-3.2078138876029838E-2</v>
      </c>
      <c r="AB1110" s="147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276</v>
      </c>
      <c r="C1111" s="47"/>
      <c r="D1111" s="45">
        <v>1.17</v>
      </c>
      <c r="E1111" s="45">
        <v>1.4</v>
      </c>
      <c r="F1111" s="45">
        <v>0.62</v>
      </c>
      <c r="G1111" s="45">
        <v>0.3</v>
      </c>
      <c r="H1111" s="45">
        <v>0.73</v>
      </c>
      <c r="I1111" s="45">
        <v>1.3</v>
      </c>
      <c r="J1111" s="45">
        <v>0.33</v>
      </c>
      <c r="K1111" s="45">
        <v>0.83</v>
      </c>
      <c r="L1111" s="45">
        <v>0.03</v>
      </c>
      <c r="M1111" s="45">
        <v>1.23</v>
      </c>
      <c r="N1111" s="45">
        <v>0.47</v>
      </c>
      <c r="O1111" s="45">
        <v>0.23</v>
      </c>
      <c r="P1111" s="45">
        <v>0.04</v>
      </c>
      <c r="Q1111" s="45">
        <v>0.31</v>
      </c>
      <c r="R1111" s="45">
        <v>0.41</v>
      </c>
      <c r="S1111" s="45">
        <v>1.65</v>
      </c>
      <c r="T1111" s="45">
        <v>2.38</v>
      </c>
      <c r="U1111" s="45">
        <v>1.63</v>
      </c>
      <c r="V1111" s="45">
        <v>1.7</v>
      </c>
      <c r="W1111" s="45">
        <v>0.96</v>
      </c>
      <c r="X1111" s="45">
        <v>0.03</v>
      </c>
      <c r="Y1111" s="45">
        <v>0.49</v>
      </c>
      <c r="Z1111" s="45">
        <v>0.55000000000000004</v>
      </c>
      <c r="AA1111" s="45">
        <v>0.73</v>
      </c>
      <c r="AB1111" s="147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BM1112" s="55"/>
    </row>
    <row r="1113" spans="1:65" ht="15">
      <c r="B1113" s="8" t="s">
        <v>578</v>
      </c>
      <c r="BM1113" s="28" t="s">
        <v>66</v>
      </c>
    </row>
    <row r="1114" spans="1:65" ht="15">
      <c r="A1114" s="25" t="s">
        <v>45</v>
      </c>
      <c r="B1114" s="18" t="s">
        <v>110</v>
      </c>
      <c r="C1114" s="15" t="s">
        <v>111</v>
      </c>
      <c r="D1114" s="16" t="s">
        <v>235</v>
      </c>
      <c r="E1114" s="17" t="s">
        <v>235</v>
      </c>
      <c r="F1114" s="17" t="s">
        <v>235</v>
      </c>
      <c r="G1114" s="17" t="s">
        <v>235</v>
      </c>
      <c r="H1114" s="17" t="s">
        <v>235</v>
      </c>
      <c r="I1114" s="17" t="s">
        <v>235</v>
      </c>
      <c r="J1114" s="17" t="s">
        <v>235</v>
      </c>
      <c r="K1114" s="17" t="s">
        <v>235</v>
      </c>
      <c r="L1114" s="17" t="s">
        <v>235</v>
      </c>
      <c r="M1114" s="17" t="s">
        <v>235</v>
      </c>
      <c r="N1114" s="17" t="s">
        <v>235</v>
      </c>
      <c r="O1114" s="17" t="s">
        <v>235</v>
      </c>
      <c r="P1114" s="17" t="s">
        <v>235</v>
      </c>
      <c r="Q1114" s="17" t="s">
        <v>235</v>
      </c>
      <c r="R1114" s="17" t="s">
        <v>235</v>
      </c>
      <c r="S1114" s="17" t="s">
        <v>235</v>
      </c>
      <c r="T1114" s="17" t="s">
        <v>235</v>
      </c>
      <c r="U1114" s="17" t="s">
        <v>235</v>
      </c>
      <c r="V1114" s="17" t="s">
        <v>235</v>
      </c>
      <c r="W1114" s="17" t="s">
        <v>235</v>
      </c>
      <c r="X1114" s="17" t="s">
        <v>235</v>
      </c>
      <c r="Y1114" s="17" t="s">
        <v>235</v>
      </c>
      <c r="Z1114" s="17" t="s">
        <v>235</v>
      </c>
      <c r="AA1114" s="17" t="s">
        <v>235</v>
      </c>
      <c r="AB1114" s="147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236</v>
      </c>
      <c r="C1115" s="9" t="s">
        <v>236</v>
      </c>
      <c r="D1115" s="145" t="s">
        <v>238</v>
      </c>
      <c r="E1115" s="146" t="s">
        <v>239</v>
      </c>
      <c r="F1115" s="146" t="s">
        <v>240</v>
      </c>
      <c r="G1115" s="146" t="s">
        <v>241</v>
      </c>
      <c r="H1115" s="146" t="s">
        <v>242</v>
      </c>
      <c r="I1115" s="146" t="s">
        <v>243</v>
      </c>
      <c r="J1115" s="146" t="s">
        <v>244</v>
      </c>
      <c r="K1115" s="146" t="s">
        <v>245</v>
      </c>
      <c r="L1115" s="146" t="s">
        <v>246</v>
      </c>
      <c r="M1115" s="146" t="s">
        <v>247</v>
      </c>
      <c r="N1115" s="146" t="s">
        <v>248</v>
      </c>
      <c r="O1115" s="146" t="s">
        <v>249</v>
      </c>
      <c r="P1115" s="146" t="s">
        <v>250</v>
      </c>
      <c r="Q1115" s="146" t="s">
        <v>251</v>
      </c>
      <c r="R1115" s="146" t="s">
        <v>252</v>
      </c>
      <c r="S1115" s="146" t="s">
        <v>253</v>
      </c>
      <c r="T1115" s="146" t="s">
        <v>254</v>
      </c>
      <c r="U1115" s="146" t="s">
        <v>255</v>
      </c>
      <c r="V1115" s="146" t="s">
        <v>256</v>
      </c>
      <c r="W1115" s="146" t="s">
        <v>257</v>
      </c>
      <c r="X1115" s="146" t="s">
        <v>258</v>
      </c>
      <c r="Y1115" s="146" t="s">
        <v>259</v>
      </c>
      <c r="Z1115" s="146" t="s">
        <v>260</v>
      </c>
      <c r="AA1115" s="146" t="s">
        <v>265</v>
      </c>
      <c r="AB1115" s="147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318</v>
      </c>
      <c r="E1116" s="11" t="s">
        <v>318</v>
      </c>
      <c r="F1116" s="11" t="s">
        <v>319</v>
      </c>
      <c r="G1116" s="11" t="s">
        <v>115</v>
      </c>
      <c r="H1116" s="11" t="s">
        <v>319</v>
      </c>
      <c r="I1116" s="11" t="s">
        <v>318</v>
      </c>
      <c r="J1116" s="11" t="s">
        <v>319</v>
      </c>
      <c r="K1116" s="11" t="s">
        <v>318</v>
      </c>
      <c r="L1116" s="11" t="s">
        <v>319</v>
      </c>
      <c r="M1116" s="11" t="s">
        <v>318</v>
      </c>
      <c r="N1116" s="11" t="s">
        <v>318</v>
      </c>
      <c r="O1116" s="11" t="s">
        <v>319</v>
      </c>
      <c r="P1116" s="11" t="s">
        <v>319</v>
      </c>
      <c r="Q1116" s="11" t="s">
        <v>319</v>
      </c>
      <c r="R1116" s="11" t="s">
        <v>318</v>
      </c>
      <c r="S1116" s="11" t="s">
        <v>318</v>
      </c>
      <c r="T1116" s="11" t="s">
        <v>115</v>
      </c>
      <c r="U1116" s="11" t="s">
        <v>318</v>
      </c>
      <c r="V1116" s="11" t="s">
        <v>318</v>
      </c>
      <c r="W1116" s="11" t="s">
        <v>115</v>
      </c>
      <c r="X1116" s="11" t="s">
        <v>318</v>
      </c>
      <c r="Y1116" s="11" t="s">
        <v>319</v>
      </c>
      <c r="Z1116" s="11" t="s">
        <v>115</v>
      </c>
      <c r="AA1116" s="11" t="s">
        <v>318</v>
      </c>
      <c r="AB1116" s="147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147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8">
        <v>1</v>
      </c>
      <c r="C1118" s="14">
        <v>1</v>
      </c>
      <c r="D1118" s="203">
        <v>58</v>
      </c>
      <c r="E1118" s="203">
        <v>59.4</v>
      </c>
      <c r="F1118" s="203">
        <v>54.2</v>
      </c>
      <c r="G1118" s="203">
        <v>66.804297569824996</v>
      </c>
      <c r="H1118" s="203">
        <v>59</v>
      </c>
      <c r="I1118" s="203">
        <v>58.9</v>
      </c>
      <c r="J1118" s="203">
        <v>61</v>
      </c>
      <c r="K1118" s="203">
        <v>62</v>
      </c>
      <c r="L1118" s="203">
        <v>59.2</v>
      </c>
      <c r="M1118" s="203">
        <v>63.4</v>
      </c>
      <c r="N1118" s="203">
        <v>65.5</v>
      </c>
      <c r="O1118" s="203">
        <v>57.2</v>
      </c>
      <c r="P1118" s="203">
        <v>53.1</v>
      </c>
      <c r="Q1118" s="203">
        <v>64.900000000000006</v>
      </c>
      <c r="R1118" s="202">
        <v>105.6</v>
      </c>
      <c r="S1118" s="222">
        <v>85.4</v>
      </c>
      <c r="T1118" s="203">
        <v>61.774999999999999</v>
      </c>
      <c r="U1118" s="203">
        <v>68.3</v>
      </c>
      <c r="V1118" s="203">
        <v>51.3</v>
      </c>
      <c r="W1118" s="202">
        <v>75</v>
      </c>
      <c r="X1118" s="203">
        <v>56.5</v>
      </c>
      <c r="Y1118" s="203">
        <v>60.537239688262602</v>
      </c>
      <c r="Z1118" s="203">
        <v>51</v>
      </c>
      <c r="AA1118" s="203">
        <v>62</v>
      </c>
      <c r="AB1118" s="204"/>
      <c r="AC1118" s="205"/>
      <c r="AD1118" s="205"/>
      <c r="AE1118" s="205"/>
      <c r="AF1118" s="205"/>
      <c r="AG1118" s="205"/>
      <c r="AH1118" s="205"/>
      <c r="AI1118" s="205"/>
      <c r="AJ1118" s="205"/>
      <c r="AK1118" s="205"/>
      <c r="AL1118" s="205"/>
      <c r="AM1118" s="205"/>
      <c r="AN1118" s="205"/>
      <c r="AO1118" s="205"/>
      <c r="AP1118" s="205"/>
      <c r="AQ1118" s="205"/>
      <c r="AR1118" s="205"/>
      <c r="AS1118" s="205"/>
      <c r="AT1118" s="205"/>
      <c r="AU1118" s="205"/>
      <c r="AV1118" s="205"/>
      <c r="AW1118" s="205"/>
      <c r="AX1118" s="205"/>
      <c r="AY1118" s="205"/>
      <c r="AZ1118" s="205"/>
      <c r="BA1118" s="205"/>
      <c r="BB1118" s="205"/>
      <c r="BC1118" s="205"/>
      <c r="BD1118" s="205"/>
      <c r="BE1118" s="205"/>
      <c r="BF1118" s="205"/>
      <c r="BG1118" s="205"/>
      <c r="BH1118" s="205"/>
      <c r="BI1118" s="205"/>
      <c r="BJ1118" s="205"/>
      <c r="BK1118" s="205"/>
      <c r="BL1118" s="205"/>
      <c r="BM1118" s="206">
        <v>1</v>
      </c>
    </row>
    <row r="1119" spans="1:65">
      <c r="A1119" s="30"/>
      <c r="B1119" s="19">
        <v>1</v>
      </c>
      <c r="C1119" s="9">
        <v>2</v>
      </c>
      <c r="D1119" s="208">
        <v>59.9</v>
      </c>
      <c r="E1119" s="208">
        <v>61.3</v>
      </c>
      <c r="F1119" s="208">
        <v>56.7</v>
      </c>
      <c r="G1119" s="208">
        <v>63.140588561330866</v>
      </c>
      <c r="H1119" s="208">
        <v>58.7</v>
      </c>
      <c r="I1119" s="208">
        <v>60.3</v>
      </c>
      <c r="J1119" s="208">
        <v>73</v>
      </c>
      <c r="K1119" s="208">
        <v>60.9</v>
      </c>
      <c r="L1119" s="208">
        <v>57.3</v>
      </c>
      <c r="M1119" s="211">
        <v>73.099999999999994</v>
      </c>
      <c r="N1119" s="208">
        <v>65.099999999999994</v>
      </c>
      <c r="O1119" s="208">
        <v>59.1</v>
      </c>
      <c r="P1119" s="208">
        <v>53.5</v>
      </c>
      <c r="Q1119" s="208">
        <v>64.5</v>
      </c>
      <c r="R1119" s="207">
        <v>110.8</v>
      </c>
      <c r="S1119" s="208">
        <v>60.5</v>
      </c>
      <c r="T1119" s="208">
        <v>61.64</v>
      </c>
      <c r="U1119" s="208">
        <v>68.2</v>
      </c>
      <c r="V1119" s="208">
        <v>52.4</v>
      </c>
      <c r="W1119" s="207">
        <v>76</v>
      </c>
      <c r="X1119" s="208">
        <v>67.7</v>
      </c>
      <c r="Y1119" s="208">
        <v>61.120940957990868</v>
      </c>
      <c r="Z1119" s="208">
        <v>52</v>
      </c>
      <c r="AA1119" s="208">
        <v>62.7</v>
      </c>
      <c r="AB1119" s="204"/>
      <c r="AC1119" s="205"/>
      <c r="AD1119" s="205"/>
      <c r="AE1119" s="205"/>
      <c r="AF1119" s="205"/>
      <c r="AG1119" s="205"/>
      <c r="AH1119" s="205"/>
      <c r="AI1119" s="205"/>
      <c r="AJ1119" s="205"/>
      <c r="AK1119" s="205"/>
      <c r="AL1119" s="205"/>
      <c r="AM1119" s="205"/>
      <c r="AN1119" s="205"/>
      <c r="AO1119" s="205"/>
      <c r="AP1119" s="205"/>
      <c r="AQ1119" s="205"/>
      <c r="AR1119" s="205"/>
      <c r="AS1119" s="205"/>
      <c r="AT1119" s="205"/>
      <c r="AU1119" s="205"/>
      <c r="AV1119" s="205"/>
      <c r="AW1119" s="205"/>
      <c r="AX1119" s="205"/>
      <c r="AY1119" s="205"/>
      <c r="AZ1119" s="205"/>
      <c r="BA1119" s="205"/>
      <c r="BB1119" s="205"/>
      <c r="BC1119" s="205"/>
      <c r="BD1119" s="205"/>
      <c r="BE1119" s="205"/>
      <c r="BF1119" s="205"/>
      <c r="BG1119" s="205"/>
      <c r="BH1119" s="205"/>
      <c r="BI1119" s="205"/>
      <c r="BJ1119" s="205"/>
      <c r="BK1119" s="205"/>
      <c r="BL1119" s="205"/>
      <c r="BM1119" s="206">
        <v>15</v>
      </c>
    </row>
    <row r="1120" spans="1:65">
      <c r="A1120" s="30"/>
      <c r="B1120" s="19">
        <v>1</v>
      </c>
      <c r="C1120" s="9">
        <v>3</v>
      </c>
      <c r="D1120" s="208">
        <v>55.3</v>
      </c>
      <c r="E1120" s="208">
        <v>61.9</v>
      </c>
      <c r="F1120" s="208">
        <v>54.4</v>
      </c>
      <c r="G1120" s="208">
        <v>65.489646391730872</v>
      </c>
      <c r="H1120" s="208">
        <v>64.900000000000006</v>
      </c>
      <c r="I1120" s="208">
        <v>57.9</v>
      </c>
      <c r="J1120" s="208">
        <v>68</v>
      </c>
      <c r="K1120" s="208">
        <v>61.70000000000001</v>
      </c>
      <c r="L1120" s="208">
        <v>55.8</v>
      </c>
      <c r="M1120" s="208">
        <v>64.099999999999994</v>
      </c>
      <c r="N1120" s="208">
        <v>62.6</v>
      </c>
      <c r="O1120" s="208">
        <v>56.5</v>
      </c>
      <c r="P1120" s="208">
        <v>52.6</v>
      </c>
      <c r="Q1120" s="208">
        <v>64.900000000000006</v>
      </c>
      <c r="R1120" s="207">
        <v>112.7</v>
      </c>
      <c r="S1120" s="208">
        <v>63.6</v>
      </c>
      <c r="T1120" s="208">
        <v>61.502500000000005</v>
      </c>
      <c r="U1120" s="208">
        <v>68.5</v>
      </c>
      <c r="V1120" s="208">
        <v>51.6</v>
      </c>
      <c r="W1120" s="207">
        <v>76</v>
      </c>
      <c r="X1120" s="208">
        <v>64.5</v>
      </c>
      <c r="Y1120" s="208">
        <v>61.799140697504427</v>
      </c>
      <c r="Z1120" s="208">
        <v>52</v>
      </c>
      <c r="AA1120" s="208">
        <v>61.199999999999996</v>
      </c>
      <c r="AB1120" s="204"/>
      <c r="AC1120" s="205"/>
      <c r="AD1120" s="205"/>
      <c r="AE1120" s="205"/>
      <c r="AF1120" s="205"/>
      <c r="AG1120" s="205"/>
      <c r="AH1120" s="205"/>
      <c r="AI1120" s="205"/>
      <c r="AJ1120" s="205"/>
      <c r="AK1120" s="205"/>
      <c r="AL1120" s="205"/>
      <c r="AM1120" s="205"/>
      <c r="AN1120" s="205"/>
      <c r="AO1120" s="205"/>
      <c r="AP1120" s="205"/>
      <c r="AQ1120" s="205"/>
      <c r="AR1120" s="205"/>
      <c r="AS1120" s="205"/>
      <c r="AT1120" s="205"/>
      <c r="AU1120" s="205"/>
      <c r="AV1120" s="205"/>
      <c r="AW1120" s="205"/>
      <c r="AX1120" s="205"/>
      <c r="AY1120" s="205"/>
      <c r="AZ1120" s="205"/>
      <c r="BA1120" s="205"/>
      <c r="BB1120" s="205"/>
      <c r="BC1120" s="205"/>
      <c r="BD1120" s="205"/>
      <c r="BE1120" s="205"/>
      <c r="BF1120" s="205"/>
      <c r="BG1120" s="205"/>
      <c r="BH1120" s="205"/>
      <c r="BI1120" s="205"/>
      <c r="BJ1120" s="205"/>
      <c r="BK1120" s="205"/>
      <c r="BL1120" s="205"/>
      <c r="BM1120" s="206">
        <v>16</v>
      </c>
    </row>
    <row r="1121" spans="1:65">
      <c r="A1121" s="30"/>
      <c r="B1121" s="19">
        <v>1</v>
      </c>
      <c r="C1121" s="9">
        <v>4</v>
      </c>
      <c r="D1121" s="208">
        <v>60.2</v>
      </c>
      <c r="E1121" s="208">
        <v>59.3</v>
      </c>
      <c r="F1121" s="208">
        <v>56.8</v>
      </c>
      <c r="G1121" s="208">
        <v>67.05934725893087</v>
      </c>
      <c r="H1121" s="208">
        <v>59.2</v>
      </c>
      <c r="I1121" s="208">
        <v>56.6</v>
      </c>
      <c r="J1121" s="208">
        <v>73</v>
      </c>
      <c r="K1121" s="208">
        <v>61.70000000000001</v>
      </c>
      <c r="L1121" s="208">
        <v>55.4</v>
      </c>
      <c r="M1121" s="208">
        <v>62.8</v>
      </c>
      <c r="N1121" s="208">
        <v>64.599999999999994</v>
      </c>
      <c r="O1121" s="208">
        <v>61.4</v>
      </c>
      <c r="P1121" s="208">
        <v>52.5</v>
      </c>
      <c r="Q1121" s="208">
        <v>66.599999999999994</v>
      </c>
      <c r="R1121" s="207">
        <v>106</v>
      </c>
      <c r="S1121" s="208">
        <v>57</v>
      </c>
      <c r="T1121" s="208">
        <v>61.74</v>
      </c>
      <c r="U1121" s="208">
        <v>66.8</v>
      </c>
      <c r="V1121" s="208">
        <v>51.6</v>
      </c>
      <c r="W1121" s="207">
        <v>76</v>
      </c>
      <c r="X1121" s="208">
        <v>63</v>
      </c>
      <c r="Y1121" s="208">
        <v>60.703486256936742</v>
      </c>
      <c r="Z1121" s="208">
        <v>51</v>
      </c>
      <c r="AA1121" s="208">
        <v>60.7</v>
      </c>
      <c r="AB1121" s="204"/>
      <c r="AC1121" s="205"/>
      <c r="AD1121" s="205"/>
      <c r="AE1121" s="205"/>
      <c r="AF1121" s="205"/>
      <c r="AG1121" s="205"/>
      <c r="AH1121" s="205"/>
      <c r="AI1121" s="205"/>
      <c r="AJ1121" s="205"/>
      <c r="AK1121" s="205"/>
      <c r="AL1121" s="205"/>
      <c r="AM1121" s="205"/>
      <c r="AN1121" s="205"/>
      <c r="AO1121" s="205"/>
      <c r="AP1121" s="205"/>
      <c r="AQ1121" s="205"/>
      <c r="AR1121" s="205"/>
      <c r="AS1121" s="205"/>
      <c r="AT1121" s="205"/>
      <c r="AU1121" s="205"/>
      <c r="AV1121" s="205"/>
      <c r="AW1121" s="205"/>
      <c r="AX1121" s="205"/>
      <c r="AY1121" s="205"/>
      <c r="AZ1121" s="205"/>
      <c r="BA1121" s="205"/>
      <c r="BB1121" s="205"/>
      <c r="BC1121" s="205"/>
      <c r="BD1121" s="205"/>
      <c r="BE1121" s="205"/>
      <c r="BF1121" s="205"/>
      <c r="BG1121" s="205"/>
      <c r="BH1121" s="205"/>
      <c r="BI1121" s="205"/>
      <c r="BJ1121" s="205"/>
      <c r="BK1121" s="205"/>
      <c r="BL1121" s="205"/>
      <c r="BM1121" s="206">
        <v>60.633502460943212</v>
      </c>
    </row>
    <row r="1122" spans="1:65">
      <c r="A1122" s="30"/>
      <c r="B1122" s="19">
        <v>1</v>
      </c>
      <c r="C1122" s="9">
        <v>5</v>
      </c>
      <c r="D1122" s="208">
        <v>58.1</v>
      </c>
      <c r="E1122" s="208">
        <v>62.4</v>
      </c>
      <c r="F1122" s="208">
        <v>54.5</v>
      </c>
      <c r="G1122" s="208">
        <v>63.861919862666468</v>
      </c>
      <c r="H1122" s="208">
        <v>65.7</v>
      </c>
      <c r="I1122" s="208">
        <v>58.6</v>
      </c>
      <c r="J1122" s="208">
        <v>59</v>
      </c>
      <c r="K1122" s="208">
        <v>61.4</v>
      </c>
      <c r="L1122" s="208">
        <v>56.4</v>
      </c>
      <c r="M1122" s="208">
        <v>64.2</v>
      </c>
      <c r="N1122" s="208">
        <v>63.5</v>
      </c>
      <c r="O1122" s="208">
        <v>58.1</v>
      </c>
      <c r="P1122" s="208">
        <v>55.2</v>
      </c>
      <c r="Q1122" s="208">
        <v>67.900000000000006</v>
      </c>
      <c r="R1122" s="207">
        <v>111.6</v>
      </c>
      <c r="S1122" s="208">
        <v>62.3</v>
      </c>
      <c r="T1122" s="208">
        <v>61.902499999999996</v>
      </c>
      <c r="U1122" s="208">
        <v>67.400000000000006</v>
      </c>
      <c r="V1122" s="208">
        <v>53.8</v>
      </c>
      <c r="W1122" s="207">
        <v>76</v>
      </c>
      <c r="X1122" s="208">
        <v>63.5</v>
      </c>
      <c r="Y1122" s="208">
        <v>61.97493093684627</v>
      </c>
      <c r="Z1122" s="208">
        <v>52</v>
      </c>
      <c r="AA1122" s="208">
        <v>61.4</v>
      </c>
      <c r="AB1122" s="204"/>
      <c r="AC1122" s="205"/>
      <c r="AD1122" s="205"/>
      <c r="AE1122" s="205"/>
      <c r="AF1122" s="205"/>
      <c r="AG1122" s="205"/>
      <c r="AH1122" s="205"/>
      <c r="AI1122" s="205"/>
      <c r="AJ1122" s="205"/>
      <c r="AK1122" s="205"/>
      <c r="AL1122" s="205"/>
      <c r="AM1122" s="205"/>
      <c r="AN1122" s="205"/>
      <c r="AO1122" s="205"/>
      <c r="AP1122" s="205"/>
      <c r="AQ1122" s="205"/>
      <c r="AR1122" s="205"/>
      <c r="AS1122" s="205"/>
      <c r="AT1122" s="205"/>
      <c r="AU1122" s="205"/>
      <c r="AV1122" s="205"/>
      <c r="AW1122" s="205"/>
      <c r="AX1122" s="205"/>
      <c r="AY1122" s="205"/>
      <c r="AZ1122" s="205"/>
      <c r="BA1122" s="205"/>
      <c r="BB1122" s="205"/>
      <c r="BC1122" s="205"/>
      <c r="BD1122" s="205"/>
      <c r="BE1122" s="205"/>
      <c r="BF1122" s="205"/>
      <c r="BG1122" s="205"/>
      <c r="BH1122" s="205"/>
      <c r="BI1122" s="205"/>
      <c r="BJ1122" s="205"/>
      <c r="BK1122" s="205"/>
      <c r="BL1122" s="205"/>
      <c r="BM1122" s="206">
        <v>73</v>
      </c>
    </row>
    <row r="1123" spans="1:65">
      <c r="A1123" s="30"/>
      <c r="B1123" s="19">
        <v>1</v>
      </c>
      <c r="C1123" s="9">
        <v>6</v>
      </c>
      <c r="D1123" s="208">
        <v>59</v>
      </c>
      <c r="E1123" s="208">
        <v>60.5</v>
      </c>
      <c r="F1123" s="208">
        <v>54.8</v>
      </c>
      <c r="G1123" s="208">
        <v>65.344404497330856</v>
      </c>
      <c r="H1123" s="208">
        <v>63.5</v>
      </c>
      <c r="I1123" s="208">
        <v>56.9</v>
      </c>
      <c r="J1123" s="211">
        <v>78</v>
      </c>
      <c r="K1123" s="208">
        <v>62.20000000000001</v>
      </c>
      <c r="L1123" s="208">
        <v>61</v>
      </c>
      <c r="M1123" s="208">
        <v>61.3</v>
      </c>
      <c r="N1123" s="208">
        <v>65.400000000000006</v>
      </c>
      <c r="O1123" s="208">
        <v>58.9</v>
      </c>
      <c r="P1123" s="208">
        <v>64.400000000000006</v>
      </c>
      <c r="Q1123" s="208">
        <v>65.900000000000006</v>
      </c>
      <c r="R1123" s="207">
        <v>105.5</v>
      </c>
      <c r="S1123" s="208">
        <v>60.3</v>
      </c>
      <c r="T1123" s="208">
        <v>61.914999999999992</v>
      </c>
      <c r="U1123" s="208">
        <v>66.8</v>
      </c>
      <c r="V1123" s="208">
        <v>54</v>
      </c>
      <c r="W1123" s="207">
        <v>77</v>
      </c>
      <c r="X1123" s="208">
        <v>69.599999999999994</v>
      </c>
      <c r="Y1123" s="208">
        <v>60.81138216514799</v>
      </c>
      <c r="Z1123" s="208">
        <v>51.5</v>
      </c>
      <c r="AA1123" s="208">
        <v>61.500000000000007</v>
      </c>
      <c r="AB1123" s="204"/>
      <c r="AC1123" s="205"/>
      <c r="AD1123" s="205"/>
      <c r="AE1123" s="205"/>
      <c r="AF1123" s="205"/>
      <c r="AG1123" s="205"/>
      <c r="AH1123" s="205"/>
      <c r="AI1123" s="205"/>
      <c r="AJ1123" s="205"/>
      <c r="AK1123" s="205"/>
      <c r="AL1123" s="205"/>
      <c r="AM1123" s="205"/>
      <c r="AN1123" s="205"/>
      <c r="AO1123" s="205"/>
      <c r="AP1123" s="205"/>
      <c r="AQ1123" s="205"/>
      <c r="AR1123" s="205"/>
      <c r="AS1123" s="205"/>
      <c r="AT1123" s="205"/>
      <c r="AU1123" s="205"/>
      <c r="AV1123" s="205"/>
      <c r="AW1123" s="205"/>
      <c r="AX1123" s="205"/>
      <c r="AY1123" s="205"/>
      <c r="AZ1123" s="205"/>
      <c r="BA1123" s="205"/>
      <c r="BB1123" s="205"/>
      <c r="BC1123" s="205"/>
      <c r="BD1123" s="205"/>
      <c r="BE1123" s="205"/>
      <c r="BF1123" s="205"/>
      <c r="BG1123" s="205"/>
      <c r="BH1123" s="205"/>
      <c r="BI1123" s="205"/>
      <c r="BJ1123" s="205"/>
      <c r="BK1123" s="205"/>
      <c r="BL1123" s="205"/>
      <c r="BM1123" s="209"/>
    </row>
    <row r="1124" spans="1:65">
      <c r="A1124" s="30"/>
      <c r="B1124" s="20" t="s">
        <v>272</v>
      </c>
      <c r="C1124" s="12"/>
      <c r="D1124" s="210">
        <v>58.416666666666664</v>
      </c>
      <c r="E1124" s="210">
        <v>60.79999999999999</v>
      </c>
      <c r="F1124" s="210">
        <v>55.233333333333341</v>
      </c>
      <c r="G1124" s="210">
        <v>65.283367356969151</v>
      </c>
      <c r="H1124" s="210">
        <v>61.833333333333336</v>
      </c>
      <c r="I1124" s="210">
        <v>58.199999999999996</v>
      </c>
      <c r="J1124" s="210">
        <v>68.666666666666671</v>
      </c>
      <c r="K1124" s="210">
        <v>61.650000000000006</v>
      </c>
      <c r="L1124" s="210">
        <v>57.516666666666673</v>
      </c>
      <c r="M1124" s="210">
        <v>64.816666666666663</v>
      </c>
      <c r="N1124" s="210">
        <v>64.449999999999989</v>
      </c>
      <c r="O1124" s="210">
        <v>58.533333333333331</v>
      </c>
      <c r="P1124" s="210">
        <v>55.216666666666661</v>
      </c>
      <c r="Q1124" s="210">
        <v>65.783333333333317</v>
      </c>
      <c r="R1124" s="210">
        <v>108.69999999999999</v>
      </c>
      <c r="S1124" s="210">
        <v>64.850000000000009</v>
      </c>
      <c r="T1124" s="210">
        <v>61.745833333333337</v>
      </c>
      <c r="U1124" s="210">
        <v>67.666666666666671</v>
      </c>
      <c r="V1124" s="210">
        <v>52.449999999999996</v>
      </c>
      <c r="W1124" s="210">
        <v>76</v>
      </c>
      <c r="X1124" s="210">
        <v>64.133333333333326</v>
      </c>
      <c r="Y1124" s="210">
        <v>61.157853450448137</v>
      </c>
      <c r="Z1124" s="210">
        <v>51.583333333333336</v>
      </c>
      <c r="AA1124" s="210">
        <v>61.583333333333336</v>
      </c>
      <c r="AB1124" s="204"/>
      <c r="AC1124" s="205"/>
      <c r="AD1124" s="205"/>
      <c r="AE1124" s="205"/>
      <c r="AF1124" s="205"/>
      <c r="AG1124" s="205"/>
      <c r="AH1124" s="205"/>
      <c r="AI1124" s="205"/>
      <c r="AJ1124" s="205"/>
      <c r="AK1124" s="205"/>
      <c r="AL1124" s="205"/>
      <c r="AM1124" s="205"/>
      <c r="AN1124" s="205"/>
      <c r="AO1124" s="205"/>
      <c r="AP1124" s="205"/>
      <c r="AQ1124" s="205"/>
      <c r="AR1124" s="205"/>
      <c r="AS1124" s="205"/>
      <c r="AT1124" s="205"/>
      <c r="AU1124" s="205"/>
      <c r="AV1124" s="205"/>
      <c r="AW1124" s="205"/>
      <c r="AX1124" s="205"/>
      <c r="AY1124" s="205"/>
      <c r="AZ1124" s="205"/>
      <c r="BA1124" s="205"/>
      <c r="BB1124" s="205"/>
      <c r="BC1124" s="205"/>
      <c r="BD1124" s="205"/>
      <c r="BE1124" s="205"/>
      <c r="BF1124" s="205"/>
      <c r="BG1124" s="205"/>
      <c r="BH1124" s="205"/>
      <c r="BI1124" s="205"/>
      <c r="BJ1124" s="205"/>
      <c r="BK1124" s="205"/>
      <c r="BL1124" s="205"/>
      <c r="BM1124" s="209"/>
    </row>
    <row r="1125" spans="1:65">
      <c r="A1125" s="30"/>
      <c r="B1125" s="3" t="s">
        <v>273</v>
      </c>
      <c r="C1125" s="29"/>
      <c r="D1125" s="208">
        <v>58.55</v>
      </c>
      <c r="E1125" s="208">
        <v>60.9</v>
      </c>
      <c r="F1125" s="208">
        <v>54.65</v>
      </c>
      <c r="G1125" s="208">
        <v>65.417025444530864</v>
      </c>
      <c r="H1125" s="208">
        <v>61.35</v>
      </c>
      <c r="I1125" s="208">
        <v>58.25</v>
      </c>
      <c r="J1125" s="208">
        <v>70.5</v>
      </c>
      <c r="K1125" s="208">
        <v>61.70000000000001</v>
      </c>
      <c r="L1125" s="208">
        <v>56.849999999999994</v>
      </c>
      <c r="M1125" s="208">
        <v>63.75</v>
      </c>
      <c r="N1125" s="208">
        <v>64.849999999999994</v>
      </c>
      <c r="O1125" s="208">
        <v>58.5</v>
      </c>
      <c r="P1125" s="208">
        <v>53.3</v>
      </c>
      <c r="Q1125" s="208">
        <v>65.400000000000006</v>
      </c>
      <c r="R1125" s="208">
        <v>108.4</v>
      </c>
      <c r="S1125" s="208">
        <v>61.4</v>
      </c>
      <c r="T1125" s="208">
        <v>61.7575</v>
      </c>
      <c r="U1125" s="208">
        <v>67.800000000000011</v>
      </c>
      <c r="V1125" s="208">
        <v>52</v>
      </c>
      <c r="W1125" s="208">
        <v>76</v>
      </c>
      <c r="X1125" s="208">
        <v>64</v>
      </c>
      <c r="Y1125" s="208">
        <v>60.966161561569429</v>
      </c>
      <c r="Z1125" s="208">
        <v>51.75</v>
      </c>
      <c r="AA1125" s="208">
        <v>61.45</v>
      </c>
      <c r="AB1125" s="204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05"/>
      <c r="AT1125" s="205"/>
      <c r="AU1125" s="205"/>
      <c r="AV1125" s="205"/>
      <c r="AW1125" s="205"/>
      <c r="AX1125" s="205"/>
      <c r="AY1125" s="205"/>
      <c r="AZ1125" s="205"/>
      <c r="BA1125" s="205"/>
      <c r="BB1125" s="205"/>
      <c r="BC1125" s="205"/>
      <c r="BD1125" s="205"/>
      <c r="BE1125" s="205"/>
      <c r="BF1125" s="205"/>
      <c r="BG1125" s="205"/>
      <c r="BH1125" s="205"/>
      <c r="BI1125" s="205"/>
      <c r="BJ1125" s="205"/>
      <c r="BK1125" s="205"/>
      <c r="BL1125" s="205"/>
      <c r="BM1125" s="209"/>
    </row>
    <row r="1126" spans="1:65">
      <c r="A1126" s="30"/>
      <c r="B1126" s="3" t="s">
        <v>274</v>
      </c>
      <c r="C1126" s="29"/>
      <c r="D1126" s="219">
        <v>1.772474729486057</v>
      </c>
      <c r="E1126" s="219">
        <v>1.289961239727768</v>
      </c>
      <c r="F1126" s="219">
        <v>1.1910779431534555</v>
      </c>
      <c r="G1126" s="219">
        <v>1.5572812105289064</v>
      </c>
      <c r="H1126" s="219">
        <v>3.2222145593778624</v>
      </c>
      <c r="I1126" s="219">
        <v>1.371130920080208</v>
      </c>
      <c r="J1126" s="219">
        <v>7.4475946900101029</v>
      </c>
      <c r="K1126" s="219">
        <v>0.45934736311423746</v>
      </c>
      <c r="L1126" s="219">
        <v>2.1766181719967954</v>
      </c>
      <c r="M1126" s="219">
        <v>4.194003656014937</v>
      </c>
      <c r="N1126" s="219">
        <v>1.1640446726822813</v>
      </c>
      <c r="O1126" s="219">
        <v>1.7189143860782199</v>
      </c>
      <c r="P1126" s="219">
        <v>4.6040923825078366</v>
      </c>
      <c r="Q1126" s="219">
        <v>1.2937026963976948</v>
      </c>
      <c r="R1126" s="219">
        <v>3.3454446640170277</v>
      </c>
      <c r="S1126" s="219">
        <v>10.311304476156199</v>
      </c>
      <c r="T1126" s="219">
        <v>0.15777093099384745</v>
      </c>
      <c r="U1126" s="219">
        <v>0.76854841530424611</v>
      </c>
      <c r="V1126" s="219">
        <v>1.1827933040053951</v>
      </c>
      <c r="W1126" s="219">
        <v>0.63245553203367588</v>
      </c>
      <c r="X1126" s="219">
        <v>4.531960576468717</v>
      </c>
      <c r="Y1126" s="219">
        <v>0.59864527460027217</v>
      </c>
      <c r="Z1126" s="219">
        <v>0.49159604012508756</v>
      </c>
      <c r="AA1126" s="219">
        <v>0.69113433330045726</v>
      </c>
      <c r="AB1126" s="214"/>
      <c r="AC1126" s="215"/>
      <c r="AD1126" s="215"/>
      <c r="AE1126" s="215"/>
      <c r="AF1126" s="215"/>
      <c r="AG1126" s="215"/>
      <c r="AH1126" s="215"/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  <c r="BI1126" s="215"/>
      <c r="BJ1126" s="215"/>
      <c r="BK1126" s="215"/>
      <c r="BL1126" s="215"/>
      <c r="BM1126" s="220"/>
    </row>
    <row r="1127" spans="1:65">
      <c r="A1127" s="30"/>
      <c r="B1127" s="3" t="s">
        <v>86</v>
      </c>
      <c r="C1127" s="29"/>
      <c r="D1127" s="13">
        <v>3.0341935454825514E-2</v>
      </c>
      <c r="E1127" s="13">
        <v>2.1216467758680399E-2</v>
      </c>
      <c r="F1127" s="13">
        <v>2.156447694303178E-2</v>
      </c>
      <c r="G1127" s="13">
        <v>2.3854180223481732E-2</v>
      </c>
      <c r="H1127" s="13">
        <v>5.211128667457459E-2</v>
      </c>
      <c r="I1127" s="13">
        <v>2.3558950516842064E-2</v>
      </c>
      <c r="J1127" s="13">
        <v>0.10846011684480732</v>
      </c>
      <c r="K1127" s="13">
        <v>7.4508899126396987E-3</v>
      </c>
      <c r="L1127" s="13">
        <v>3.7843260017330543E-2</v>
      </c>
      <c r="M1127" s="13">
        <v>6.4705636246051995E-2</v>
      </c>
      <c r="N1127" s="13">
        <v>1.8061205161866278E-2</v>
      </c>
      <c r="O1127" s="13">
        <v>2.9366418896552733E-2</v>
      </c>
      <c r="P1127" s="13">
        <v>8.3382294883933061E-2</v>
      </c>
      <c r="Q1127" s="13">
        <v>1.9666116489450648E-2</v>
      </c>
      <c r="R1127" s="13">
        <v>3.0776859834563276E-2</v>
      </c>
      <c r="S1127" s="13">
        <v>0.15900238205329525</v>
      </c>
      <c r="T1127" s="13">
        <v>2.5551672473529512E-3</v>
      </c>
      <c r="U1127" s="13">
        <v>1.1357858354249942E-2</v>
      </c>
      <c r="V1127" s="13">
        <v>2.2550873288949384E-2</v>
      </c>
      <c r="W1127" s="13">
        <v>8.3217833162325776E-3</v>
      </c>
      <c r="X1127" s="13">
        <v>7.0664665953254435E-2</v>
      </c>
      <c r="Y1127" s="13">
        <v>9.7885265885813318E-3</v>
      </c>
      <c r="Z1127" s="13">
        <v>9.5301332495978195E-3</v>
      </c>
      <c r="AA1127" s="13">
        <v>1.122274966117116E-2</v>
      </c>
      <c r="AB1127" s="147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275</v>
      </c>
      <c r="C1128" s="29"/>
      <c r="D1128" s="13">
        <v>-3.6561236021364851E-2</v>
      </c>
      <c r="E1128" s="13">
        <v>2.7459660468076574E-3</v>
      </c>
      <c r="F1128" s="13">
        <v>-8.906246395857409E-2</v>
      </c>
      <c r="G1128" s="13">
        <v>7.6688047157116301E-2</v>
      </c>
      <c r="H1128" s="13">
        <v>1.9788249460980456E-2</v>
      </c>
      <c r="I1128" s="13">
        <v>-4.0134618027562352E-2</v>
      </c>
      <c r="J1128" s="13">
        <v>0.13248722042567107</v>
      </c>
      <c r="K1128" s="13">
        <v>1.6764618532659759E-2</v>
      </c>
      <c r="L1128" s="13">
        <v>-5.1404515124031214E-2</v>
      </c>
      <c r="M1128" s="13">
        <v>6.8990970930930651E-2</v>
      </c>
      <c r="N1128" s="13">
        <v>6.294370907428859E-2</v>
      </c>
      <c r="O1128" s="13">
        <v>-3.4637107248796872E-2</v>
      </c>
      <c r="P1128" s="13">
        <v>-8.9337339497512658E-2</v>
      </c>
      <c r="Q1128" s="13">
        <v>8.4933752189350065E-2</v>
      </c>
      <c r="R1128" s="13">
        <v>0.79273826495539468</v>
      </c>
      <c r="S1128" s="13">
        <v>6.9540722008807565E-2</v>
      </c>
      <c r="T1128" s="13">
        <v>1.8345152881554583E-2</v>
      </c>
      <c r="U1128" s="13">
        <v>0.11599468808937496</v>
      </c>
      <c r="V1128" s="13">
        <v>-0.13496667896126535</v>
      </c>
      <c r="W1128" s="13">
        <v>0.25343245755850985</v>
      </c>
      <c r="X1128" s="13">
        <v>5.7721073834461567E-2</v>
      </c>
      <c r="Y1128" s="13">
        <v>8.6478756499788201E-3</v>
      </c>
      <c r="Z1128" s="13">
        <v>-0.14926020698605524</v>
      </c>
      <c r="AA1128" s="13">
        <v>1.5665116376906596E-2</v>
      </c>
      <c r="AB1128" s="147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276</v>
      </c>
      <c r="C1129" s="47"/>
      <c r="D1129" s="45">
        <v>0.65</v>
      </c>
      <c r="E1129" s="45">
        <v>0.18</v>
      </c>
      <c r="F1129" s="45">
        <v>1.29</v>
      </c>
      <c r="G1129" s="45">
        <v>0.71</v>
      </c>
      <c r="H1129" s="45">
        <v>0.03</v>
      </c>
      <c r="I1129" s="45">
        <v>0.7</v>
      </c>
      <c r="J1129" s="45">
        <v>1.39</v>
      </c>
      <c r="K1129" s="45">
        <v>0.01</v>
      </c>
      <c r="L1129" s="45">
        <v>0.83</v>
      </c>
      <c r="M1129" s="45">
        <v>0.62</v>
      </c>
      <c r="N1129" s="45">
        <v>0.55000000000000004</v>
      </c>
      <c r="O1129" s="45">
        <v>0.63</v>
      </c>
      <c r="P1129" s="45">
        <v>1.29</v>
      </c>
      <c r="Q1129" s="45">
        <v>0.81</v>
      </c>
      <c r="R1129" s="45">
        <v>9.35</v>
      </c>
      <c r="S1129" s="45">
        <v>0.63</v>
      </c>
      <c r="T1129" s="45">
        <v>0.01</v>
      </c>
      <c r="U1129" s="45">
        <v>1.19</v>
      </c>
      <c r="V1129" s="45">
        <v>1.84</v>
      </c>
      <c r="W1129" s="45">
        <v>2.85</v>
      </c>
      <c r="X1129" s="45">
        <v>0.48</v>
      </c>
      <c r="Y1129" s="45">
        <v>0.11</v>
      </c>
      <c r="Z1129" s="45">
        <v>2.0099999999999998</v>
      </c>
      <c r="AA1129" s="45">
        <v>0.02</v>
      </c>
      <c r="AB1129" s="147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6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</sheetData>
  <dataConsolidate/>
  <conditionalFormatting sqref="B6:Z11 B24:AA29 B42:Y47 B60:D65 B78:AA83 B96:AA101 B115:Z120 B134:AA139 B152:Z157 B170:X175 B188:AA193 B206:Z211 B224:Z229 B243:AA248 B261:M266 B279:M284 B297:M302 B315:AA320 B333:Z338 B352:M357 B370:V375 B388:Y393 B406:E411 B424:L429 B443:X448 B461:AA466 B479:Y484 B498:Z503 B517:O522 B536:AA541 B554:AA559 B572:AA577 B590:AA595 B608:Z613 B626:M631 B644:AA649 B662:AA667 B680:Z685 B698:M703 B716:Z721 B734:U739 B752:AA757 B770:Z775 B788:AA793 B806:W811 B824:M829 B842:Z847 B860:AA865 B878:Y883 B897:P902 B916:X921 B935:Z940 B954:AA959 B972:Y977 B991:K996 B1010:AA1015 B1028:AA1033 B1046:Z1051 B1064:AA1069 B1082:P1087 B1100:AA1105 B1118:AA1123">
    <cfRule type="expression" dxfId="18" priority="186">
      <formula>AND($B6&lt;&gt;$B5,NOT(ISBLANK(INDIRECT(Anlyt_LabRefThisCol))))</formula>
    </cfRule>
  </conditionalFormatting>
  <conditionalFormatting sqref="C2:Z17 C20:AA35 C38:Y53 C56:D71 C74:AA89 C92:AA107 C111:Z126 C130:AA145 C148:Z163 C166:X181 C184:AA199 C202:Z217 C220:Z235 C239:AA254 C257:M272 C275:M290 C293:M308 C311:AA326 C329:Z344 C348:M363 C366:V381 C384:Y399 C402:E417 C420:L435 C439:X454 C457:AA472 C475:Y490 C494:Z509 C513:O528 C532:AA547 C550:AA565 C568:AA583 C586:AA601 C604:Z619 C622:M637 C640:AA655 C658:AA673 C676:Z691 C694:M709 C712:Z727 C730:U745 C748:AA763 C766:Z781 C784:AA799 C802:W817 C820:M835 C838:Z853 C856:AA871 C874:Y889 C893:P908 C912:X927 C931:Z946 C950:AA965 C968:Y983 C987:K1002 C1006:AA1021 C1024:AA1039 C1042:Z1057 C1060:AA1075 C1078:P1093 C1096:AA1111 C1114:AA1129">
    <cfRule type="expression" dxfId="17" priority="184" stopIfTrue="1">
      <formula>AND(ISBLANK(INDIRECT(Anlyt_LabRefLastCol)),ISBLANK(INDIRECT(Anlyt_LabRefThisCol)))</formula>
    </cfRule>
    <cfRule type="expression" dxfId="1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641F-7BBE-4BBC-B127-4E084F023096}">
  <sheetPr codeName="Sheet17"/>
  <dimension ref="A1:BN1249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7" t="s">
        <v>235</v>
      </c>
      <c r="AC2" s="147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5" t="s">
        <v>238</v>
      </c>
      <c r="E3" s="146" t="s">
        <v>239</v>
      </c>
      <c r="F3" s="146" t="s">
        <v>240</v>
      </c>
      <c r="G3" s="146" t="s">
        <v>241</v>
      </c>
      <c r="H3" s="146" t="s">
        <v>242</v>
      </c>
      <c r="I3" s="146" t="s">
        <v>243</v>
      </c>
      <c r="J3" s="146" t="s">
        <v>244</v>
      </c>
      <c r="K3" s="146" t="s">
        <v>245</v>
      </c>
      <c r="L3" s="146" t="s">
        <v>246</v>
      </c>
      <c r="M3" s="146" t="s">
        <v>247</v>
      </c>
      <c r="N3" s="146" t="s">
        <v>248</v>
      </c>
      <c r="O3" s="146" t="s">
        <v>249</v>
      </c>
      <c r="P3" s="146" t="s">
        <v>250</v>
      </c>
      <c r="Q3" s="146" t="s">
        <v>251</v>
      </c>
      <c r="R3" s="146" t="s">
        <v>252</v>
      </c>
      <c r="S3" s="146" t="s">
        <v>253</v>
      </c>
      <c r="T3" s="146" t="s">
        <v>255</v>
      </c>
      <c r="U3" s="146" t="s">
        <v>256</v>
      </c>
      <c r="V3" s="146" t="s">
        <v>257</v>
      </c>
      <c r="W3" s="146" t="s">
        <v>258</v>
      </c>
      <c r="X3" s="146" t="s">
        <v>259</v>
      </c>
      <c r="Y3" s="146" t="s">
        <v>260</v>
      </c>
      <c r="Z3" s="146" t="s">
        <v>264</v>
      </c>
      <c r="AA3" s="146" t="s">
        <v>265</v>
      </c>
      <c r="AB3" s="146" t="s">
        <v>266</v>
      </c>
      <c r="AC3" s="147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304</v>
      </c>
      <c r="E4" s="11" t="s">
        <v>302</v>
      </c>
      <c r="F4" s="11" t="s">
        <v>304</v>
      </c>
      <c r="G4" s="11" t="s">
        <v>304</v>
      </c>
      <c r="H4" s="11" t="s">
        <v>302</v>
      </c>
      <c r="I4" s="11" t="s">
        <v>302</v>
      </c>
      <c r="J4" s="11" t="s">
        <v>304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302</v>
      </c>
      <c r="Q4" s="11" t="s">
        <v>302</v>
      </c>
      <c r="R4" s="11" t="s">
        <v>304</v>
      </c>
      <c r="S4" s="11" t="s">
        <v>304</v>
      </c>
      <c r="T4" s="11" t="s">
        <v>304</v>
      </c>
      <c r="U4" s="11" t="s">
        <v>302</v>
      </c>
      <c r="V4" s="11" t="s">
        <v>302</v>
      </c>
      <c r="W4" s="11" t="s">
        <v>304</v>
      </c>
      <c r="X4" s="11" t="s">
        <v>302</v>
      </c>
      <c r="Y4" s="11" t="s">
        <v>336</v>
      </c>
      <c r="Z4" s="11" t="s">
        <v>304</v>
      </c>
      <c r="AA4" s="11" t="s">
        <v>304</v>
      </c>
      <c r="AB4" s="11" t="s">
        <v>336</v>
      </c>
      <c r="AC4" s="147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337</v>
      </c>
      <c r="E5" s="26" t="s">
        <v>338</v>
      </c>
      <c r="F5" s="26" t="s">
        <v>339</v>
      </c>
      <c r="G5" s="26" t="s">
        <v>339</v>
      </c>
      <c r="H5" s="26" t="s">
        <v>117</v>
      </c>
      <c r="I5" s="26" t="s">
        <v>337</v>
      </c>
      <c r="J5" s="26" t="s">
        <v>338</v>
      </c>
      <c r="K5" s="26" t="s">
        <v>338</v>
      </c>
      <c r="L5" s="26" t="s">
        <v>339</v>
      </c>
      <c r="M5" s="26" t="s">
        <v>338</v>
      </c>
      <c r="N5" s="26" t="s">
        <v>338</v>
      </c>
      <c r="O5" s="26" t="s">
        <v>305</v>
      </c>
      <c r="P5" s="26" t="s">
        <v>338</v>
      </c>
      <c r="Q5" s="26" t="s">
        <v>340</v>
      </c>
      <c r="R5" s="26" t="s">
        <v>337</v>
      </c>
      <c r="S5" s="26" t="s">
        <v>338</v>
      </c>
      <c r="T5" s="26" t="s">
        <v>338</v>
      </c>
      <c r="U5" s="26" t="s">
        <v>338</v>
      </c>
      <c r="V5" s="26" t="s">
        <v>338</v>
      </c>
      <c r="W5" s="26" t="s">
        <v>337</v>
      </c>
      <c r="X5" s="26" t="s">
        <v>340</v>
      </c>
      <c r="Y5" s="26" t="s">
        <v>338</v>
      </c>
      <c r="Z5" s="26" t="s">
        <v>338</v>
      </c>
      <c r="AA5" s="26" t="s">
        <v>338</v>
      </c>
      <c r="AB5" s="26" t="s">
        <v>340</v>
      </c>
      <c r="AC5" s="147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2.62</v>
      </c>
      <c r="E6" s="22">
        <v>2.5</v>
      </c>
      <c r="F6" s="22">
        <v>2.4300000000000002</v>
      </c>
      <c r="G6" s="22">
        <v>2.77670147623</v>
      </c>
      <c r="H6" s="22">
        <v>2.69</v>
      </c>
      <c r="I6" s="22">
        <v>2.71</v>
      </c>
      <c r="J6" s="22">
        <v>2.58</v>
      </c>
      <c r="K6" s="22">
        <v>2.64</v>
      </c>
      <c r="L6" s="22">
        <v>2.5299999999999998</v>
      </c>
      <c r="M6" s="22">
        <v>2.46</v>
      </c>
      <c r="N6" s="22">
        <v>2.65</v>
      </c>
      <c r="O6" s="22">
        <v>2.5229999999999997</v>
      </c>
      <c r="P6" s="22">
        <v>2.36</v>
      </c>
      <c r="Q6" s="22">
        <v>2.71</v>
      </c>
      <c r="R6" s="22">
        <v>2.5499999999999998</v>
      </c>
      <c r="S6" s="22">
        <v>2.59</v>
      </c>
      <c r="T6" s="22">
        <v>2.4</v>
      </c>
      <c r="U6" s="22">
        <v>2.63</v>
      </c>
      <c r="V6" s="141">
        <v>2.81</v>
      </c>
      <c r="W6" s="22">
        <v>2.4</v>
      </c>
      <c r="X6" s="22">
        <v>2.5032771369531934</v>
      </c>
      <c r="Y6" s="22">
        <v>2.5423</v>
      </c>
      <c r="Z6" s="141">
        <v>4.4800000000000004</v>
      </c>
      <c r="AA6" s="22">
        <v>2.66</v>
      </c>
      <c r="AB6" s="141">
        <v>3</v>
      </c>
      <c r="AC6" s="147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2.5099999999999998</v>
      </c>
      <c r="E7" s="11">
        <v>2.4700000000000002</v>
      </c>
      <c r="F7" s="11">
        <v>2.4500000000000002</v>
      </c>
      <c r="G7" s="11">
        <v>2.81107637677</v>
      </c>
      <c r="H7" s="11">
        <v>2.6</v>
      </c>
      <c r="I7" s="11">
        <v>2.74</v>
      </c>
      <c r="J7" s="11">
        <v>2.58</v>
      </c>
      <c r="K7" s="11">
        <v>2.66</v>
      </c>
      <c r="L7" s="11">
        <v>2.56</v>
      </c>
      <c r="M7" s="11">
        <v>2.5499999999999998</v>
      </c>
      <c r="N7" s="11">
        <v>2.7</v>
      </c>
      <c r="O7" s="11">
        <v>2.5179999999999998</v>
      </c>
      <c r="P7" s="11">
        <v>2.46</v>
      </c>
      <c r="Q7" s="11">
        <v>2.65</v>
      </c>
      <c r="R7" s="11">
        <v>2.56</v>
      </c>
      <c r="S7" s="11">
        <v>2.62</v>
      </c>
      <c r="T7" s="11">
        <v>2.2999999999999998</v>
      </c>
      <c r="U7" s="11">
        <v>2.79</v>
      </c>
      <c r="V7" s="142">
        <v>2.86</v>
      </c>
      <c r="W7" s="11">
        <v>2.5</v>
      </c>
      <c r="X7" s="11">
        <v>2.5334647176340321</v>
      </c>
      <c r="Y7" s="11">
        <v>2.51775026197893</v>
      </c>
      <c r="Z7" s="142">
        <v>4.4880000000000004</v>
      </c>
      <c r="AA7" s="11">
        <v>2.5499999999999998</v>
      </c>
      <c r="AB7" s="142">
        <v>3</v>
      </c>
      <c r="AC7" s="147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2.65</v>
      </c>
      <c r="E8" s="11">
        <v>2.41</v>
      </c>
      <c r="F8" s="11">
        <v>2.5</v>
      </c>
      <c r="G8" s="11">
        <v>2.6143314290899999</v>
      </c>
      <c r="H8" s="11">
        <v>2.67</v>
      </c>
      <c r="I8" s="11">
        <v>2.7</v>
      </c>
      <c r="J8" s="11">
        <v>2.66</v>
      </c>
      <c r="K8" s="11">
        <v>2.57</v>
      </c>
      <c r="L8" s="11">
        <v>2.59</v>
      </c>
      <c r="M8" s="11">
        <v>2.5099999999999998</v>
      </c>
      <c r="N8" s="11">
        <v>2.5299999999999998</v>
      </c>
      <c r="O8" s="11">
        <v>2.5749999999999997</v>
      </c>
      <c r="P8" s="11">
        <v>2.35</v>
      </c>
      <c r="Q8" s="11">
        <v>2.74</v>
      </c>
      <c r="R8" s="11">
        <v>2.58</v>
      </c>
      <c r="S8" s="11">
        <v>2.56</v>
      </c>
      <c r="T8" s="11">
        <v>2.4</v>
      </c>
      <c r="U8" s="11">
        <v>2.67</v>
      </c>
      <c r="V8" s="142">
        <v>2.86</v>
      </c>
      <c r="W8" s="11">
        <v>2.5</v>
      </c>
      <c r="X8" s="143">
        <v>2.3062711832569178</v>
      </c>
      <c r="Y8" s="11">
        <v>2.6328273256531123</v>
      </c>
      <c r="Z8" s="142">
        <v>4.4020000000000001</v>
      </c>
      <c r="AA8" s="11">
        <v>2.48</v>
      </c>
      <c r="AB8" s="142">
        <v>3</v>
      </c>
      <c r="AC8" s="147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2.64</v>
      </c>
      <c r="E9" s="11">
        <v>2.4300000000000002</v>
      </c>
      <c r="F9" s="11">
        <v>2.4700000000000002</v>
      </c>
      <c r="G9" s="11">
        <v>2.6997580873799998</v>
      </c>
      <c r="H9" s="11">
        <v>2.6</v>
      </c>
      <c r="I9" s="11">
        <v>2.76</v>
      </c>
      <c r="J9" s="11">
        <v>2.6</v>
      </c>
      <c r="K9" s="11">
        <v>2.63</v>
      </c>
      <c r="L9" s="11">
        <v>2.4700000000000002</v>
      </c>
      <c r="M9" s="11">
        <v>2.59</v>
      </c>
      <c r="N9" s="11">
        <v>2.68</v>
      </c>
      <c r="O9" s="11">
        <v>2.5419999999999998</v>
      </c>
      <c r="P9" s="11">
        <v>2.3539999999999996</v>
      </c>
      <c r="Q9" s="11">
        <v>2.76</v>
      </c>
      <c r="R9" s="11">
        <v>2.5499999999999998</v>
      </c>
      <c r="S9" s="11">
        <v>2.5499999999999998</v>
      </c>
      <c r="T9" s="11">
        <v>2.4</v>
      </c>
      <c r="U9" s="11">
        <v>2.73</v>
      </c>
      <c r="V9" s="142">
        <v>2.92</v>
      </c>
      <c r="W9" s="11">
        <v>2.5</v>
      </c>
      <c r="X9" s="11">
        <v>2.5381306018913419</v>
      </c>
      <c r="Y9" s="11">
        <v>2.5326276498874516</v>
      </c>
      <c r="Z9" s="142">
        <v>4.2439999999999998</v>
      </c>
      <c r="AA9" s="11">
        <v>2.63</v>
      </c>
      <c r="AB9" s="142">
        <v>3</v>
      </c>
      <c r="AC9" s="147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2.5706260247112107</v>
      </c>
      <c r="BN9" s="28"/>
    </row>
    <row r="10" spans="1:66">
      <c r="A10" s="30"/>
      <c r="B10" s="19">
        <v>1</v>
      </c>
      <c r="C10" s="9">
        <v>5</v>
      </c>
      <c r="D10" s="11">
        <v>2.8</v>
      </c>
      <c r="E10" s="11">
        <v>2.4300000000000002</v>
      </c>
      <c r="F10" s="11">
        <v>2.46</v>
      </c>
      <c r="G10" s="11">
        <v>2.78734510496</v>
      </c>
      <c r="H10" s="11">
        <v>2.6</v>
      </c>
      <c r="I10" s="11">
        <v>2.72</v>
      </c>
      <c r="J10" s="11">
        <v>2.69</v>
      </c>
      <c r="K10" s="11">
        <v>2.62</v>
      </c>
      <c r="L10" s="11">
        <v>2.61</v>
      </c>
      <c r="M10" s="11">
        <v>2.54</v>
      </c>
      <c r="N10" s="11">
        <v>2.67</v>
      </c>
      <c r="O10" s="11">
        <v>2.5459999999999998</v>
      </c>
      <c r="P10" s="11">
        <v>2.4210000000000003</v>
      </c>
      <c r="Q10" s="11">
        <v>2.71</v>
      </c>
      <c r="R10" s="11">
        <v>2.57</v>
      </c>
      <c r="S10" s="11">
        <v>2.67</v>
      </c>
      <c r="T10" s="11">
        <v>2.4</v>
      </c>
      <c r="U10" s="11">
        <v>2.63</v>
      </c>
      <c r="V10" s="142">
        <v>2.94</v>
      </c>
      <c r="W10" s="11">
        <v>2.5</v>
      </c>
      <c r="X10" s="11">
        <v>2.5678606224623874</v>
      </c>
      <c r="Y10" s="11">
        <v>2.4897688694126532</v>
      </c>
      <c r="Z10" s="142">
        <v>4.3769999999999998</v>
      </c>
      <c r="AA10" s="11">
        <v>2.46</v>
      </c>
      <c r="AB10" s="142">
        <v>3</v>
      </c>
      <c r="AC10" s="147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1">
        <v>2.72</v>
      </c>
      <c r="E11" s="11">
        <v>2.44</v>
      </c>
      <c r="F11" s="11">
        <v>2.46</v>
      </c>
      <c r="G11" s="11">
        <v>2.5801185712199999</v>
      </c>
      <c r="H11" s="11">
        <v>2.58</v>
      </c>
      <c r="I11" s="11">
        <v>2.71</v>
      </c>
      <c r="J11" s="11">
        <v>2.65</v>
      </c>
      <c r="K11" s="11">
        <v>2.4500000000000002</v>
      </c>
      <c r="L11" s="11">
        <v>2.57</v>
      </c>
      <c r="M11" s="11">
        <v>2.6</v>
      </c>
      <c r="N11" s="11">
        <v>2.62</v>
      </c>
      <c r="O11" s="11">
        <v>2.54</v>
      </c>
      <c r="P11" s="11">
        <v>2.4140000000000001</v>
      </c>
      <c r="Q11" s="11">
        <v>2.69</v>
      </c>
      <c r="R11" s="11">
        <v>2.56</v>
      </c>
      <c r="S11" s="11">
        <v>2.56</v>
      </c>
      <c r="T11" s="11">
        <v>2.4</v>
      </c>
      <c r="U11" s="11">
        <v>2.63</v>
      </c>
      <c r="V11" s="142">
        <v>2.88</v>
      </c>
      <c r="W11" s="11">
        <v>2.5</v>
      </c>
      <c r="X11" s="11">
        <v>2.538757831866659</v>
      </c>
      <c r="Y11" s="11">
        <v>2.5172410163285521</v>
      </c>
      <c r="Z11" s="143">
        <v>5</v>
      </c>
      <c r="AA11" s="11">
        <v>2.5299999999999998</v>
      </c>
      <c r="AB11" s="142">
        <v>3</v>
      </c>
      <c r="AC11" s="147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272</v>
      </c>
      <c r="C12" s="12"/>
      <c r="D12" s="23">
        <v>2.6566666666666667</v>
      </c>
      <c r="E12" s="23">
        <v>2.4466666666666668</v>
      </c>
      <c r="F12" s="23">
        <v>2.4616666666666673</v>
      </c>
      <c r="G12" s="23">
        <v>2.7115551742749999</v>
      </c>
      <c r="H12" s="23">
        <v>2.6233333333333335</v>
      </c>
      <c r="I12" s="23">
        <v>2.7233333333333332</v>
      </c>
      <c r="J12" s="23">
        <v>2.6266666666666665</v>
      </c>
      <c r="K12" s="23">
        <v>2.5950000000000002</v>
      </c>
      <c r="L12" s="23">
        <v>2.5550000000000002</v>
      </c>
      <c r="M12" s="23">
        <v>2.5416666666666665</v>
      </c>
      <c r="N12" s="23">
        <v>2.6416666666666662</v>
      </c>
      <c r="O12" s="23">
        <v>2.5406666666666666</v>
      </c>
      <c r="P12" s="23">
        <v>2.3931666666666667</v>
      </c>
      <c r="Q12" s="23">
        <v>2.7100000000000004</v>
      </c>
      <c r="R12" s="23">
        <v>2.5616666666666665</v>
      </c>
      <c r="S12" s="23">
        <v>2.5916666666666668</v>
      </c>
      <c r="T12" s="23">
        <v>2.3833333333333333</v>
      </c>
      <c r="U12" s="23">
        <v>2.6799999999999997</v>
      </c>
      <c r="V12" s="23">
        <v>2.8783333333333334</v>
      </c>
      <c r="W12" s="23">
        <v>2.4833333333333334</v>
      </c>
      <c r="X12" s="23">
        <v>2.4979603490107549</v>
      </c>
      <c r="Y12" s="23">
        <v>2.5387525205434502</v>
      </c>
      <c r="Z12" s="23">
        <v>4.4984999999999999</v>
      </c>
      <c r="AA12" s="23">
        <v>2.5516666666666667</v>
      </c>
      <c r="AB12" s="23">
        <v>3</v>
      </c>
      <c r="AC12" s="147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273</v>
      </c>
      <c r="C13" s="29"/>
      <c r="D13" s="11">
        <v>2.645</v>
      </c>
      <c r="E13" s="11">
        <v>2.4350000000000001</v>
      </c>
      <c r="F13" s="11">
        <v>2.46</v>
      </c>
      <c r="G13" s="11">
        <v>2.7382297818049999</v>
      </c>
      <c r="H13" s="11">
        <v>2.6</v>
      </c>
      <c r="I13" s="11">
        <v>2.7149999999999999</v>
      </c>
      <c r="J13" s="11">
        <v>2.625</v>
      </c>
      <c r="K13" s="11">
        <v>2.625</v>
      </c>
      <c r="L13" s="11">
        <v>2.5649999999999999</v>
      </c>
      <c r="M13" s="11">
        <v>2.5449999999999999</v>
      </c>
      <c r="N13" s="11">
        <v>2.66</v>
      </c>
      <c r="O13" s="11">
        <v>2.5409999999999999</v>
      </c>
      <c r="P13" s="11">
        <v>2.387</v>
      </c>
      <c r="Q13" s="11">
        <v>2.71</v>
      </c>
      <c r="R13" s="11">
        <v>2.56</v>
      </c>
      <c r="S13" s="11">
        <v>2.5750000000000002</v>
      </c>
      <c r="T13" s="11">
        <v>2.4</v>
      </c>
      <c r="U13" s="11">
        <v>2.65</v>
      </c>
      <c r="V13" s="11">
        <v>2.87</v>
      </c>
      <c r="W13" s="11">
        <v>2.5</v>
      </c>
      <c r="X13" s="11">
        <v>2.5357976597626868</v>
      </c>
      <c r="Y13" s="11">
        <v>2.5251889559331908</v>
      </c>
      <c r="Z13" s="11">
        <v>4.4410000000000007</v>
      </c>
      <c r="AA13" s="11">
        <v>2.54</v>
      </c>
      <c r="AB13" s="11">
        <v>3</v>
      </c>
      <c r="AC13" s="147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274</v>
      </c>
      <c r="C14" s="29"/>
      <c r="D14" s="24">
        <v>9.7707045122993413E-2</v>
      </c>
      <c r="E14" s="24">
        <v>3.265986323710901E-2</v>
      </c>
      <c r="F14" s="24">
        <v>2.3166067138525356E-2</v>
      </c>
      <c r="G14" s="24">
        <v>9.6705566031478868E-2</v>
      </c>
      <c r="H14" s="24">
        <v>4.5018514709690947E-2</v>
      </c>
      <c r="I14" s="24">
        <v>2.2509257354845436E-2</v>
      </c>
      <c r="J14" s="24">
        <v>4.6332134277050768E-2</v>
      </c>
      <c r="K14" s="24">
        <v>7.7136243102707544E-2</v>
      </c>
      <c r="L14" s="24">
        <v>4.9699094559156609E-2</v>
      </c>
      <c r="M14" s="24">
        <v>5.192943930629975E-2</v>
      </c>
      <c r="N14" s="24">
        <v>6.1128280416405299E-2</v>
      </c>
      <c r="O14" s="24">
        <v>2.0175893206167271E-2</v>
      </c>
      <c r="P14" s="24">
        <v>4.5106171048612358E-2</v>
      </c>
      <c r="Q14" s="24">
        <v>3.84707681233427E-2</v>
      </c>
      <c r="R14" s="24">
        <v>1.1690451944500189E-2</v>
      </c>
      <c r="S14" s="24">
        <v>4.6224091842530207E-2</v>
      </c>
      <c r="T14" s="24">
        <v>4.0824829046386339E-2</v>
      </c>
      <c r="U14" s="24">
        <v>6.6633324995830787E-2</v>
      </c>
      <c r="V14" s="24">
        <v>4.6654760385909863E-2</v>
      </c>
      <c r="W14" s="24">
        <v>4.0824829046386339E-2</v>
      </c>
      <c r="X14" s="24">
        <v>9.612252258991702E-2</v>
      </c>
      <c r="Y14" s="24">
        <v>4.940324961775374E-2</v>
      </c>
      <c r="Z14" s="24">
        <v>0.26107451043715474</v>
      </c>
      <c r="AA14" s="24">
        <v>7.9854033502802305E-2</v>
      </c>
      <c r="AB14" s="24">
        <v>0</v>
      </c>
      <c r="AC14" s="197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56"/>
    </row>
    <row r="15" spans="1:66">
      <c r="A15" s="30"/>
      <c r="B15" s="3" t="s">
        <v>86</v>
      </c>
      <c r="C15" s="29"/>
      <c r="D15" s="13">
        <v>3.6778059644790494E-2</v>
      </c>
      <c r="E15" s="13">
        <v>1.3348717944322483E-2</v>
      </c>
      <c r="F15" s="13">
        <v>9.4107246331179492E-3</v>
      </c>
      <c r="G15" s="13">
        <v>3.566424424955153E-2</v>
      </c>
      <c r="H15" s="13">
        <v>1.716080611551116E-2</v>
      </c>
      <c r="I15" s="13">
        <v>8.26533317803382E-3</v>
      </c>
      <c r="J15" s="13">
        <v>1.7639137415120854E-2</v>
      </c>
      <c r="K15" s="13">
        <v>2.972494917252699E-2</v>
      </c>
      <c r="L15" s="13">
        <v>1.9451700414542705E-2</v>
      </c>
      <c r="M15" s="13">
        <v>2.043125480903597E-2</v>
      </c>
      <c r="N15" s="13">
        <v>2.3140043059837974E-2</v>
      </c>
      <c r="O15" s="13">
        <v>7.9411807423906862E-3</v>
      </c>
      <c r="P15" s="13">
        <v>1.8847902102630695E-2</v>
      </c>
      <c r="Q15" s="13">
        <v>1.4195855396067415E-2</v>
      </c>
      <c r="R15" s="13">
        <v>4.5636116894600606E-3</v>
      </c>
      <c r="S15" s="13">
        <v>1.7835662447278536E-2</v>
      </c>
      <c r="T15" s="13">
        <v>1.712929890058168E-2</v>
      </c>
      <c r="U15" s="13">
        <v>2.4863180968593579E-2</v>
      </c>
      <c r="V15" s="13">
        <v>1.6208949757698852E-2</v>
      </c>
      <c r="W15" s="13">
        <v>1.64395284750549E-2</v>
      </c>
      <c r="X15" s="13">
        <v>3.8480403673334357E-2</v>
      </c>
      <c r="Y15" s="13">
        <v>1.9459655566261492E-2</v>
      </c>
      <c r="Z15" s="13">
        <v>5.8035903175981937E-2</v>
      </c>
      <c r="AA15" s="13">
        <v>3.1294853103645576E-2</v>
      </c>
      <c r="AB15" s="13">
        <v>0</v>
      </c>
      <c r="AC15" s="147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3.34706959037816E-2</v>
      </c>
      <c r="E16" s="13">
        <v>-4.8221467009566199E-2</v>
      </c>
      <c r="F16" s="13">
        <v>-4.238631251575542E-2</v>
      </c>
      <c r="G16" s="13">
        <v>5.4822890692403092E-2</v>
      </c>
      <c r="H16" s="13">
        <v>2.0503685917536041E-2</v>
      </c>
      <c r="I16" s="13">
        <v>5.940471587627294E-2</v>
      </c>
      <c r="J16" s="13">
        <v>2.1800386916160486E-2</v>
      </c>
      <c r="K16" s="13">
        <v>9.4817274292271492E-3</v>
      </c>
      <c r="L16" s="13">
        <v>-6.0786845542676327E-3</v>
      </c>
      <c r="M16" s="13">
        <v>-1.1265488548766078E-2</v>
      </c>
      <c r="N16" s="13">
        <v>2.7635541409970932E-2</v>
      </c>
      <c r="O16" s="13">
        <v>-1.1654498848353345E-2</v>
      </c>
      <c r="P16" s="13">
        <v>-6.9033518037490582E-2</v>
      </c>
      <c r="Q16" s="13">
        <v>5.4217911881774938E-2</v>
      </c>
      <c r="R16" s="13">
        <v>-3.4852825570186319E-3</v>
      </c>
      <c r="S16" s="13">
        <v>8.1850264306024823E-3</v>
      </c>
      <c r="T16" s="13">
        <v>-7.2858785983433094E-2</v>
      </c>
      <c r="U16" s="13">
        <v>4.2547602894153602E-2</v>
      </c>
      <c r="V16" s="13">
        <v>0.1197013123123154</v>
      </c>
      <c r="W16" s="13">
        <v>-3.3957756024695973E-2</v>
      </c>
      <c r="X16" s="13">
        <v>-2.826769627395298E-2</v>
      </c>
      <c r="Y16" s="13">
        <v>-1.2399121405199831E-2</v>
      </c>
      <c r="Z16" s="13">
        <v>0.74996283269378727</v>
      </c>
      <c r="AA16" s="13">
        <v>-7.3753855528922996E-3</v>
      </c>
      <c r="AB16" s="13">
        <v>0.1670308987621123</v>
      </c>
      <c r="AC16" s="147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0.68</v>
      </c>
      <c r="E17" s="45">
        <v>1.1000000000000001</v>
      </c>
      <c r="F17" s="45">
        <v>0.98</v>
      </c>
      <c r="G17" s="45">
        <v>1.1499999999999999</v>
      </c>
      <c r="H17" s="45">
        <v>0.4</v>
      </c>
      <c r="I17" s="45">
        <v>1.25</v>
      </c>
      <c r="J17" s="45">
        <v>0.42</v>
      </c>
      <c r="K17" s="45">
        <v>0.16</v>
      </c>
      <c r="L17" s="45">
        <v>0.18</v>
      </c>
      <c r="M17" s="45">
        <v>0.3</v>
      </c>
      <c r="N17" s="45">
        <v>0.55000000000000004</v>
      </c>
      <c r="O17" s="45">
        <v>0.31</v>
      </c>
      <c r="P17" s="45">
        <v>1.56</v>
      </c>
      <c r="Q17" s="45">
        <v>1.1299999999999999</v>
      </c>
      <c r="R17" s="45">
        <v>0.13</v>
      </c>
      <c r="S17" s="45">
        <v>0.13</v>
      </c>
      <c r="T17" s="45">
        <v>1.64</v>
      </c>
      <c r="U17" s="45">
        <v>0.88</v>
      </c>
      <c r="V17" s="45">
        <v>2.56</v>
      </c>
      <c r="W17" s="45">
        <v>0.79</v>
      </c>
      <c r="X17" s="45">
        <v>0.67</v>
      </c>
      <c r="Y17" s="45">
        <v>0.32</v>
      </c>
      <c r="Z17" s="45">
        <v>16.329999999999998</v>
      </c>
      <c r="AA17" s="45">
        <v>0.21</v>
      </c>
      <c r="AB17" s="45" t="s">
        <v>277</v>
      </c>
      <c r="AC17" s="147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580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235</v>
      </c>
      <c r="E21" s="17" t="s">
        <v>235</v>
      </c>
      <c r="F21" s="17" t="s">
        <v>235</v>
      </c>
      <c r="G21" s="17" t="s">
        <v>235</v>
      </c>
      <c r="H21" s="17" t="s">
        <v>235</v>
      </c>
      <c r="I21" s="17" t="s">
        <v>235</v>
      </c>
      <c r="J21" s="17" t="s">
        <v>235</v>
      </c>
      <c r="K21" s="17" t="s">
        <v>235</v>
      </c>
      <c r="L21" s="17" t="s">
        <v>235</v>
      </c>
      <c r="M21" s="17" t="s">
        <v>235</v>
      </c>
      <c r="N21" s="17" t="s">
        <v>235</v>
      </c>
      <c r="O21" s="17" t="s">
        <v>235</v>
      </c>
      <c r="P21" s="17" t="s">
        <v>235</v>
      </c>
      <c r="Q21" s="17" t="s">
        <v>235</v>
      </c>
      <c r="R21" s="17" t="s">
        <v>235</v>
      </c>
      <c r="S21" s="17" t="s">
        <v>235</v>
      </c>
      <c r="T21" s="17" t="s">
        <v>235</v>
      </c>
      <c r="U21" s="17" t="s">
        <v>235</v>
      </c>
      <c r="V21" s="17" t="s">
        <v>235</v>
      </c>
      <c r="W21" s="17" t="s">
        <v>235</v>
      </c>
      <c r="X21" s="17" t="s">
        <v>235</v>
      </c>
      <c r="Y21" s="17" t="s">
        <v>235</v>
      </c>
      <c r="Z21" s="17" t="s">
        <v>235</v>
      </c>
      <c r="AA21" s="147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236</v>
      </c>
      <c r="C22" s="9" t="s">
        <v>236</v>
      </c>
      <c r="D22" s="145" t="s">
        <v>238</v>
      </c>
      <c r="E22" s="146" t="s">
        <v>239</v>
      </c>
      <c r="F22" s="146" t="s">
        <v>240</v>
      </c>
      <c r="G22" s="146" t="s">
        <v>241</v>
      </c>
      <c r="H22" s="146" t="s">
        <v>242</v>
      </c>
      <c r="I22" s="146" t="s">
        <v>243</v>
      </c>
      <c r="J22" s="146" t="s">
        <v>244</v>
      </c>
      <c r="K22" s="146" t="s">
        <v>245</v>
      </c>
      <c r="L22" s="146" t="s">
        <v>246</v>
      </c>
      <c r="M22" s="146" t="s">
        <v>247</v>
      </c>
      <c r="N22" s="146" t="s">
        <v>248</v>
      </c>
      <c r="O22" s="146" t="s">
        <v>249</v>
      </c>
      <c r="P22" s="146" t="s">
        <v>250</v>
      </c>
      <c r="Q22" s="146" t="s">
        <v>251</v>
      </c>
      <c r="R22" s="146" t="s">
        <v>252</v>
      </c>
      <c r="S22" s="146" t="s">
        <v>253</v>
      </c>
      <c r="T22" s="146" t="s">
        <v>254</v>
      </c>
      <c r="U22" s="146" t="s">
        <v>256</v>
      </c>
      <c r="V22" s="146" t="s">
        <v>257</v>
      </c>
      <c r="W22" s="146" t="s">
        <v>258</v>
      </c>
      <c r="X22" s="146" t="s">
        <v>259</v>
      </c>
      <c r="Y22" s="146" t="s">
        <v>260</v>
      </c>
      <c r="Z22" s="146" t="s">
        <v>265</v>
      </c>
      <c r="AA22" s="147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304</v>
      </c>
      <c r="E23" s="11" t="s">
        <v>302</v>
      </c>
      <c r="F23" s="11" t="s">
        <v>304</v>
      </c>
      <c r="G23" s="11" t="s">
        <v>304</v>
      </c>
      <c r="H23" s="11" t="s">
        <v>302</v>
      </c>
      <c r="I23" s="11" t="s">
        <v>336</v>
      </c>
      <c r="J23" s="11" t="s">
        <v>304</v>
      </c>
      <c r="K23" s="11" t="s">
        <v>302</v>
      </c>
      <c r="L23" s="11" t="s">
        <v>302</v>
      </c>
      <c r="M23" s="11" t="s">
        <v>302</v>
      </c>
      <c r="N23" s="11" t="s">
        <v>302</v>
      </c>
      <c r="O23" s="11" t="s">
        <v>302</v>
      </c>
      <c r="P23" s="11" t="s">
        <v>302</v>
      </c>
      <c r="Q23" s="11" t="s">
        <v>302</v>
      </c>
      <c r="R23" s="11" t="s">
        <v>304</v>
      </c>
      <c r="S23" s="11" t="s">
        <v>304</v>
      </c>
      <c r="T23" s="11" t="s">
        <v>336</v>
      </c>
      <c r="U23" s="11" t="s">
        <v>302</v>
      </c>
      <c r="V23" s="11" t="s">
        <v>336</v>
      </c>
      <c r="W23" s="11" t="s">
        <v>304</v>
      </c>
      <c r="X23" s="11" t="s">
        <v>302</v>
      </c>
      <c r="Y23" s="11" t="s">
        <v>336</v>
      </c>
      <c r="Z23" s="11" t="s">
        <v>304</v>
      </c>
      <c r="AA23" s="14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337</v>
      </c>
      <c r="E24" s="26" t="s">
        <v>338</v>
      </c>
      <c r="F24" s="26" t="s">
        <v>339</v>
      </c>
      <c r="G24" s="26" t="s">
        <v>339</v>
      </c>
      <c r="H24" s="26" t="s">
        <v>117</v>
      </c>
      <c r="I24" s="26" t="s">
        <v>337</v>
      </c>
      <c r="J24" s="26" t="s">
        <v>338</v>
      </c>
      <c r="K24" s="26" t="s">
        <v>338</v>
      </c>
      <c r="L24" s="26" t="s">
        <v>339</v>
      </c>
      <c r="M24" s="26" t="s">
        <v>338</v>
      </c>
      <c r="N24" s="26" t="s">
        <v>338</v>
      </c>
      <c r="O24" s="26" t="s">
        <v>305</v>
      </c>
      <c r="P24" s="26" t="s">
        <v>338</v>
      </c>
      <c r="Q24" s="26" t="s">
        <v>340</v>
      </c>
      <c r="R24" s="26" t="s">
        <v>337</v>
      </c>
      <c r="S24" s="26" t="s">
        <v>338</v>
      </c>
      <c r="T24" s="26" t="s">
        <v>337</v>
      </c>
      <c r="U24" s="26" t="s">
        <v>338</v>
      </c>
      <c r="V24" s="26" t="s">
        <v>338</v>
      </c>
      <c r="W24" s="26" t="s">
        <v>337</v>
      </c>
      <c r="X24" s="26" t="s">
        <v>340</v>
      </c>
      <c r="Y24" s="26" t="s">
        <v>338</v>
      </c>
      <c r="Z24" s="26" t="s">
        <v>338</v>
      </c>
      <c r="AA24" s="147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3.04</v>
      </c>
      <c r="E25" s="22">
        <v>3.2799999999999994</v>
      </c>
      <c r="F25" s="141">
        <v>3.5000000000000004</v>
      </c>
      <c r="G25" s="22">
        <v>3.1849415109113584</v>
      </c>
      <c r="H25" s="22">
        <v>3.2342000000000004</v>
      </c>
      <c r="I25" s="22">
        <v>3.0760000000000001</v>
      </c>
      <c r="J25" s="22">
        <v>2.91</v>
      </c>
      <c r="K25" s="148">
        <v>2.75</v>
      </c>
      <c r="L25" s="22">
        <v>3.2471000000000001</v>
      </c>
      <c r="M25" s="22">
        <v>3.2</v>
      </c>
      <c r="N25" s="22">
        <v>3.03</v>
      </c>
      <c r="O25" s="22">
        <v>3.11</v>
      </c>
      <c r="P25" s="22">
        <v>3.04</v>
      </c>
      <c r="Q25" s="22">
        <v>3.4000000000000004</v>
      </c>
      <c r="R25" s="22">
        <v>3.2400000000000007</v>
      </c>
      <c r="S25" s="141">
        <v>3.65</v>
      </c>
      <c r="T25" s="141">
        <v>2.5783</v>
      </c>
      <c r="U25" s="22">
        <v>3.12</v>
      </c>
      <c r="V25" s="141">
        <v>3.6459999999999999</v>
      </c>
      <c r="W25" s="22">
        <v>3.11</v>
      </c>
      <c r="X25" s="22">
        <v>3.0202205460415508</v>
      </c>
      <c r="Y25" s="22">
        <v>3.3652000000000002</v>
      </c>
      <c r="Z25" s="22">
        <v>3.11</v>
      </c>
      <c r="AA25" s="147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2.98</v>
      </c>
      <c r="E26" s="11">
        <v>3.2</v>
      </c>
      <c r="F26" s="142">
        <v>3.54</v>
      </c>
      <c r="G26" s="11">
        <v>3.1255079116649003</v>
      </c>
      <c r="H26" s="11">
        <v>3.121</v>
      </c>
      <c r="I26" s="11">
        <v>3.069</v>
      </c>
      <c r="J26" s="11">
        <v>2.89</v>
      </c>
      <c r="K26" s="11">
        <v>2.95</v>
      </c>
      <c r="L26" s="11">
        <v>3.1981999999999995</v>
      </c>
      <c r="M26" s="11">
        <v>3.07</v>
      </c>
      <c r="N26" s="11">
        <v>2.94</v>
      </c>
      <c r="O26" s="11">
        <v>3.07</v>
      </c>
      <c r="P26" s="11">
        <v>3.2099999999999995</v>
      </c>
      <c r="Q26" s="11">
        <v>3.44</v>
      </c>
      <c r="R26" s="11">
        <v>3.2300000000000004</v>
      </c>
      <c r="S26" s="142">
        <v>3.75</v>
      </c>
      <c r="T26" s="142">
        <v>2.5903240000000003</v>
      </c>
      <c r="U26" s="11">
        <v>3.1400000000000006</v>
      </c>
      <c r="V26" s="142">
        <v>3.609</v>
      </c>
      <c r="W26" s="11">
        <v>3.15</v>
      </c>
      <c r="X26" s="11">
        <v>3.109114988067426</v>
      </c>
      <c r="Y26" s="11">
        <v>3.48645</v>
      </c>
      <c r="Z26" s="11">
        <v>3.11</v>
      </c>
      <c r="AA26" s="147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3.03</v>
      </c>
      <c r="E27" s="11">
        <v>3.19</v>
      </c>
      <c r="F27" s="142">
        <v>3.55</v>
      </c>
      <c r="G27" s="11">
        <v>2.9612029647193445</v>
      </c>
      <c r="H27" s="11">
        <v>3.2446000000000002</v>
      </c>
      <c r="I27" s="11">
        <v>3.0209999999999999</v>
      </c>
      <c r="J27" s="11">
        <v>2.89</v>
      </c>
      <c r="K27" s="11">
        <v>3</v>
      </c>
      <c r="L27" s="11">
        <v>3.1587999999999998</v>
      </c>
      <c r="M27" s="11">
        <v>3.2</v>
      </c>
      <c r="N27" s="11">
        <v>3.15</v>
      </c>
      <c r="O27" s="11">
        <v>3.16</v>
      </c>
      <c r="P27" s="11">
        <v>3.19</v>
      </c>
      <c r="Q27" s="11">
        <v>3.4099999999999997</v>
      </c>
      <c r="R27" s="11">
        <v>3.2099999999999995</v>
      </c>
      <c r="S27" s="142">
        <v>3.66</v>
      </c>
      <c r="T27" s="142">
        <v>2.5904179999999997</v>
      </c>
      <c r="U27" s="11">
        <v>3.12</v>
      </c>
      <c r="V27" s="142">
        <v>3.609</v>
      </c>
      <c r="W27" s="11">
        <v>3.1300000000000003</v>
      </c>
      <c r="X27" s="11">
        <v>3.0472255233573806</v>
      </c>
      <c r="Y27" s="11">
        <v>3.4306080999999997</v>
      </c>
      <c r="Z27" s="11">
        <v>3.1300000000000003</v>
      </c>
      <c r="AA27" s="14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2.97</v>
      </c>
      <c r="E28" s="11">
        <v>3.18</v>
      </c>
      <c r="F28" s="142">
        <v>3.53</v>
      </c>
      <c r="G28" s="11">
        <v>3.0152949154537638</v>
      </c>
      <c r="H28" s="11">
        <v>3.1489999999999996</v>
      </c>
      <c r="I28" s="11">
        <v>3.0369999999999999</v>
      </c>
      <c r="J28" s="11">
        <v>2.92</v>
      </c>
      <c r="K28" s="11">
        <v>3</v>
      </c>
      <c r="L28" s="11">
        <v>3.0932999999999997</v>
      </c>
      <c r="M28" s="11">
        <v>3.19</v>
      </c>
      <c r="N28" s="11">
        <v>3.09</v>
      </c>
      <c r="O28" s="11">
        <v>3.1300000000000003</v>
      </c>
      <c r="P28" s="11">
        <v>3.2099999999999995</v>
      </c>
      <c r="Q28" s="11">
        <v>3.32</v>
      </c>
      <c r="R28" s="11">
        <v>3.25</v>
      </c>
      <c r="S28" s="142">
        <v>3.54</v>
      </c>
      <c r="T28" s="142">
        <v>2.5996980000000001</v>
      </c>
      <c r="U28" s="11">
        <v>3.1400000000000006</v>
      </c>
      <c r="V28" s="142">
        <v>3.5830000000000002</v>
      </c>
      <c r="W28" s="11">
        <v>3.15</v>
      </c>
      <c r="X28" s="11">
        <v>3.0205084138576246</v>
      </c>
      <c r="Y28" s="11">
        <v>3.3431293499999994</v>
      </c>
      <c r="Z28" s="11">
        <v>3.19</v>
      </c>
      <c r="AA28" s="147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3.1303920636939355</v>
      </c>
    </row>
    <row r="29" spans="1:65">
      <c r="A29" s="30"/>
      <c r="B29" s="19">
        <v>1</v>
      </c>
      <c r="C29" s="9">
        <v>5</v>
      </c>
      <c r="D29" s="11">
        <v>3.07</v>
      </c>
      <c r="E29" s="11">
        <v>3.18</v>
      </c>
      <c r="F29" s="142">
        <v>3.55</v>
      </c>
      <c r="G29" s="11">
        <v>2.9452849575587576</v>
      </c>
      <c r="H29" s="11">
        <v>3.1803999999999997</v>
      </c>
      <c r="I29" s="11">
        <v>3.0219999999999998</v>
      </c>
      <c r="J29" s="11">
        <v>2.89</v>
      </c>
      <c r="K29" s="11">
        <v>3.08</v>
      </c>
      <c r="L29" s="11">
        <v>3.0988000000000002</v>
      </c>
      <c r="M29" s="11">
        <v>3.18</v>
      </c>
      <c r="N29" s="11">
        <v>3.07</v>
      </c>
      <c r="O29" s="11">
        <v>3.1300000000000003</v>
      </c>
      <c r="P29" s="11">
        <v>3.2300000000000004</v>
      </c>
      <c r="Q29" s="11">
        <v>3.32</v>
      </c>
      <c r="R29" s="11">
        <v>3.2400000000000007</v>
      </c>
      <c r="S29" s="142">
        <v>3.82</v>
      </c>
      <c r="T29" s="142">
        <v>2.5882020000000003</v>
      </c>
      <c r="U29" s="11">
        <v>3.08</v>
      </c>
      <c r="V29" s="142">
        <v>3.5990000000000002</v>
      </c>
      <c r="W29" s="11">
        <v>3.1400000000000006</v>
      </c>
      <c r="X29" s="11">
        <v>3.042725933804761</v>
      </c>
      <c r="Y29" s="11">
        <v>3.3546868500000002</v>
      </c>
      <c r="Z29" s="11">
        <v>3.04</v>
      </c>
      <c r="AA29" s="14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76</v>
      </c>
    </row>
    <row r="30" spans="1:65">
      <c r="A30" s="30"/>
      <c r="B30" s="19">
        <v>1</v>
      </c>
      <c r="C30" s="9">
        <v>6</v>
      </c>
      <c r="D30" s="11">
        <v>3</v>
      </c>
      <c r="E30" s="11">
        <v>3.19</v>
      </c>
      <c r="F30" s="142">
        <v>3.54</v>
      </c>
      <c r="G30" s="11">
        <v>3.1811946242205873</v>
      </c>
      <c r="H30" s="11">
        <v>3.0901000000000001</v>
      </c>
      <c r="I30" s="11">
        <v>3.0550000000000002</v>
      </c>
      <c r="J30" s="11">
        <v>2.89</v>
      </c>
      <c r="K30" s="11">
        <v>3.11</v>
      </c>
      <c r="L30" s="11">
        <v>3.1801999999999997</v>
      </c>
      <c r="M30" s="11">
        <v>3.1400000000000006</v>
      </c>
      <c r="N30" s="11">
        <v>3.11</v>
      </c>
      <c r="O30" s="11">
        <v>3.1300000000000003</v>
      </c>
      <c r="P30" s="11">
        <v>3.2199999999999998</v>
      </c>
      <c r="Q30" s="11">
        <v>3.32</v>
      </c>
      <c r="R30" s="11">
        <v>3.2400000000000007</v>
      </c>
      <c r="S30" s="142">
        <v>3.66</v>
      </c>
      <c r="T30" s="142">
        <v>2.5868779999999996</v>
      </c>
      <c r="U30" s="11">
        <v>3.06</v>
      </c>
      <c r="V30" s="142">
        <v>3.5990000000000002</v>
      </c>
      <c r="W30" s="11">
        <v>3.1</v>
      </c>
      <c r="X30" s="11">
        <v>3.0075817214512846</v>
      </c>
      <c r="Y30" s="11">
        <v>3.2401169499999991</v>
      </c>
      <c r="Z30" s="11">
        <v>3</v>
      </c>
      <c r="AA30" s="14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3.0150000000000001</v>
      </c>
      <c r="E31" s="23">
        <v>3.2033333333333336</v>
      </c>
      <c r="F31" s="23">
        <v>3.5349999999999997</v>
      </c>
      <c r="G31" s="23">
        <v>3.0689044807547852</v>
      </c>
      <c r="H31" s="23">
        <v>3.1698833333333329</v>
      </c>
      <c r="I31" s="23">
        <v>3.0466666666666669</v>
      </c>
      <c r="J31" s="23">
        <v>2.8983333333333334</v>
      </c>
      <c r="K31" s="23">
        <v>2.9816666666666669</v>
      </c>
      <c r="L31" s="23">
        <v>3.1627333333333332</v>
      </c>
      <c r="M31" s="23">
        <v>3.1633333333333327</v>
      </c>
      <c r="N31" s="23">
        <v>3.0649999999999999</v>
      </c>
      <c r="O31" s="23">
        <v>3.1216666666666666</v>
      </c>
      <c r="P31" s="23">
        <v>3.1833333333333331</v>
      </c>
      <c r="Q31" s="23">
        <v>3.3683333333333336</v>
      </c>
      <c r="R31" s="23">
        <v>3.2350000000000008</v>
      </c>
      <c r="S31" s="23">
        <v>3.68</v>
      </c>
      <c r="T31" s="23">
        <v>2.5889700000000002</v>
      </c>
      <c r="U31" s="23">
        <v>3.11</v>
      </c>
      <c r="V31" s="23">
        <v>3.6074999999999999</v>
      </c>
      <c r="W31" s="23">
        <v>3.1300000000000003</v>
      </c>
      <c r="X31" s="23">
        <v>3.0412295210966711</v>
      </c>
      <c r="Y31" s="23">
        <v>3.370031875</v>
      </c>
      <c r="Z31" s="23">
        <v>3.0966666666666662</v>
      </c>
      <c r="AA31" s="14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3.0149999999999997</v>
      </c>
      <c r="E32" s="11">
        <v>3.19</v>
      </c>
      <c r="F32" s="11">
        <v>3.54</v>
      </c>
      <c r="G32" s="11">
        <v>3.070401413559332</v>
      </c>
      <c r="H32" s="11">
        <v>3.1646999999999998</v>
      </c>
      <c r="I32" s="11">
        <v>3.0460000000000003</v>
      </c>
      <c r="J32" s="11">
        <v>2.89</v>
      </c>
      <c r="K32" s="11">
        <v>3</v>
      </c>
      <c r="L32" s="11">
        <v>3.1694999999999998</v>
      </c>
      <c r="M32" s="11">
        <v>3.1850000000000001</v>
      </c>
      <c r="N32" s="11">
        <v>3.08</v>
      </c>
      <c r="O32" s="11">
        <v>3.1300000000000003</v>
      </c>
      <c r="P32" s="11">
        <v>3.2099999999999995</v>
      </c>
      <c r="Q32" s="11">
        <v>3.3600000000000003</v>
      </c>
      <c r="R32" s="11">
        <v>3.2400000000000007</v>
      </c>
      <c r="S32" s="11">
        <v>3.66</v>
      </c>
      <c r="T32" s="11">
        <v>2.5892630000000003</v>
      </c>
      <c r="U32" s="11">
        <v>3.12</v>
      </c>
      <c r="V32" s="11">
        <v>3.6040000000000001</v>
      </c>
      <c r="W32" s="11">
        <v>3.1350000000000007</v>
      </c>
      <c r="X32" s="11">
        <v>3.0316171738311928</v>
      </c>
      <c r="Y32" s="11">
        <v>3.359943425</v>
      </c>
      <c r="Z32" s="11">
        <v>3.11</v>
      </c>
      <c r="AA32" s="147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3.8340579025361532E-2</v>
      </c>
      <c r="E33" s="24">
        <v>3.8297084310253235E-2</v>
      </c>
      <c r="F33" s="24">
        <v>1.8708286933869497E-2</v>
      </c>
      <c r="G33" s="24">
        <v>0.10865818481939959</v>
      </c>
      <c r="H33" s="24">
        <v>6.1678016072719798E-2</v>
      </c>
      <c r="I33" s="24">
        <v>2.3619201228379232E-2</v>
      </c>
      <c r="J33" s="24">
        <v>1.3291601358251196E-2</v>
      </c>
      <c r="K33" s="24">
        <v>0.1276583983397358</v>
      </c>
      <c r="L33" s="24">
        <v>5.9337396864596811E-2</v>
      </c>
      <c r="M33" s="24">
        <v>5.0859282994028462E-2</v>
      </c>
      <c r="N33" s="24">
        <v>7.3143694191638964E-2</v>
      </c>
      <c r="O33" s="24">
        <v>2.9944392908634428E-2</v>
      </c>
      <c r="P33" s="24">
        <v>7.1460945044595228E-2</v>
      </c>
      <c r="Q33" s="24">
        <v>5.4558836742242538E-2</v>
      </c>
      <c r="R33" s="24">
        <v>1.3784048752090508E-2</v>
      </c>
      <c r="S33" s="24">
        <v>9.5707888912043126E-2</v>
      </c>
      <c r="T33" s="24">
        <v>6.8968861379611274E-3</v>
      </c>
      <c r="U33" s="24">
        <v>3.2863353450310155E-2</v>
      </c>
      <c r="V33" s="24">
        <v>2.1125813593800249E-2</v>
      </c>
      <c r="W33" s="24">
        <v>2.0976176963403051E-2</v>
      </c>
      <c r="X33" s="24">
        <v>3.6467913729731335E-2</v>
      </c>
      <c r="Y33" s="24">
        <v>8.3765278321228043E-2</v>
      </c>
      <c r="Z33" s="24">
        <v>6.7428974978614845E-2</v>
      </c>
      <c r="AA33" s="197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56"/>
    </row>
    <row r="34" spans="1:65">
      <c r="A34" s="30"/>
      <c r="B34" s="3" t="s">
        <v>86</v>
      </c>
      <c r="C34" s="29"/>
      <c r="D34" s="13">
        <v>1.271660995866054E-2</v>
      </c>
      <c r="E34" s="13">
        <v>1.1955385320578533E-2</v>
      </c>
      <c r="F34" s="13">
        <v>5.2923018200479489E-3</v>
      </c>
      <c r="G34" s="13">
        <v>3.5406180120886505E-2</v>
      </c>
      <c r="H34" s="13">
        <v>1.9457503506244648E-2</v>
      </c>
      <c r="I34" s="13">
        <v>7.7524730508903381E-3</v>
      </c>
      <c r="J34" s="13">
        <v>4.5859464145777563E-3</v>
      </c>
      <c r="K34" s="13">
        <v>4.281444326654079E-2</v>
      </c>
      <c r="L34" s="13">
        <v>1.8761428995361654E-2</v>
      </c>
      <c r="M34" s="13">
        <v>1.6077750156173385E-2</v>
      </c>
      <c r="N34" s="13">
        <v>2.3864174287647297E-2</v>
      </c>
      <c r="O34" s="13">
        <v>9.592437664271574E-3</v>
      </c>
      <c r="P34" s="13">
        <v>2.2448464411914733E-2</v>
      </c>
      <c r="Q34" s="13">
        <v>1.6197576469740484E-2</v>
      </c>
      <c r="R34" s="13">
        <v>4.2609115153293678E-3</v>
      </c>
      <c r="S34" s="13">
        <v>2.6007578508707371E-2</v>
      </c>
      <c r="T34" s="13">
        <v>2.6639498093686395E-3</v>
      </c>
      <c r="U34" s="13">
        <v>1.056699467855632E-2</v>
      </c>
      <c r="V34" s="13">
        <v>5.856081384282813E-3</v>
      </c>
      <c r="W34" s="13">
        <v>6.7016539819179074E-3</v>
      </c>
      <c r="X34" s="13">
        <v>1.1991174449924766E-2</v>
      </c>
      <c r="Y34" s="13">
        <v>2.4855930575205031E-2</v>
      </c>
      <c r="Z34" s="13">
        <v>2.1774695902674335E-2</v>
      </c>
      <c r="AA34" s="147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-3.6861856708699348E-2</v>
      </c>
      <c r="E35" s="13">
        <v>2.3301001329950166E-2</v>
      </c>
      <c r="F35" s="13">
        <v>0.12925152123872219</v>
      </c>
      <c r="G35" s="13">
        <v>-1.9642134815085588E-2</v>
      </c>
      <c r="H35" s="13">
        <v>1.2615438844678417E-2</v>
      </c>
      <c r="I35" s="13">
        <v>-2.674597792343969E-2</v>
      </c>
      <c r="J35" s="13">
        <v>-7.4130883812287496E-2</v>
      </c>
      <c r="K35" s="13">
        <v>-4.7510150166867327E-2</v>
      </c>
      <c r="L35" s="13">
        <v>1.0331379897901449E-2</v>
      </c>
      <c r="M35" s="13">
        <v>1.0523049180148236E-2</v>
      </c>
      <c r="N35" s="13">
        <v>-2.0889416521447268E-2</v>
      </c>
      <c r="O35" s="13">
        <v>-2.7873176425615709E-3</v>
      </c>
      <c r="P35" s="13">
        <v>1.6912025255049201E-2</v>
      </c>
      <c r="Q35" s="13">
        <v>7.6010053947882072E-2</v>
      </c>
      <c r="R35" s="13">
        <v>3.3416880115210157E-2</v>
      </c>
      <c r="S35" s="13">
        <v>0.17557159778175335</v>
      </c>
      <c r="T35" s="13">
        <v>-0.17295663056819943</v>
      </c>
      <c r="U35" s="13">
        <v>-6.5142203529204856E-3</v>
      </c>
      <c r="V35" s="13">
        <v>0.15241155951023777</v>
      </c>
      <c r="W35" s="13">
        <v>-1.2524427801940963E-4</v>
      </c>
      <c r="X35" s="13">
        <v>-2.8482867571562487E-2</v>
      </c>
      <c r="Y35" s="13">
        <v>7.6552651051409848E-2</v>
      </c>
      <c r="Z35" s="13">
        <v>-1.0773537736187722E-2</v>
      </c>
      <c r="AA35" s="147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0.93</v>
      </c>
      <c r="E36" s="45">
        <v>0.59</v>
      </c>
      <c r="F36" s="45">
        <v>3.28</v>
      </c>
      <c r="G36" s="45">
        <v>0.49</v>
      </c>
      <c r="H36" s="45">
        <v>0.32</v>
      </c>
      <c r="I36" s="45">
        <v>0.67</v>
      </c>
      <c r="J36" s="45">
        <v>1.87</v>
      </c>
      <c r="K36" s="45">
        <v>1.2</v>
      </c>
      <c r="L36" s="45">
        <v>0.26</v>
      </c>
      <c r="M36" s="45">
        <v>0.27</v>
      </c>
      <c r="N36" s="45">
        <v>0.53</v>
      </c>
      <c r="O36" s="45">
        <v>7.0000000000000007E-2</v>
      </c>
      <c r="P36" s="45">
        <v>0.43</v>
      </c>
      <c r="Q36" s="45">
        <v>1.93</v>
      </c>
      <c r="R36" s="45">
        <v>0.85</v>
      </c>
      <c r="S36" s="45">
        <v>4.45</v>
      </c>
      <c r="T36" s="45">
        <v>4.38</v>
      </c>
      <c r="U36" s="45">
        <v>0.16</v>
      </c>
      <c r="V36" s="45">
        <v>3.87</v>
      </c>
      <c r="W36" s="45">
        <v>0</v>
      </c>
      <c r="X36" s="45">
        <v>0.72</v>
      </c>
      <c r="Y36" s="45">
        <v>1.94</v>
      </c>
      <c r="Z36" s="45">
        <v>0.27</v>
      </c>
      <c r="AA36" s="147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5"/>
    </row>
    <row r="38" spans="1:65" ht="15">
      <c r="B38" s="8" t="s">
        <v>581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235</v>
      </c>
      <c r="E39" s="17" t="s">
        <v>235</v>
      </c>
      <c r="F39" s="17" t="s">
        <v>235</v>
      </c>
      <c r="G39" s="17" t="s">
        <v>235</v>
      </c>
      <c r="H39" s="17" t="s">
        <v>235</v>
      </c>
      <c r="I39" s="17" t="s">
        <v>235</v>
      </c>
      <c r="J39" s="17" t="s">
        <v>235</v>
      </c>
      <c r="K39" s="17" t="s">
        <v>235</v>
      </c>
      <c r="L39" s="17" t="s">
        <v>235</v>
      </c>
      <c r="M39" s="17" t="s">
        <v>235</v>
      </c>
      <c r="N39" s="17" t="s">
        <v>235</v>
      </c>
      <c r="O39" s="17" t="s">
        <v>235</v>
      </c>
      <c r="P39" s="17" t="s">
        <v>235</v>
      </c>
      <c r="Q39" s="17" t="s">
        <v>235</v>
      </c>
      <c r="R39" s="17" t="s">
        <v>235</v>
      </c>
      <c r="S39" s="17" t="s">
        <v>235</v>
      </c>
      <c r="T39" s="17" t="s">
        <v>235</v>
      </c>
      <c r="U39" s="17" t="s">
        <v>235</v>
      </c>
      <c r="V39" s="17" t="s">
        <v>235</v>
      </c>
      <c r="W39" s="17" t="s">
        <v>235</v>
      </c>
      <c r="X39" s="17" t="s">
        <v>235</v>
      </c>
      <c r="Y39" s="17" t="s">
        <v>235</v>
      </c>
      <c r="Z39" s="17" t="s">
        <v>235</v>
      </c>
      <c r="AA39" s="17" t="s">
        <v>235</v>
      </c>
      <c r="AB39" s="17" t="s">
        <v>235</v>
      </c>
      <c r="AC39" s="147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236</v>
      </c>
      <c r="C40" s="9" t="s">
        <v>236</v>
      </c>
      <c r="D40" s="145" t="s">
        <v>238</v>
      </c>
      <c r="E40" s="146" t="s">
        <v>239</v>
      </c>
      <c r="F40" s="146" t="s">
        <v>240</v>
      </c>
      <c r="G40" s="146" t="s">
        <v>241</v>
      </c>
      <c r="H40" s="146" t="s">
        <v>242</v>
      </c>
      <c r="I40" s="146" t="s">
        <v>243</v>
      </c>
      <c r="J40" s="146" t="s">
        <v>244</v>
      </c>
      <c r="K40" s="146" t="s">
        <v>245</v>
      </c>
      <c r="L40" s="146" t="s">
        <v>246</v>
      </c>
      <c r="M40" s="146" t="s">
        <v>247</v>
      </c>
      <c r="N40" s="146" t="s">
        <v>248</v>
      </c>
      <c r="O40" s="146" t="s">
        <v>249</v>
      </c>
      <c r="P40" s="146" t="s">
        <v>250</v>
      </c>
      <c r="Q40" s="146" t="s">
        <v>251</v>
      </c>
      <c r="R40" s="146" t="s">
        <v>252</v>
      </c>
      <c r="S40" s="146" t="s">
        <v>253</v>
      </c>
      <c r="T40" s="146" t="s">
        <v>254</v>
      </c>
      <c r="U40" s="146" t="s">
        <v>255</v>
      </c>
      <c r="V40" s="146" t="s">
        <v>256</v>
      </c>
      <c r="W40" s="146" t="s">
        <v>257</v>
      </c>
      <c r="X40" s="146" t="s">
        <v>258</v>
      </c>
      <c r="Y40" s="146" t="s">
        <v>259</v>
      </c>
      <c r="Z40" s="146" t="s">
        <v>260</v>
      </c>
      <c r="AA40" s="146" t="s">
        <v>265</v>
      </c>
      <c r="AB40" s="146" t="s">
        <v>266</v>
      </c>
      <c r="AC40" s="147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304</v>
      </c>
      <c r="E41" s="11" t="s">
        <v>302</v>
      </c>
      <c r="F41" s="11" t="s">
        <v>304</v>
      </c>
      <c r="G41" s="11" t="s">
        <v>304</v>
      </c>
      <c r="H41" s="11" t="s">
        <v>302</v>
      </c>
      <c r="I41" s="11" t="s">
        <v>302</v>
      </c>
      <c r="J41" s="11" t="s">
        <v>304</v>
      </c>
      <c r="K41" s="11" t="s">
        <v>302</v>
      </c>
      <c r="L41" s="11" t="s">
        <v>302</v>
      </c>
      <c r="M41" s="11" t="s">
        <v>302</v>
      </c>
      <c r="N41" s="11" t="s">
        <v>302</v>
      </c>
      <c r="O41" s="11" t="s">
        <v>302</v>
      </c>
      <c r="P41" s="11" t="s">
        <v>302</v>
      </c>
      <c r="Q41" s="11" t="s">
        <v>302</v>
      </c>
      <c r="R41" s="11" t="s">
        <v>304</v>
      </c>
      <c r="S41" s="11" t="s">
        <v>304</v>
      </c>
      <c r="T41" s="11" t="s">
        <v>336</v>
      </c>
      <c r="U41" s="11" t="s">
        <v>304</v>
      </c>
      <c r="V41" s="11" t="s">
        <v>302</v>
      </c>
      <c r="W41" s="11" t="s">
        <v>336</v>
      </c>
      <c r="X41" s="11" t="s">
        <v>304</v>
      </c>
      <c r="Y41" s="11" t="s">
        <v>302</v>
      </c>
      <c r="Z41" s="11" t="s">
        <v>336</v>
      </c>
      <c r="AA41" s="11" t="s">
        <v>304</v>
      </c>
      <c r="AB41" s="11" t="s">
        <v>336</v>
      </c>
      <c r="AC41" s="147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337</v>
      </c>
      <c r="E42" s="26" t="s">
        <v>338</v>
      </c>
      <c r="F42" s="26" t="s">
        <v>339</v>
      </c>
      <c r="G42" s="26" t="s">
        <v>339</v>
      </c>
      <c r="H42" s="26" t="s">
        <v>117</v>
      </c>
      <c r="I42" s="26" t="s">
        <v>337</v>
      </c>
      <c r="J42" s="26" t="s">
        <v>338</v>
      </c>
      <c r="K42" s="26" t="s">
        <v>338</v>
      </c>
      <c r="L42" s="26" t="s">
        <v>339</v>
      </c>
      <c r="M42" s="26" t="s">
        <v>338</v>
      </c>
      <c r="N42" s="26" t="s">
        <v>338</v>
      </c>
      <c r="O42" s="26" t="s">
        <v>305</v>
      </c>
      <c r="P42" s="26" t="s">
        <v>338</v>
      </c>
      <c r="Q42" s="26" t="s">
        <v>340</v>
      </c>
      <c r="R42" s="26" t="s">
        <v>337</v>
      </c>
      <c r="S42" s="26" t="s">
        <v>338</v>
      </c>
      <c r="T42" s="26" t="s">
        <v>337</v>
      </c>
      <c r="U42" s="26" t="s">
        <v>338</v>
      </c>
      <c r="V42" s="26" t="s">
        <v>338</v>
      </c>
      <c r="W42" s="26" t="s">
        <v>338</v>
      </c>
      <c r="X42" s="26" t="s">
        <v>337</v>
      </c>
      <c r="Y42" s="26" t="s">
        <v>340</v>
      </c>
      <c r="Z42" s="26" t="s">
        <v>338</v>
      </c>
      <c r="AA42" s="26" t="s">
        <v>338</v>
      </c>
      <c r="AB42" s="26" t="s">
        <v>340</v>
      </c>
      <c r="AC42" s="147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3">
        <v>118</v>
      </c>
      <c r="E43" s="203">
        <v>120</v>
      </c>
      <c r="F43" s="203">
        <v>117</v>
      </c>
      <c r="G43" s="203">
        <v>117.42429889648913</v>
      </c>
      <c r="H43" s="203">
        <v>117</v>
      </c>
      <c r="I43" s="203">
        <v>120</v>
      </c>
      <c r="J43" s="203">
        <v>109</v>
      </c>
      <c r="K43" s="203">
        <v>117.5</v>
      </c>
      <c r="L43" s="203">
        <v>117</v>
      </c>
      <c r="M43" s="203">
        <v>113</v>
      </c>
      <c r="N43" s="203">
        <v>119.5</v>
      </c>
      <c r="O43" s="203">
        <v>114.3</v>
      </c>
      <c r="P43" s="203">
        <v>109.8</v>
      </c>
      <c r="Q43" s="203">
        <v>114</v>
      </c>
      <c r="R43" s="203">
        <v>113</v>
      </c>
      <c r="S43" s="203">
        <v>119</v>
      </c>
      <c r="T43" s="203">
        <v>120.38249999999999</v>
      </c>
      <c r="U43" s="203">
        <v>108.7</v>
      </c>
      <c r="V43" s="203">
        <v>116.5</v>
      </c>
      <c r="W43" s="203">
        <v>122</v>
      </c>
      <c r="X43" s="203">
        <v>109</v>
      </c>
      <c r="Y43" s="203">
        <v>111.95577607664694</v>
      </c>
      <c r="Z43" s="203">
        <v>118.6</v>
      </c>
      <c r="AA43" s="203">
        <v>117.2</v>
      </c>
      <c r="AB43" s="203">
        <v>113.28400000000001</v>
      </c>
      <c r="AC43" s="204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1</v>
      </c>
    </row>
    <row r="44" spans="1:65">
      <c r="A44" s="30"/>
      <c r="B44" s="19">
        <v>1</v>
      </c>
      <c r="C44" s="9">
        <v>2</v>
      </c>
      <c r="D44" s="208">
        <v>115</v>
      </c>
      <c r="E44" s="208">
        <v>116</v>
      </c>
      <c r="F44" s="208">
        <v>117</v>
      </c>
      <c r="G44" s="208">
        <v>116.20753347406946</v>
      </c>
      <c r="H44" s="208">
        <v>114</v>
      </c>
      <c r="I44" s="208">
        <v>121</v>
      </c>
      <c r="J44" s="208">
        <v>110</v>
      </c>
      <c r="K44" s="208">
        <v>117</v>
      </c>
      <c r="L44" s="208">
        <v>116</v>
      </c>
      <c r="M44" s="208">
        <v>114.5</v>
      </c>
      <c r="N44" s="208">
        <v>123.00000000000001</v>
      </c>
      <c r="O44" s="208">
        <v>113.7</v>
      </c>
      <c r="P44" s="208">
        <v>112.9</v>
      </c>
      <c r="Q44" s="208">
        <v>113.4</v>
      </c>
      <c r="R44" s="208">
        <v>112</v>
      </c>
      <c r="S44" s="208">
        <v>119</v>
      </c>
      <c r="T44" s="208">
        <v>119.9325</v>
      </c>
      <c r="U44" s="208">
        <v>106.5</v>
      </c>
      <c r="V44" s="208">
        <v>119.5</v>
      </c>
      <c r="W44" s="208">
        <v>119</v>
      </c>
      <c r="X44" s="208">
        <v>110.4</v>
      </c>
      <c r="Y44" s="208">
        <v>113.55982859634192</v>
      </c>
      <c r="Z44" s="208">
        <v>117.14</v>
      </c>
      <c r="AA44" s="208">
        <v>115.1</v>
      </c>
      <c r="AB44" s="208">
        <v>111.30500000000001</v>
      </c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9</v>
      </c>
    </row>
    <row r="45" spans="1:65">
      <c r="A45" s="30"/>
      <c r="B45" s="19">
        <v>1</v>
      </c>
      <c r="C45" s="9">
        <v>3</v>
      </c>
      <c r="D45" s="208">
        <v>117</v>
      </c>
      <c r="E45" s="208">
        <v>115</v>
      </c>
      <c r="F45" s="208">
        <v>115</v>
      </c>
      <c r="G45" s="208">
        <v>114.97135441271712</v>
      </c>
      <c r="H45" s="208">
        <v>117</v>
      </c>
      <c r="I45" s="208">
        <v>116</v>
      </c>
      <c r="J45" s="208">
        <v>109</v>
      </c>
      <c r="K45" s="208">
        <v>114</v>
      </c>
      <c r="L45" s="208">
        <v>116</v>
      </c>
      <c r="M45" s="208">
        <v>115.5</v>
      </c>
      <c r="N45" s="208">
        <v>116.5</v>
      </c>
      <c r="O45" s="208">
        <v>115.8</v>
      </c>
      <c r="P45" s="208">
        <v>111.8</v>
      </c>
      <c r="Q45" s="208">
        <v>114.4</v>
      </c>
      <c r="R45" s="208">
        <v>113</v>
      </c>
      <c r="S45" s="208">
        <v>117</v>
      </c>
      <c r="T45" s="208">
        <v>119.685</v>
      </c>
      <c r="U45" s="208">
        <v>106.2</v>
      </c>
      <c r="V45" s="208">
        <v>118.5</v>
      </c>
      <c r="W45" s="208">
        <v>120</v>
      </c>
      <c r="X45" s="208">
        <v>110.1</v>
      </c>
      <c r="Y45" s="208">
        <v>113.16018599148137</v>
      </c>
      <c r="Z45" s="208">
        <v>122.31999999999998</v>
      </c>
      <c r="AA45" s="208">
        <v>116.8</v>
      </c>
      <c r="AB45" s="208">
        <v>107.41200000000001</v>
      </c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16</v>
      </c>
    </row>
    <row r="46" spans="1:65">
      <c r="A46" s="30"/>
      <c r="B46" s="19">
        <v>1</v>
      </c>
      <c r="C46" s="9">
        <v>4</v>
      </c>
      <c r="D46" s="208">
        <v>116</v>
      </c>
      <c r="E46" s="208">
        <v>114.5</v>
      </c>
      <c r="F46" s="208">
        <v>113</v>
      </c>
      <c r="G46" s="208">
        <v>111.25917851893614</v>
      </c>
      <c r="H46" s="208">
        <v>116</v>
      </c>
      <c r="I46" s="208">
        <v>114</v>
      </c>
      <c r="J46" s="208">
        <v>112</v>
      </c>
      <c r="K46" s="208">
        <v>117</v>
      </c>
      <c r="L46" s="208">
        <v>114</v>
      </c>
      <c r="M46" s="208">
        <v>115.5</v>
      </c>
      <c r="N46" s="208">
        <v>122</v>
      </c>
      <c r="O46" s="208">
        <v>115.9</v>
      </c>
      <c r="P46" s="208">
        <v>111.6</v>
      </c>
      <c r="Q46" s="208">
        <v>118.9</v>
      </c>
      <c r="R46" s="208">
        <v>114</v>
      </c>
      <c r="S46" s="208">
        <v>115</v>
      </c>
      <c r="T46" s="208">
        <v>120.12875</v>
      </c>
      <c r="U46" s="208">
        <v>106.9</v>
      </c>
      <c r="V46" s="208">
        <v>117.5</v>
      </c>
      <c r="W46" s="208">
        <v>118</v>
      </c>
      <c r="X46" s="208">
        <v>112.2</v>
      </c>
      <c r="Y46" s="208">
        <v>113.99995950505937</v>
      </c>
      <c r="Z46" s="208">
        <v>121.45</v>
      </c>
      <c r="AA46" s="208">
        <v>117.8</v>
      </c>
      <c r="AB46" s="208">
        <v>111.658</v>
      </c>
      <c r="AC46" s="204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115.14782149038001</v>
      </c>
    </row>
    <row r="47" spans="1:65">
      <c r="A47" s="30"/>
      <c r="B47" s="19">
        <v>1</v>
      </c>
      <c r="C47" s="9">
        <v>5</v>
      </c>
      <c r="D47" s="208">
        <v>120</v>
      </c>
      <c r="E47" s="208">
        <v>114.5</v>
      </c>
      <c r="F47" s="208">
        <v>114</v>
      </c>
      <c r="G47" s="208">
        <v>110.90084371761014</v>
      </c>
      <c r="H47" s="208">
        <v>114</v>
      </c>
      <c r="I47" s="208">
        <v>116</v>
      </c>
      <c r="J47" s="208">
        <v>110</v>
      </c>
      <c r="K47" s="208">
        <v>116</v>
      </c>
      <c r="L47" s="208">
        <v>115</v>
      </c>
      <c r="M47" s="208">
        <v>114</v>
      </c>
      <c r="N47" s="208">
        <v>120</v>
      </c>
      <c r="O47" s="208">
        <v>115.3</v>
      </c>
      <c r="P47" s="208">
        <v>114.8</v>
      </c>
      <c r="Q47" s="208">
        <v>113.3</v>
      </c>
      <c r="R47" s="208">
        <v>108</v>
      </c>
      <c r="S47" s="208">
        <v>122</v>
      </c>
      <c r="T47" s="208">
        <v>120.59875</v>
      </c>
      <c r="U47" s="208">
        <v>107.5</v>
      </c>
      <c r="V47" s="208">
        <v>116</v>
      </c>
      <c r="W47" s="208">
        <v>119</v>
      </c>
      <c r="X47" s="208">
        <v>110.8</v>
      </c>
      <c r="Y47" s="208">
        <v>113.3809122212827</v>
      </c>
      <c r="Z47" s="208">
        <v>119.24</v>
      </c>
      <c r="AA47" s="208">
        <v>115.5</v>
      </c>
      <c r="AB47" s="208">
        <v>106.254</v>
      </c>
      <c r="AC47" s="204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6">
        <v>77</v>
      </c>
    </row>
    <row r="48" spans="1:65">
      <c r="A48" s="30"/>
      <c r="B48" s="19">
        <v>1</v>
      </c>
      <c r="C48" s="9">
        <v>6</v>
      </c>
      <c r="D48" s="208">
        <v>118</v>
      </c>
      <c r="E48" s="208">
        <v>116.5</v>
      </c>
      <c r="F48" s="208">
        <v>116</v>
      </c>
      <c r="G48" s="208">
        <v>117.708245214</v>
      </c>
      <c r="H48" s="208">
        <v>114</v>
      </c>
      <c r="I48" s="208">
        <v>115</v>
      </c>
      <c r="J48" s="208">
        <v>111</v>
      </c>
      <c r="K48" s="208">
        <v>111.5</v>
      </c>
      <c r="L48" s="208">
        <v>116</v>
      </c>
      <c r="M48" s="208">
        <v>114</v>
      </c>
      <c r="N48" s="208">
        <v>122.5</v>
      </c>
      <c r="O48" s="208">
        <v>115.6</v>
      </c>
      <c r="P48" s="208">
        <v>114.3</v>
      </c>
      <c r="Q48" s="208">
        <v>119.1</v>
      </c>
      <c r="R48" s="208">
        <v>109</v>
      </c>
      <c r="S48" s="208">
        <v>115</v>
      </c>
      <c r="T48" s="208">
        <v>119.92749999999999</v>
      </c>
      <c r="U48" s="208">
        <v>107.6</v>
      </c>
      <c r="V48" s="208">
        <v>119</v>
      </c>
      <c r="W48" s="208">
        <v>121</v>
      </c>
      <c r="X48" s="208">
        <v>109.6</v>
      </c>
      <c r="Y48" s="208">
        <v>113.42910693236733</v>
      </c>
      <c r="Z48" s="208">
        <v>120.354</v>
      </c>
      <c r="AA48" s="208">
        <v>113.7</v>
      </c>
      <c r="AB48" s="208">
        <v>107.544</v>
      </c>
      <c r="AC48" s="204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9"/>
    </row>
    <row r="49" spans="1:65">
      <c r="A49" s="30"/>
      <c r="B49" s="20" t="s">
        <v>272</v>
      </c>
      <c r="C49" s="12"/>
      <c r="D49" s="210">
        <v>117.33333333333333</v>
      </c>
      <c r="E49" s="210">
        <v>116.08333333333333</v>
      </c>
      <c r="F49" s="210">
        <v>115.33333333333333</v>
      </c>
      <c r="G49" s="210">
        <v>114.74524237230366</v>
      </c>
      <c r="H49" s="210">
        <v>115.33333333333333</v>
      </c>
      <c r="I49" s="210">
        <v>117</v>
      </c>
      <c r="J49" s="210">
        <v>110.16666666666667</v>
      </c>
      <c r="K49" s="210">
        <v>115.5</v>
      </c>
      <c r="L49" s="210">
        <v>115.66666666666667</v>
      </c>
      <c r="M49" s="210">
        <v>114.41666666666667</v>
      </c>
      <c r="N49" s="210">
        <v>120.58333333333333</v>
      </c>
      <c r="O49" s="210">
        <v>115.10000000000001</v>
      </c>
      <c r="P49" s="210">
        <v>112.53333333333332</v>
      </c>
      <c r="Q49" s="210">
        <v>115.51666666666667</v>
      </c>
      <c r="R49" s="210">
        <v>111.5</v>
      </c>
      <c r="S49" s="210">
        <v>117.83333333333333</v>
      </c>
      <c r="T49" s="210">
        <v>120.10916666666667</v>
      </c>
      <c r="U49" s="210">
        <v>107.23333333333333</v>
      </c>
      <c r="V49" s="210">
        <v>117.83333333333333</v>
      </c>
      <c r="W49" s="210">
        <v>119.83333333333333</v>
      </c>
      <c r="X49" s="210">
        <v>110.35000000000001</v>
      </c>
      <c r="Y49" s="210">
        <v>113.24762822052993</v>
      </c>
      <c r="Z49" s="210">
        <v>119.85066666666667</v>
      </c>
      <c r="AA49" s="210">
        <v>116.01666666666669</v>
      </c>
      <c r="AB49" s="210">
        <v>109.57616666666667</v>
      </c>
      <c r="AC49" s="204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9"/>
    </row>
    <row r="50" spans="1:65">
      <c r="A50" s="30"/>
      <c r="B50" s="3" t="s">
        <v>273</v>
      </c>
      <c r="C50" s="29"/>
      <c r="D50" s="208">
        <v>117.5</v>
      </c>
      <c r="E50" s="208">
        <v>115.5</v>
      </c>
      <c r="F50" s="208">
        <v>115.5</v>
      </c>
      <c r="G50" s="208">
        <v>115.58944394339329</v>
      </c>
      <c r="H50" s="208">
        <v>115</v>
      </c>
      <c r="I50" s="208">
        <v>116</v>
      </c>
      <c r="J50" s="208">
        <v>110</v>
      </c>
      <c r="K50" s="208">
        <v>116.5</v>
      </c>
      <c r="L50" s="208">
        <v>116</v>
      </c>
      <c r="M50" s="208">
        <v>114.25</v>
      </c>
      <c r="N50" s="208">
        <v>121</v>
      </c>
      <c r="O50" s="208">
        <v>115.44999999999999</v>
      </c>
      <c r="P50" s="208">
        <v>112.35</v>
      </c>
      <c r="Q50" s="208">
        <v>114.2</v>
      </c>
      <c r="R50" s="208">
        <v>112.5</v>
      </c>
      <c r="S50" s="208">
        <v>118</v>
      </c>
      <c r="T50" s="208">
        <v>120.030625</v>
      </c>
      <c r="U50" s="208">
        <v>107.2</v>
      </c>
      <c r="V50" s="208">
        <v>118</v>
      </c>
      <c r="W50" s="208">
        <v>119.5</v>
      </c>
      <c r="X50" s="208">
        <v>110.25</v>
      </c>
      <c r="Y50" s="208">
        <v>113.40500957682502</v>
      </c>
      <c r="Z50" s="208">
        <v>119.797</v>
      </c>
      <c r="AA50" s="208">
        <v>116.15</v>
      </c>
      <c r="AB50" s="208">
        <v>109.42449999999999</v>
      </c>
      <c r="AC50" s="204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9"/>
    </row>
    <row r="51" spans="1:65">
      <c r="A51" s="30"/>
      <c r="B51" s="3" t="s">
        <v>274</v>
      </c>
      <c r="C51" s="29"/>
      <c r="D51" s="208">
        <v>1.7511900715418263</v>
      </c>
      <c r="E51" s="208">
        <v>2.0836666400042656</v>
      </c>
      <c r="F51" s="208">
        <v>1.6329931618554521</v>
      </c>
      <c r="G51" s="208">
        <v>3.0026053296019328</v>
      </c>
      <c r="H51" s="208">
        <v>1.505545305418162</v>
      </c>
      <c r="I51" s="208">
        <v>2.8284271247461903</v>
      </c>
      <c r="J51" s="208">
        <v>1.1690451944500122</v>
      </c>
      <c r="K51" s="208">
        <v>2.3237900077244502</v>
      </c>
      <c r="L51" s="208">
        <v>1.0327955589886446</v>
      </c>
      <c r="M51" s="208">
        <v>0.97039510853397581</v>
      </c>
      <c r="N51" s="208">
        <v>2.4375534182180871</v>
      </c>
      <c r="O51" s="208">
        <v>0.89666047085839529</v>
      </c>
      <c r="P51" s="208">
        <v>1.8586733620156795</v>
      </c>
      <c r="Q51" s="208">
        <v>2.7286748920797916</v>
      </c>
      <c r="R51" s="208">
        <v>2.4289915602982237</v>
      </c>
      <c r="S51" s="208">
        <v>2.7141603981096374</v>
      </c>
      <c r="T51" s="208">
        <v>0.33434045771737625</v>
      </c>
      <c r="U51" s="208">
        <v>0.90258886912406888</v>
      </c>
      <c r="V51" s="208">
        <v>1.4023789311975086</v>
      </c>
      <c r="W51" s="208">
        <v>1.4719601443879744</v>
      </c>
      <c r="X51" s="208">
        <v>1.102270384252432</v>
      </c>
      <c r="Y51" s="208">
        <v>0.69147649115812138</v>
      </c>
      <c r="Z51" s="208">
        <v>1.9075436211700771</v>
      </c>
      <c r="AA51" s="208">
        <v>1.5276343367005942</v>
      </c>
      <c r="AB51" s="208">
        <v>2.8608052304668821</v>
      </c>
      <c r="AC51" s="204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9"/>
    </row>
    <row r="52" spans="1:65">
      <c r="A52" s="30"/>
      <c r="B52" s="3" t="s">
        <v>86</v>
      </c>
      <c r="C52" s="29"/>
      <c r="D52" s="13">
        <v>1.4924915382458747E-2</v>
      </c>
      <c r="E52" s="13">
        <v>1.7949748514035312E-2</v>
      </c>
      <c r="F52" s="13">
        <v>1.4158900247301608E-2</v>
      </c>
      <c r="G52" s="13">
        <v>2.6167580176088234E-2</v>
      </c>
      <c r="H52" s="13">
        <v>1.3053861029637244E-2</v>
      </c>
      <c r="I52" s="13">
        <v>2.4174590809796496E-2</v>
      </c>
      <c r="J52" s="13">
        <v>1.061160539591539E-2</v>
      </c>
      <c r="K52" s="13">
        <v>2.0119394006272297E-2</v>
      </c>
      <c r="L52" s="13">
        <v>8.9290682333312207E-3</v>
      </c>
      <c r="M52" s="13">
        <v>8.4812391131884254E-3</v>
      </c>
      <c r="N52" s="13">
        <v>2.0214679349424357E-2</v>
      </c>
      <c r="O52" s="13">
        <v>7.7902734218800625E-3</v>
      </c>
      <c r="P52" s="13">
        <v>1.6516647174309951E-2</v>
      </c>
      <c r="Q52" s="13">
        <v>2.3621482257219377E-2</v>
      </c>
      <c r="R52" s="13">
        <v>2.1784677670836087E-2</v>
      </c>
      <c r="S52" s="13">
        <v>2.303389305326425E-2</v>
      </c>
      <c r="T52" s="13">
        <v>2.7836381435003676E-3</v>
      </c>
      <c r="U52" s="13">
        <v>8.4170550431215616E-3</v>
      </c>
      <c r="V52" s="13">
        <v>1.1901377068154246E-2</v>
      </c>
      <c r="W52" s="13">
        <v>1.2283394807131915E-2</v>
      </c>
      <c r="X52" s="13">
        <v>9.9888571296097139E-3</v>
      </c>
      <c r="Y52" s="13">
        <v>6.1058805559405793E-3</v>
      </c>
      <c r="Z52" s="13">
        <v>1.5916003425124132E-2</v>
      </c>
      <c r="AA52" s="13">
        <v>1.316736965982411E-2</v>
      </c>
      <c r="AB52" s="13">
        <v>2.6107914864091936E-2</v>
      </c>
      <c r="AC52" s="147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1.8980053766244342E-2</v>
      </c>
      <c r="E53" s="13">
        <v>8.1244423979960345E-3</v>
      </c>
      <c r="F53" s="13">
        <v>1.6110755770470941E-3</v>
      </c>
      <c r="G53" s="13">
        <v>-3.4961939606471537E-3</v>
      </c>
      <c r="H53" s="13">
        <v>1.6110755770470941E-3</v>
      </c>
      <c r="I53" s="13">
        <v>1.6085224068044912E-2</v>
      </c>
      <c r="J53" s="13">
        <v>-4.3258784745046075E-2</v>
      </c>
      <c r="K53" s="13">
        <v>3.0584904261468093E-3</v>
      </c>
      <c r="L53" s="13">
        <v>4.5059052752465245E-3</v>
      </c>
      <c r="M53" s="13">
        <v>-6.3497060930016724E-3</v>
      </c>
      <c r="N53" s="13">
        <v>4.7204643323690121E-2</v>
      </c>
      <c r="O53" s="13">
        <v>-4.1530521169264034E-4</v>
      </c>
      <c r="P53" s="13">
        <v>-2.2705493887829387E-2</v>
      </c>
      <c r="Q53" s="13">
        <v>3.2032319110568697E-3</v>
      </c>
      <c r="R53" s="13">
        <v>-3.1679465952247909E-2</v>
      </c>
      <c r="S53" s="13">
        <v>2.332229831354371E-2</v>
      </c>
      <c r="T53" s="13">
        <v>4.308674807800128E-2</v>
      </c>
      <c r="U53" s="13">
        <v>-6.8733286089202261E-2</v>
      </c>
      <c r="V53" s="13">
        <v>2.332229831354371E-2</v>
      </c>
      <c r="W53" s="13">
        <v>4.0691276502740958E-2</v>
      </c>
      <c r="X53" s="13">
        <v>-4.1666628411036299E-2</v>
      </c>
      <c r="Y53" s="13">
        <v>-1.6502207729642837E-2</v>
      </c>
      <c r="Z53" s="13">
        <v>4.0841807647047368E-2</v>
      </c>
      <c r="AA53" s="13">
        <v>7.5454764583564593E-3</v>
      </c>
      <c r="AB53" s="13">
        <v>-4.8386975555406608E-2</v>
      </c>
      <c r="AC53" s="147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0.55000000000000004</v>
      </c>
      <c r="E54" s="45">
        <v>0.17</v>
      </c>
      <c r="F54" s="45">
        <v>0.05</v>
      </c>
      <c r="G54" s="45">
        <v>0.23</v>
      </c>
      <c r="H54" s="45">
        <v>0.05</v>
      </c>
      <c r="I54" s="45">
        <v>0.45</v>
      </c>
      <c r="J54" s="45">
        <v>1.6</v>
      </c>
      <c r="K54" s="45">
        <v>0</v>
      </c>
      <c r="L54" s="45">
        <v>0.05</v>
      </c>
      <c r="M54" s="45">
        <v>0.32</v>
      </c>
      <c r="N54" s="45">
        <v>1.52</v>
      </c>
      <c r="O54" s="45">
        <v>0.12</v>
      </c>
      <c r="P54" s="45">
        <v>0.89</v>
      </c>
      <c r="Q54" s="45">
        <v>0</v>
      </c>
      <c r="R54" s="45">
        <v>1.2</v>
      </c>
      <c r="S54" s="45">
        <v>0.7</v>
      </c>
      <c r="T54" s="45">
        <v>1.38</v>
      </c>
      <c r="U54" s="45">
        <v>2.4700000000000002</v>
      </c>
      <c r="V54" s="45">
        <v>0.7</v>
      </c>
      <c r="W54" s="45">
        <v>1.3</v>
      </c>
      <c r="X54" s="45">
        <v>1.54</v>
      </c>
      <c r="Y54" s="45">
        <v>0.67</v>
      </c>
      <c r="Z54" s="45">
        <v>1.3</v>
      </c>
      <c r="AA54" s="45">
        <v>0.15</v>
      </c>
      <c r="AB54" s="45">
        <v>1.77</v>
      </c>
      <c r="AC54" s="147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5"/>
    </row>
    <row r="56" spans="1:65" ht="15">
      <c r="B56" s="8" t="s">
        <v>582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235</v>
      </c>
      <c r="E57" s="17" t="s">
        <v>235</v>
      </c>
      <c r="F57" s="17" t="s">
        <v>235</v>
      </c>
      <c r="G57" s="17" t="s">
        <v>235</v>
      </c>
      <c r="H57" s="17" t="s">
        <v>235</v>
      </c>
      <c r="I57" s="17" t="s">
        <v>235</v>
      </c>
      <c r="J57" s="17" t="s">
        <v>235</v>
      </c>
      <c r="K57" s="17" t="s">
        <v>235</v>
      </c>
      <c r="L57" s="17" t="s">
        <v>235</v>
      </c>
      <c r="M57" s="17" t="s">
        <v>235</v>
      </c>
      <c r="N57" s="17" t="s">
        <v>235</v>
      </c>
      <c r="O57" s="17" t="s">
        <v>235</v>
      </c>
      <c r="P57" s="17" t="s">
        <v>235</v>
      </c>
      <c r="Q57" s="17" t="s">
        <v>235</v>
      </c>
      <c r="R57" s="17" t="s">
        <v>235</v>
      </c>
      <c r="S57" s="17" t="s">
        <v>235</v>
      </c>
      <c r="T57" s="17" t="s">
        <v>235</v>
      </c>
      <c r="U57" s="17" t="s">
        <v>235</v>
      </c>
      <c r="V57" s="147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236</v>
      </c>
      <c r="C58" s="9" t="s">
        <v>236</v>
      </c>
      <c r="D58" s="145" t="s">
        <v>238</v>
      </c>
      <c r="E58" s="146" t="s">
        <v>239</v>
      </c>
      <c r="F58" s="146" t="s">
        <v>240</v>
      </c>
      <c r="G58" s="146" t="s">
        <v>241</v>
      </c>
      <c r="H58" s="146" t="s">
        <v>242</v>
      </c>
      <c r="I58" s="146" t="s">
        <v>244</v>
      </c>
      <c r="J58" s="146" t="s">
        <v>245</v>
      </c>
      <c r="K58" s="146" t="s">
        <v>246</v>
      </c>
      <c r="L58" s="146" t="s">
        <v>247</v>
      </c>
      <c r="M58" s="146" t="s">
        <v>248</v>
      </c>
      <c r="N58" s="146" t="s">
        <v>249</v>
      </c>
      <c r="O58" s="146" t="s">
        <v>250</v>
      </c>
      <c r="P58" s="146" t="s">
        <v>252</v>
      </c>
      <c r="Q58" s="146" t="s">
        <v>253</v>
      </c>
      <c r="R58" s="146" t="s">
        <v>256</v>
      </c>
      <c r="S58" s="146" t="s">
        <v>259</v>
      </c>
      <c r="T58" s="146" t="s">
        <v>260</v>
      </c>
      <c r="U58" s="146" t="s">
        <v>265</v>
      </c>
      <c r="V58" s="147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304</v>
      </c>
      <c r="E59" s="11" t="s">
        <v>302</v>
      </c>
      <c r="F59" s="11" t="s">
        <v>304</v>
      </c>
      <c r="G59" s="11" t="s">
        <v>304</v>
      </c>
      <c r="H59" s="11" t="s">
        <v>302</v>
      </c>
      <c r="I59" s="11" t="s">
        <v>302</v>
      </c>
      <c r="J59" s="11" t="s">
        <v>302</v>
      </c>
      <c r="K59" s="11" t="s">
        <v>302</v>
      </c>
      <c r="L59" s="11" t="s">
        <v>302</v>
      </c>
      <c r="M59" s="11" t="s">
        <v>302</v>
      </c>
      <c r="N59" s="11" t="s">
        <v>302</v>
      </c>
      <c r="O59" s="11" t="s">
        <v>302</v>
      </c>
      <c r="P59" s="11" t="s">
        <v>304</v>
      </c>
      <c r="Q59" s="11" t="s">
        <v>304</v>
      </c>
      <c r="R59" s="11" t="s">
        <v>302</v>
      </c>
      <c r="S59" s="11" t="s">
        <v>302</v>
      </c>
      <c r="T59" s="11" t="s">
        <v>336</v>
      </c>
      <c r="U59" s="11" t="s">
        <v>304</v>
      </c>
      <c r="V59" s="147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337</v>
      </c>
      <c r="E60" s="26" t="s">
        <v>338</v>
      </c>
      <c r="F60" s="26" t="s">
        <v>339</v>
      </c>
      <c r="G60" s="26" t="s">
        <v>339</v>
      </c>
      <c r="H60" s="26" t="s">
        <v>117</v>
      </c>
      <c r="I60" s="26" t="s">
        <v>338</v>
      </c>
      <c r="J60" s="26" t="s">
        <v>338</v>
      </c>
      <c r="K60" s="26" t="s">
        <v>339</v>
      </c>
      <c r="L60" s="26" t="s">
        <v>338</v>
      </c>
      <c r="M60" s="26" t="s">
        <v>338</v>
      </c>
      <c r="N60" s="26" t="s">
        <v>305</v>
      </c>
      <c r="O60" s="26" t="s">
        <v>338</v>
      </c>
      <c r="P60" s="26" t="s">
        <v>337</v>
      </c>
      <c r="Q60" s="26" t="s">
        <v>338</v>
      </c>
      <c r="R60" s="26" t="s">
        <v>338</v>
      </c>
      <c r="S60" s="26" t="s">
        <v>340</v>
      </c>
      <c r="T60" s="26" t="s">
        <v>338</v>
      </c>
      <c r="U60" s="26" t="s">
        <v>338</v>
      </c>
      <c r="V60" s="147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3">
        <v>11</v>
      </c>
      <c r="E61" s="213">
        <v>10</v>
      </c>
      <c r="F61" s="213">
        <v>10</v>
      </c>
      <c r="G61" s="212" t="s">
        <v>95</v>
      </c>
      <c r="H61" s="213">
        <v>12</v>
      </c>
      <c r="I61" s="212" t="s">
        <v>95</v>
      </c>
      <c r="J61" s="213">
        <v>10</v>
      </c>
      <c r="K61" s="213">
        <v>12</v>
      </c>
      <c r="L61" s="213">
        <v>10</v>
      </c>
      <c r="M61" s="213">
        <v>10</v>
      </c>
      <c r="N61" s="213">
        <v>11</v>
      </c>
      <c r="O61" s="212">
        <v>33</v>
      </c>
      <c r="P61" s="213">
        <v>14</v>
      </c>
      <c r="Q61" s="212">
        <v>30</v>
      </c>
      <c r="R61" s="213">
        <v>10</v>
      </c>
      <c r="S61" s="212">
        <v>17.306223949294107</v>
      </c>
      <c r="T61" s="212" t="s">
        <v>335</v>
      </c>
      <c r="U61" s="212" t="s">
        <v>95</v>
      </c>
      <c r="V61" s="214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6">
        <v>1</v>
      </c>
    </row>
    <row r="62" spans="1:65">
      <c r="A62" s="30"/>
      <c r="B62" s="19">
        <v>1</v>
      </c>
      <c r="C62" s="9">
        <v>2</v>
      </c>
      <c r="D62" s="219">
        <v>12</v>
      </c>
      <c r="E62" s="219">
        <v>10</v>
      </c>
      <c r="F62" s="219">
        <v>10</v>
      </c>
      <c r="G62" s="217" t="s">
        <v>95</v>
      </c>
      <c r="H62" s="219">
        <v>12</v>
      </c>
      <c r="I62" s="217" t="s">
        <v>95</v>
      </c>
      <c r="J62" s="219">
        <v>10</v>
      </c>
      <c r="K62" s="219">
        <v>12</v>
      </c>
      <c r="L62" s="219">
        <v>10</v>
      </c>
      <c r="M62" s="219">
        <v>10</v>
      </c>
      <c r="N62" s="219">
        <v>11</v>
      </c>
      <c r="O62" s="217">
        <v>36</v>
      </c>
      <c r="P62" s="218">
        <v>15</v>
      </c>
      <c r="Q62" s="217">
        <v>30</v>
      </c>
      <c r="R62" s="219">
        <v>10</v>
      </c>
      <c r="S62" s="217">
        <v>16.480211010500454</v>
      </c>
      <c r="T62" s="217" t="s">
        <v>335</v>
      </c>
      <c r="U62" s="217" t="s">
        <v>95</v>
      </c>
      <c r="V62" s="214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6">
        <v>3</v>
      </c>
    </row>
    <row r="63" spans="1:65">
      <c r="A63" s="30"/>
      <c r="B63" s="19">
        <v>1</v>
      </c>
      <c r="C63" s="9">
        <v>3</v>
      </c>
      <c r="D63" s="219">
        <v>11</v>
      </c>
      <c r="E63" s="219">
        <v>10</v>
      </c>
      <c r="F63" s="219">
        <v>10</v>
      </c>
      <c r="G63" s="217" t="s">
        <v>95</v>
      </c>
      <c r="H63" s="219">
        <v>13</v>
      </c>
      <c r="I63" s="217" t="s">
        <v>95</v>
      </c>
      <c r="J63" s="219">
        <v>10</v>
      </c>
      <c r="K63" s="218">
        <v>17</v>
      </c>
      <c r="L63" s="219">
        <v>10</v>
      </c>
      <c r="M63" s="219">
        <v>10</v>
      </c>
      <c r="N63" s="219">
        <v>11</v>
      </c>
      <c r="O63" s="217">
        <v>32</v>
      </c>
      <c r="P63" s="219">
        <v>14</v>
      </c>
      <c r="Q63" s="217">
        <v>20</v>
      </c>
      <c r="R63" s="219">
        <v>10</v>
      </c>
      <c r="S63" s="217">
        <v>16.287664533267201</v>
      </c>
      <c r="T63" s="217" t="s">
        <v>335</v>
      </c>
      <c r="U63" s="217" t="s">
        <v>95</v>
      </c>
      <c r="V63" s="214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6">
        <v>16</v>
      </c>
    </row>
    <row r="64" spans="1:65">
      <c r="A64" s="30"/>
      <c r="B64" s="19">
        <v>1</v>
      </c>
      <c r="C64" s="9">
        <v>4</v>
      </c>
      <c r="D64" s="219">
        <v>12</v>
      </c>
      <c r="E64" s="219">
        <v>10</v>
      </c>
      <c r="F64" s="219">
        <v>10</v>
      </c>
      <c r="G64" s="217" t="s">
        <v>95</v>
      </c>
      <c r="H64" s="219">
        <v>13</v>
      </c>
      <c r="I64" s="217" t="s">
        <v>95</v>
      </c>
      <c r="J64" s="219">
        <v>10</v>
      </c>
      <c r="K64" s="219">
        <v>12</v>
      </c>
      <c r="L64" s="219">
        <v>10</v>
      </c>
      <c r="M64" s="219">
        <v>10</v>
      </c>
      <c r="N64" s="219">
        <v>11</v>
      </c>
      <c r="O64" s="217">
        <v>32</v>
      </c>
      <c r="P64" s="219">
        <v>14</v>
      </c>
      <c r="Q64" s="217">
        <v>30</v>
      </c>
      <c r="R64" s="219">
        <v>10</v>
      </c>
      <c r="S64" s="217">
        <v>16.810912567814594</v>
      </c>
      <c r="T64" s="217" t="s">
        <v>335</v>
      </c>
      <c r="U64" s="217" t="s">
        <v>95</v>
      </c>
      <c r="V64" s="214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6">
        <v>10.966666666666667</v>
      </c>
    </row>
    <row r="65" spans="1:65">
      <c r="A65" s="30"/>
      <c r="B65" s="19">
        <v>1</v>
      </c>
      <c r="C65" s="9">
        <v>5</v>
      </c>
      <c r="D65" s="219">
        <v>11</v>
      </c>
      <c r="E65" s="219">
        <v>10</v>
      </c>
      <c r="F65" s="219">
        <v>10</v>
      </c>
      <c r="G65" s="217" t="s">
        <v>95</v>
      </c>
      <c r="H65" s="219">
        <v>12</v>
      </c>
      <c r="I65" s="217" t="s">
        <v>95</v>
      </c>
      <c r="J65" s="219">
        <v>10</v>
      </c>
      <c r="K65" s="219">
        <v>12</v>
      </c>
      <c r="L65" s="219">
        <v>10</v>
      </c>
      <c r="M65" s="219">
        <v>10</v>
      </c>
      <c r="N65" s="219">
        <v>11</v>
      </c>
      <c r="O65" s="217">
        <v>34</v>
      </c>
      <c r="P65" s="219">
        <v>13</v>
      </c>
      <c r="Q65" s="217">
        <v>40</v>
      </c>
      <c r="R65" s="219">
        <v>10</v>
      </c>
      <c r="S65" s="217">
        <v>16.200142824284494</v>
      </c>
      <c r="T65" s="217" t="s">
        <v>335</v>
      </c>
      <c r="U65" s="217" t="s">
        <v>95</v>
      </c>
      <c r="V65" s="214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6">
        <v>78</v>
      </c>
    </row>
    <row r="66" spans="1:65">
      <c r="A66" s="30"/>
      <c r="B66" s="19">
        <v>1</v>
      </c>
      <c r="C66" s="9">
        <v>6</v>
      </c>
      <c r="D66" s="219">
        <v>12</v>
      </c>
      <c r="E66" s="219">
        <v>10</v>
      </c>
      <c r="F66" s="219">
        <v>10</v>
      </c>
      <c r="G66" s="217" t="s">
        <v>95</v>
      </c>
      <c r="H66" s="219">
        <v>12</v>
      </c>
      <c r="I66" s="217" t="s">
        <v>95</v>
      </c>
      <c r="J66" s="219">
        <v>10</v>
      </c>
      <c r="K66" s="219">
        <v>12</v>
      </c>
      <c r="L66" s="219">
        <v>10</v>
      </c>
      <c r="M66" s="219">
        <v>10</v>
      </c>
      <c r="N66" s="219">
        <v>11</v>
      </c>
      <c r="O66" s="217">
        <v>30</v>
      </c>
      <c r="P66" s="219">
        <v>14</v>
      </c>
      <c r="Q66" s="217">
        <v>30</v>
      </c>
      <c r="R66" s="219">
        <v>10</v>
      </c>
      <c r="S66" s="217">
        <v>16.15496290686686</v>
      </c>
      <c r="T66" s="217" t="s">
        <v>335</v>
      </c>
      <c r="U66" s="217" t="s">
        <v>95</v>
      </c>
      <c r="V66" s="214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20"/>
    </row>
    <row r="67" spans="1:65">
      <c r="A67" s="30"/>
      <c r="B67" s="20" t="s">
        <v>272</v>
      </c>
      <c r="C67" s="12"/>
      <c r="D67" s="221">
        <v>11.5</v>
      </c>
      <c r="E67" s="221">
        <v>10</v>
      </c>
      <c r="F67" s="221">
        <v>10</v>
      </c>
      <c r="G67" s="221" t="s">
        <v>745</v>
      </c>
      <c r="H67" s="221">
        <v>12.333333333333334</v>
      </c>
      <c r="I67" s="221" t="s">
        <v>745</v>
      </c>
      <c r="J67" s="221">
        <v>10</v>
      </c>
      <c r="K67" s="221">
        <v>12.833333333333334</v>
      </c>
      <c r="L67" s="221">
        <v>10</v>
      </c>
      <c r="M67" s="221">
        <v>10</v>
      </c>
      <c r="N67" s="221">
        <v>11</v>
      </c>
      <c r="O67" s="221">
        <v>32.833333333333336</v>
      </c>
      <c r="P67" s="221">
        <v>14</v>
      </c>
      <c r="Q67" s="221">
        <v>30</v>
      </c>
      <c r="R67" s="221">
        <v>10</v>
      </c>
      <c r="S67" s="221">
        <v>16.540019632004618</v>
      </c>
      <c r="T67" s="221" t="s">
        <v>745</v>
      </c>
      <c r="U67" s="221" t="s">
        <v>745</v>
      </c>
      <c r="V67" s="214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20"/>
    </row>
    <row r="68" spans="1:65">
      <c r="A68" s="30"/>
      <c r="B68" s="3" t="s">
        <v>273</v>
      </c>
      <c r="C68" s="29"/>
      <c r="D68" s="219">
        <v>11.5</v>
      </c>
      <c r="E68" s="219">
        <v>10</v>
      </c>
      <c r="F68" s="219">
        <v>10</v>
      </c>
      <c r="G68" s="219" t="s">
        <v>745</v>
      </c>
      <c r="H68" s="219">
        <v>12</v>
      </c>
      <c r="I68" s="219" t="s">
        <v>745</v>
      </c>
      <c r="J68" s="219">
        <v>10</v>
      </c>
      <c r="K68" s="219">
        <v>12</v>
      </c>
      <c r="L68" s="219">
        <v>10</v>
      </c>
      <c r="M68" s="219">
        <v>10</v>
      </c>
      <c r="N68" s="219">
        <v>11</v>
      </c>
      <c r="O68" s="219">
        <v>32.5</v>
      </c>
      <c r="P68" s="219">
        <v>14</v>
      </c>
      <c r="Q68" s="219">
        <v>30</v>
      </c>
      <c r="R68" s="219">
        <v>10</v>
      </c>
      <c r="S68" s="219">
        <v>16.383937771883829</v>
      </c>
      <c r="T68" s="219" t="s">
        <v>745</v>
      </c>
      <c r="U68" s="219" t="s">
        <v>745</v>
      </c>
      <c r="V68" s="214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20"/>
    </row>
    <row r="69" spans="1:65">
      <c r="A69" s="30"/>
      <c r="B69" s="3" t="s">
        <v>274</v>
      </c>
      <c r="C69" s="29"/>
      <c r="D69" s="219">
        <v>0.54772255750516607</v>
      </c>
      <c r="E69" s="219">
        <v>0</v>
      </c>
      <c r="F69" s="219">
        <v>0</v>
      </c>
      <c r="G69" s="219" t="s">
        <v>745</v>
      </c>
      <c r="H69" s="219">
        <v>0.51639777949432231</v>
      </c>
      <c r="I69" s="219" t="s">
        <v>745</v>
      </c>
      <c r="J69" s="219">
        <v>0</v>
      </c>
      <c r="K69" s="219">
        <v>2.041241452319317</v>
      </c>
      <c r="L69" s="219">
        <v>0</v>
      </c>
      <c r="M69" s="219">
        <v>0</v>
      </c>
      <c r="N69" s="219">
        <v>0</v>
      </c>
      <c r="O69" s="219">
        <v>2.0412414523193148</v>
      </c>
      <c r="P69" s="219">
        <v>0.63245553203367588</v>
      </c>
      <c r="Q69" s="219">
        <v>6.324555320336759</v>
      </c>
      <c r="R69" s="219">
        <v>0</v>
      </c>
      <c r="S69" s="219">
        <v>0.44530823741979819</v>
      </c>
      <c r="T69" s="219" t="s">
        <v>745</v>
      </c>
      <c r="U69" s="219" t="s">
        <v>745</v>
      </c>
      <c r="V69" s="214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20"/>
    </row>
    <row r="70" spans="1:65">
      <c r="A70" s="30"/>
      <c r="B70" s="3" t="s">
        <v>86</v>
      </c>
      <c r="C70" s="29"/>
      <c r="D70" s="13">
        <v>4.7628048478710092E-2</v>
      </c>
      <c r="E70" s="13">
        <v>0</v>
      </c>
      <c r="F70" s="13">
        <v>0</v>
      </c>
      <c r="G70" s="13" t="s">
        <v>745</v>
      </c>
      <c r="H70" s="13">
        <v>4.1870090229269373E-2</v>
      </c>
      <c r="I70" s="13" t="s">
        <v>745</v>
      </c>
      <c r="J70" s="13">
        <v>0</v>
      </c>
      <c r="K70" s="13">
        <v>0.15905777550540132</v>
      </c>
      <c r="L70" s="13">
        <v>0</v>
      </c>
      <c r="M70" s="13">
        <v>0</v>
      </c>
      <c r="N70" s="13">
        <v>0</v>
      </c>
      <c r="O70" s="13">
        <v>6.2169790425968971E-2</v>
      </c>
      <c r="P70" s="13">
        <v>4.5175395145262566E-2</v>
      </c>
      <c r="Q70" s="13">
        <v>0.21081851067789198</v>
      </c>
      <c r="R70" s="13">
        <v>0</v>
      </c>
      <c r="S70" s="13">
        <v>2.692307792417219E-2</v>
      </c>
      <c r="T70" s="13" t="s">
        <v>745</v>
      </c>
      <c r="U70" s="13" t="s">
        <v>745</v>
      </c>
      <c r="V70" s="147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>
        <v>4.8632218844984809E-2</v>
      </c>
      <c r="E71" s="13">
        <v>-8.8145896656534939E-2</v>
      </c>
      <c r="F71" s="13">
        <v>-8.8145896656534939E-2</v>
      </c>
      <c r="G71" s="13" t="s">
        <v>745</v>
      </c>
      <c r="H71" s="13">
        <v>0.12462006079027366</v>
      </c>
      <c r="I71" s="13" t="s">
        <v>745</v>
      </c>
      <c r="J71" s="13">
        <v>-8.8145896656534939E-2</v>
      </c>
      <c r="K71" s="13">
        <v>0.17021276595744683</v>
      </c>
      <c r="L71" s="13">
        <v>-8.8145896656534939E-2</v>
      </c>
      <c r="M71" s="13">
        <v>-8.8145896656534939E-2</v>
      </c>
      <c r="N71" s="13">
        <v>3.0395136778116338E-3</v>
      </c>
      <c r="O71" s="13">
        <v>1.9939209726443772</v>
      </c>
      <c r="P71" s="13">
        <v>0.27659574468085113</v>
      </c>
      <c r="Q71" s="13">
        <v>1.735562310030395</v>
      </c>
      <c r="R71" s="13">
        <v>-8.8145896656534939E-2</v>
      </c>
      <c r="S71" s="13">
        <v>0.50820847708248795</v>
      </c>
      <c r="T71" s="13" t="s">
        <v>745</v>
      </c>
      <c r="U71" s="13" t="s">
        <v>745</v>
      </c>
      <c r="V71" s="147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>
        <v>0.53</v>
      </c>
      <c r="E72" s="45">
        <v>0</v>
      </c>
      <c r="F72" s="45">
        <v>0</v>
      </c>
      <c r="G72" s="45">
        <v>1.76</v>
      </c>
      <c r="H72" s="45">
        <v>0.82</v>
      </c>
      <c r="I72" s="45">
        <v>1.76</v>
      </c>
      <c r="J72" s="45">
        <v>0</v>
      </c>
      <c r="K72" s="45">
        <v>1</v>
      </c>
      <c r="L72" s="45">
        <v>0</v>
      </c>
      <c r="M72" s="45">
        <v>0</v>
      </c>
      <c r="N72" s="45">
        <v>0.35</v>
      </c>
      <c r="O72" s="45">
        <v>8.0299999999999994</v>
      </c>
      <c r="P72" s="45">
        <v>1.41</v>
      </c>
      <c r="Q72" s="45">
        <v>7.04</v>
      </c>
      <c r="R72" s="45">
        <v>0</v>
      </c>
      <c r="S72" s="45">
        <v>2.2999999999999998</v>
      </c>
      <c r="T72" s="45">
        <v>0</v>
      </c>
      <c r="U72" s="45">
        <v>1.76</v>
      </c>
      <c r="V72" s="147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BM73" s="55"/>
    </row>
    <row r="74" spans="1:65" ht="15">
      <c r="B74" s="8" t="s">
        <v>583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235</v>
      </c>
      <c r="E75" s="17" t="s">
        <v>235</v>
      </c>
      <c r="F75" s="17" t="s">
        <v>235</v>
      </c>
      <c r="G75" s="17" t="s">
        <v>235</v>
      </c>
      <c r="H75" s="17" t="s">
        <v>235</v>
      </c>
      <c r="I75" s="17" t="s">
        <v>235</v>
      </c>
      <c r="J75" s="17" t="s">
        <v>235</v>
      </c>
      <c r="K75" s="17" t="s">
        <v>235</v>
      </c>
      <c r="L75" s="17" t="s">
        <v>235</v>
      </c>
      <c r="M75" s="17" t="s">
        <v>235</v>
      </c>
      <c r="N75" s="17" t="s">
        <v>235</v>
      </c>
      <c r="O75" s="17" t="s">
        <v>235</v>
      </c>
      <c r="P75" s="17" t="s">
        <v>235</v>
      </c>
      <c r="Q75" s="17" t="s">
        <v>235</v>
      </c>
      <c r="R75" s="17" t="s">
        <v>235</v>
      </c>
      <c r="S75" s="17" t="s">
        <v>235</v>
      </c>
      <c r="T75" s="17" t="s">
        <v>235</v>
      </c>
      <c r="U75" s="17" t="s">
        <v>235</v>
      </c>
      <c r="V75" s="17" t="s">
        <v>235</v>
      </c>
      <c r="W75" s="17" t="s">
        <v>235</v>
      </c>
      <c r="X75" s="17" t="s">
        <v>235</v>
      </c>
      <c r="Y75" s="17" t="s">
        <v>235</v>
      </c>
      <c r="Z75" s="17" t="s">
        <v>235</v>
      </c>
      <c r="AA75" s="17" t="s">
        <v>235</v>
      </c>
      <c r="AB75" s="147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236</v>
      </c>
      <c r="C76" s="9" t="s">
        <v>236</v>
      </c>
      <c r="D76" s="145" t="s">
        <v>238</v>
      </c>
      <c r="E76" s="146" t="s">
        <v>239</v>
      </c>
      <c r="F76" s="146" t="s">
        <v>240</v>
      </c>
      <c r="G76" s="146" t="s">
        <v>241</v>
      </c>
      <c r="H76" s="146" t="s">
        <v>242</v>
      </c>
      <c r="I76" s="146" t="s">
        <v>243</v>
      </c>
      <c r="J76" s="146" t="s">
        <v>244</v>
      </c>
      <c r="K76" s="146" t="s">
        <v>245</v>
      </c>
      <c r="L76" s="146" t="s">
        <v>246</v>
      </c>
      <c r="M76" s="146" t="s">
        <v>247</v>
      </c>
      <c r="N76" s="146" t="s">
        <v>248</v>
      </c>
      <c r="O76" s="146" t="s">
        <v>249</v>
      </c>
      <c r="P76" s="146" t="s">
        <v>250</v>
      </c>
      <c r="Q76" s="146" t="s">
        <v>251</v>
      </c>
      <c r="R76" s="146" t="s">
        <v>252</v>
      </c>
      <c r="S76" s="146" t="s">
        <v>253</v>
      </c>
      <c r="T76" s="146" t="s">
        <v>254</v>
      </c>
      <c r="U76" s="146" t="s">
        <v>256</v>
      </c>
      <c r="V76" s="146" t="s">
        <v>257</v>
      </c>
      <c r="W76" s="146" t="s">
        <v>258</v>
      </c>
      <c r="X76" s="146" t="s">
        <v>259</v>
      </c>
      <c r="Y76" s="146" t="s">
        <v>260</v>
      </c>
      <c r="Z76" s="146" t="s">
        <v>265</v>
      </c>
      <c r="AA76" s="146" t="s">
        <v>266</v>
      </c>
      <c r="AB76" s="14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304</v>
      </c>
      <c r="E77" s="11" t="s">
        <v>302</v>
      </c>
      <c r="F77" s="11" t="s">
        <v>304</v>
      </c>
      <c r="G77" s="11" t="s">
        <v>304</v>
      </c>
      <c r="H77" s="11" t="s">
        <v>302</v>
      </c>
      <c r="I77" s="11" t="s">
        <v>336</v>
      </c>
      <c r="J77" s="11" t="s">
        <v>304</v>
      </c>
      <c r="K77" s="11" t="s">
        <v>302</v>
      </c>
      <c r="L77" s="11" t="s">
        <v>302</v>
      </c>
      <c r="M77" s="11" t="s">
        <v>302</v>
      </c>
      <c r="N77" s="11" t="s">
        <v>302</v>
      </c>
      <c r="O77" s="11" t="s">
        <v>302</v>
      </c>
      <c r="P77" s="11" t="s">
        <v>302</v>
      </c>
      <c r="Q77" s="11" t="s">
        <v>302</v>
      </c>
      <c r="R77" s="11" t="s">
        <v>304</v>
      </c>
      <c r="S77" s="11" t="s">
        <v>304</v>
      </c>
      <c r="T77" s="11" t="s">
        <v>336</v>
      </c>
      <c r="U77" s="11" t="s">
        <v>302</v>
      </c>
      <c r="V77" s="11" t="s">
        <v>336</v>
      </c>
      <c r="W77" s="11" t="s">
        <v>304</v>
      </c>
      <c r="X77" s="11" t="s">
        <v>302</v>
      </c>
      <c r="Y77" s="11" t="s">
        <v>336</v>
      </c>
      <c r="Z77" s="11" t="s">
        <v>304</v>
      </c>
      <c r="AA77" s="11" t="s">
        <v>336</v>
      </c>
      <c r="AB77" s="14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337</v>
      </c>
      <c r="E78" s="26" t="s">
        <v>338</v>
      </c>
      <c r="F78" s="26" t="s">
        <v>339</v>
      </c>
      <c r="G78" s="26" t="s">
        <v>339</v>
      </c>
      <c r="H78" s="26" t="s">
        <v>117</v>
      </c>
      <c r="I78" s="26" t="s">
        <v>337</v>
      </c>
      <c r="J78" s="26" t="s">
        <v>338</v>
      </c>
      <c r="K78" s="26" t="s">
        <v>338</v>
      </c>
      <c r="L78" s="26" t="s">
        <v>339</v>
      </c>
      <c r="M78" s="26" t="s">
        <v>338</v>
      </c>
      <c r="N78" s="26" t="s">
        <v>338</v>
      </c>
      <c r="O78" s="26" t="s">
        <v>305</v>
      </c>
      <c r="P78" s="26" t="s">
        <v>338</v>
      </c>
      <c r="Q78" s="26" t="s">
        <v>340</v>
      </c>
      <c r="R78" s="26" t="s">
        <v>337</v>
      </c>
      <c r="S78" s="26" t="s">
        <v>338</v>
      </c>
      <c r="T78" s="26" t="s">
        <v>337</v>
      </c>
      <c r="U78" s="26" t="s">
        <v>338</v>
      </c>
      <c r="V78" s="26" t="s">
        <v>338</v>
      </c>
      <c r="W78" s="26" t="s">
        <v>337</v>
      </c>
      <c r="X78" s="26" t="s">
        <v>340</v>
      </c>
      <c r="Y78" s="26" t="s">
        <v>338</v>
      </c>
      <c r="Z78" s="26" t="s">
        <v>338</v>
      </c>
      <c r="AA78" s="26" t="s">
        <v>340</v>
      </c>
      <c r="AB78" s="147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13">
        <v>48</v>
      </c>
      <c r="E79" s="213">
        <v>50</v>
      </c>
      <c r="F79" s="213">
        <v>56</v>
      </c>
      <c r="G79" s="213">
        <v>51.668213233779596</v>
      </c>
      <c r="H79" s="213">
        <v>51</v>
      </c>
      <c r="I79" s="213">
        <v>47</v>
      </c>
      <c r="J79" s="213">
        <v>47</v>
      </c>
      <c r="K79" s="223">
        <v>40</v>
      </c>
      <c r="L79" s="213">
        <v>49</v>
      </c>
      <c r="M79" s="213">
        <v>50</v>
      </c>
      <c r="N79" s="213">
        <v>50</v>
      </c>
      <c r="O79" s="213">
        <v>47.2</v>
      </c>
      <c r="P79" s="213">
        <v>54.3</v>
      </c>
      <c r="Q79" s="213">
        <v>53</v>
      </c>
      <c r="R79" s="213">
        <v>50</v>
      </c>
      <c r="S79" s="213">
        <v>50</v>
      </c>
      <c r="T79" s="212">
        <v>41.7709497194164</v>
      </c>
      <c r="U79" s="213">
        <v>50</v>
      </c>
      <c r="V79" s="212">
        <v>61</v>
      </c>
      <c r="W79" s="213">
        <v>41</v>
      </c>
      <c r="X79" s="213">
        <v>49.476273315806054</v>
      </c>
      <c r="Y79" s="212">
        <v>70.650000000000006</v>
      </c>
      <c r="Z79" s="213">
        <v>48</v>
      </c>
      <c r="AA79" s="213">
        <v>53.725000000000001</v>
      </c>
      <c r="AB79" s="214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</v>
      </c>
    </row>
    <row r="80" spans="1:65">
      <c r="A80" s="30"/>
      <c r="B80" s="19">
        <v>1</v>
      </c>
      <c r="C80" s="9">
        <v>2</v>
      </c>
      <c r="D80" s="219">
        <v>47</v>
      </c>
      <c r="E80" s="219">
        <v>50</v>
      </c>
      <c r="F80" s="219">
        <v>57</v>
      </c>
      <c r="G80" s="219">
        <v>52.525013655519608</v>
      </c>
      <c r="H80" s="219">
        <v>50</v>
      </c>
      <c r="I80" s="219">
        <v>46</v>
      </c>
      <c r="J80" s="219">
        <v>49</v>
      </c>
      <c r="K80" s="219">
        <v>50</v>
      </c>
      <c r="L80" s="219">
        <v>48</v>
      </c>
      <c r="M80" s="219">
        <v>50</v>
      </c>
      <c r="N80" s="219">
        <v>50</v>
      </c>
      <c r="O80" s="219">
        <v>45.9</v>
      </c>
      <c r="P80" s="219">
        <v>56.5</v>
      </c>
      <c r="Q80" s="219">
        <v>54</v>
      </c>
      <c r="R80" s="219">
        <v>51</v>
      </c>
      <c r="S80" s="219">
        <v>52</v>
      </c>
      <c r="T80" s="217">
        <v>41.666408529740004</v>
      </c>
      <c r="U80" s="219">
        <v>50</v>
      </c>
      <c r="V80" s="217">
        <v>60</v>
      </c>
      <c r="W80" s="219">
        <v>48</v>
      </c>
      <c r="X80" s="219">
        <v>49.907960688868592</v>
      </c>
      <c r="Y80" s="217">
        <v>70.73</v>
      </c>
      <c r="Z80" s="219">
        <v>48</v>
      </c>
      <c r="AA80" s="219">
        <v>52.365000000000002</v>
      </c>
      <c r="AB80" s="214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21</v>
      </c>
    </row>
    <row r="81" spans="1:65">
      <c r="A81" s="30"/>
      <c r="B81" s="19">
        <v>1</v>
      </c>
      <c r="C81" s="9">
        <v>3</v>
      </c>
      <c r="D81" s="219">
        <v>48</v>
      </c>
      <c r="E81" s="219">
        <v>50</v>
      </c>
      <c r="F81" s="219">
        <v>56</v>
      </c>
      <c r="G81" s="219">
        <v>47.563183766855715</v>
      </c>
      <c r="H81" s="219">
        <v>52</v>
      </c>
      <c r="I81" s="219">
        <v>46</v>
      </c>
      <c r="J81" s="219">
        <v>50</v>
      </c>
      <c r="K81" s="219">
        <v>50</v>
      </c>
      <c r="L81" s="219">
        <v>49</v>
      </c>
      <c r="M81" s="219">
        <v>50</v>
      </c>
      <c r="N81" s="219">
        <v>50</v>
      </c>
      <c r="O81" s="219">
        <v>48.1</v>
      </c>
      <c r="P81" s="219">
        <v>55.4</v>
      </c>
      <c r="Q81" s="219">
        <v>53</v>
      </c>
      <c r="R81" s="219">
        <v>52</v>
      </c>
      <c r="S81" s="219">
        <v>54</v>
      </c>
      <c r="T81" s="217">
        <v>41.589846240180002</v>
      </c>
      <c r="U81" s="219">
        <v>50</v>
      </c>
      <c r="V81" s="217">
        <v>60</v>
      </c>
      <c r="W81" s="219">
        <v>44</v>
      </c>
      <c r="X81" s="219">
        <v>49.523296096470737</v>
      </c>
      <c r="Y81" s="217">
        <v>71.787000000000006</v>
      </c>
      <c r="Z81" s="219">
        <v>48</v>
      </c>
      <c r="AA81" s="219">
        <v>52.140999999999998</v>
      </c>
      <c r="AB81" s="214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16</v>
      </c>
    </row>
    <row r="82" spans="1:65">
      <c r="A82" s="30"/>
      <c r="B82" s="19">
        <v>1</v>
      </c>
      <c r="C82" s="9">
        <v>4</v>
      </c>
      <c r="D82" s="219">
        <v>47</v>
      </c>
      <c r="E82" s="219">
        <v>50</v>
      </c>
      <c r="F82" s="219">
        <v>57</v>
      </c>
      <c r="G82" s="219">
        <v>48.354512248353558</v>
      </c>
      <c r="H82" s="219">
        <v>50</v>
      </c>
      <c r="I82" s="219">
        <v>46</v>
      </c>
      <c r="J82" s="219">
        <v>50</v>
      </c>
      <c r="K82" s="219">
        <v>50</v>
      </c>
      <c r="L82" s="219">
        <v>48</v>
      </c>
      <c r="M82" s="219">
        <v>50</v>
      </c>
      <c r="N82" s="219">
        <v>50</v>
      </c>
      <c r="O82" s="219">
        <v>46.9</v>
      </c>
      <c r="P82" s="219">
        <v>54.8</v>
      </c>
      <c r="Q82" s="219">
        <v>50</v>
      </c>
      <c r="R82" s="219">
        <v>52</v>
      </c>
      <c r="S82" s="219">
        <v>49</v>
      </c>
      <c r="T82" s="217">
        <v>41.572043883277203</v>
      </c>
      <c r="U82" s="219">
        <v>50</v>
      </c>
      <c r="V82" s="217">
        <v>60</v>
      </c>
      <c r="W82" s="219">
        <v>45</v>
      </c>
      <c r="X82" s="219">
        <v>48.644628166101384</v>
      </c>
      <c r="Y82" s="217">
        <v>69.495999999999995</v>
      </c>
      <c r="Z82" s="219">
        <v>49</v>
      </c>
      <c r="AA82" s="219">
        <v>53.689</v>
      </c>
      <c r="AB82" s="214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49.916226396639843</v>
      </c>
    </row>
    <row r="83" spans="1:65">
      <c r="A83" s="30"/>
      <c r="B83" s="19">
        <v>1</v>
      </c>
      <c r="C83" s="9">
        <v>5</v>
      </c>
      <c r="D83" s="219">
        <v>49</v>
      </c>
      <c r="E83" s="219">
        <v>50</v>
      </c>
      <c r="F83" s="219">
        <v>57</v>
      </c>
      <c r="G83" s="219">
        <v>49.303636894727305</v>
      </c>
      <c r="H83" s="219">
        <v>50</v>
      </c>
      <c r="I83" s="219">
        <v>45</v>
      </c>
      <c r="J83" s="219">
        <v>49</v>
      </c>
      <c r="K83" s="219">
        <v>50</v>
      </c>
      <c r="L83" s="219">
        <v>49</v>
      </c>
      <c r="M83" s="219">
        <v>50</v>
      </c>
      <c r="N83" s="219">
        <v>50</v>
      </c>
      <c r="O83" s="219">
        <v>46.2</v>
      </c>
      <c r="P83" s="219">
        <v>47.9</v>
      </c>
      <c r="Q83" s="219">
        <v>51</v>
      </c>
      <c r="R83" s="219">
        <v>51</v>
      </c>
      <c r="S83" s="219">
        <v>53</v>
      </c>
      <c r="T83" s="217">
        <v>41.274371380471401</v>
      </c>
      <c r="U83" s="219">
        <v>50</v>
      </c>
      <c r="V83" s="217">
        <v>59</v>
      </c>
      <c r="W83" s="219">
        <v>44</v>
      </c>
      <c r="X83" s="219">
        <v>49.401202887900652</v>
      </c>
      <c r="Y83" s="217">
        <v>71.622</v>
      </c>
      <c r="Z83" s="219">
        <v>47</v>
      </c>
      <c r="AA83" s="219">
        <v>50.576999999999998</v>
      </c>
      <c r="AB83" s="214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6">
        <v>79</v>
      </c>
    </row>
    <row r="84" spans="1:65">
      <c r="A84" s="30"/>
      <c r="B84" s="19">
        <v>1</v>
      </c>
      <c r="C84" s="9">
        <v>6</v>
      </c>
      <c r="D84" s="219">
        <v>48</v>
      </c>
      <c r="E84" s="219">
        <v>50</v>
      </c>
      <c r="F84" s="219">
        <v>58</v>
      </c>
      <c r="G84" s="219">
        <v>51.430385771457921</v>
      </c>
      <c r="H84" s="219">
        <v>50</v>
      </c>
      <c r="I84" s="219">
        <v>46</v>
      </c>
      <c r="J84" s="219">
        <v>52</v>
      </c>
      <c r="K84" s="219">
        <v>50</v>
      </c>
      <c r="L84" s="219">
        <v>49</v>
      </c>
      <c r="M84" s="219">
        <v>50</v>
      </c>
      <c r="N84" s="219">
        <v>50</v>
      </c>
      <c r="O84" s="219">
        <v>47</v>
      </c>
      <c r="P84" s="219">
        <v>47.5</v>
      </c>
      <c r="Q84" s="219">
        <v>52</v>
      </c>
      <c r="R84" s="219">
        <v>50</v>
      </c>
      <c r="S84" s="219">
        <v>50</v>
      </c>
      <c r="T84" s="217">
        <v>41.594015937149301</v>
      </c>
      <c r="U84" s="219">
        <v>50</v>
      </c>
      <c r="V84" s="217">
        <v>60</v>
      </c>
      <c r="W84" s="219">
        <v>49</v>
      </c>
      <c r="X84" s="219">
        <v>48.251219250777751</v>
      </c>
      <c r="Y84" s="217">
        <v>70.25</v>
      </c>
      <c r="Z84" s="219">
        <v>47</v>
      </c>
      <c r="AA84" s="219">
        <v>52.198</v>
      </c>
      <c r="AB84" s="214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30"/>
      <c r="B85" s="20" t="s">
        <v>272</v>
      </c>
      <c r="C85" s="12"/>
      <c r="D85" s="221">
        <v>47.833333333333336</v>
      </c>
      <c r="E85" s="221">
        <v>50</v>
      </c>
      <c r="F85" s="221">
        <v>56.833333333333336</v>
      </c>
      <c r="G85" s="221">
        <v>50.140824261782285</v>
      </c>
      <c r="H85" s="221">
        <v>50.5</v>
      </c>
      <c r="I85" s="221">
        <v>46</v>
      </c>
      <c r="J85" s="221">
        <v>49.5</v>
      </c>
      <c r="K85" s="221">
        <v>48.333333333333336</v>
      </c>
      <c r="L85" s="221">
        <v>48.666666666666664</v>
      </c>
      <c r="M85" s="221">
        <v>50</v>
      </c>
      <c r="N85" s="221">
        <v>50</v>
      </c>
      <c r="O85" s="221">
        <v>46.883333333333333</v>
      </c>
      <c r="P85" s="221">
        <v>52.733333333333327</v>
      </c>
      <c r="Q85" s="221">
        <v>52.166666666666664</v>
      </c>
      <c r="R85" s="221">
        <v>51</v>
      </c>
      <c r="S85" s="221">
        <v>51.333333333333336</v>
      </c>
      <c r="T85" s="221">
        <v>41.577939281705717</v>
      </c>
      <c r="U85" s="221">
        <v>50</v>
      </c>
      <c r="V85" s="221">
        <v>60</v>
      </c>
      <c r="W85" s="221">
        <v>45.166666666666664</v>
      </c>
      <c r="X85" s="221">
        <v>49.200763400987533</v>
      </c>
      <c r="Y85" s="221">
        <v>70.755833333333342</v>
      </c>
      <c r="Z85" s="221">
        <v>47.833333333333336</v>
      </c>
      <c r="AA85" s="221">
        <v>52.449166666666656</v>
      </c>
      <c r="AB85" s="214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30"/>
      <c r="B86" s="3" t="s">
        <v>273</v>
      </c>
      <c r="C86" s="29"/>
      <c r="D86" s="219">
        <v>48</v>
      </c>
      <c r="E86" s="219">
        <v>50</v>
      </c>
      <c r="F86" s="219">
        <v>57</v>
      </c>
      <c r="G86" s="219">
        <v>50.367011333092613</v>
      </c>
      <c r="H86" s="219">
        <v>50</v>
      </c>
      <c r="I86" s="219">
        <v>46</v>
      </c>
      <c r="J86" s="219">
        <v>49.5</v>
      </c>
      <c r="K86" s="219">
        <v>50</v>
      </c>
      <c r="L86" s="219">
        <v>49</v>
      </c>
      <c r="M86" s="219">
        <v>50</v>
      </c>
      <c r="N86" s="219">
        <v>50</v>
      </c>
      <c r="O86" s="219">
        <v>46.95</v>
      </c>
      <c r="P86" s="219">
        <v>54.55</v>
      </c>
      <c r="Q86" s="219">
        <v>52.5</v>
      </c>
      <c r="R86" s="219">
        <v>51</v>
      </c>
      <c r="S86" s="219">
        <v>51</v>
      </c>
      <c r="T86" s="219">
        <v>41.591931088664651</v>
      </c>
      <c r="U86" s="219">
        <v>50</v>
      </c>
      <c r="V86" s="219">
        <v>60</v>
      </c>
      <c r="W86" s="219">
        <v>44.5</v>
      </c>
      <c r="X86" s="219">
        <v>49.438738101853353</v>
      </c>
      <c r="Y86" s="219">
        <v>70.69</v>
      </c>
      <c r="Z86" s="219">
        <v>48</v>
      </c>
      <c r="AA86" s="219">
        <v>52.281500000000001</v>
      </c>
      <c r="AB86" s="214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30"/>
      <c r="B87" s="3" t="s">
        <v>274</v>
      </c>
      <c r="C87" s="29"/>
      <c r="D87" s="24">
        <v>0.752772652709081</v>
      </c>
      <c r="E87" s="24">
        <v>0</v>
      </c>
      <c r="F87" s="24">
        <v>0.752772652709081</v>
      </c>
      <c r="G87" s="24">
        <v>2.0107843664693132</v>
      </c>
      <c r="H87" s="24">
        <v>0.83666002653407556</v>
      </c>
      <c r="I87" s="24">
        <v>0.63245553203367588</v>
      </c>
      <c r="J87" s="24">
        <v>1.6431676725154984</v>
      </c>
      <c r="K87" s="24">
        <v>4.0824829046386304</v>
      </c>
      <c r="L87" s="24">
        <v>0.51639777949432231</v>
      </c>
      <c r="M87" s="24">
        <v>0</v>
      </c>
      <c r="N87" s="24">
        <v>0</v>
      </c>
      <c r="O87" s="24">
        <v>0.77824589087682783</v>
      </c>
      <c r="P87" s="24">
        <v>3.9692148677876662</v>
      </c>
      <c r="Q87" s="24">
        <v>1.4719601443879744</v>
      </c>
      <c r="R87" s="24">
        <v>0.89442719099991586</v>
      </c>
      <c r="S87" s="24">
        <v>1.9663841605003503</v>
      </c>
      <c r="T87" s="24">
        <v>0.16593269587746734</v>
      </c>
      <c r="U87" s="24">
        <v>0</v>
      </c>
      <c r="V87" s="24">
        <v>0.63245553203367588</v>
      </c>
      <c r="W87" s="24">
        <v>2.9268868558020258</v>
      </c>
      <c r="X87" s="24">
        <v>0.62147526698956856</v>
      </c>
      <c r="Y87" s="24">
        <v>0.85655879346760044</v>
      </c>
      <c r="Z87" s="24">
        <v>0.752772652709081</v>
      </c>
      <c r="AA87" s="24">
        <v>1.1691946658562333</v>
      </c>
      <c r="AB87" s="147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86</v>
      </c>
      <c r="C88" s="29"/>
      <c r="D88" s="13">
        <v>1.573740737370901E-2</v>
      </c>
      <c r="E88" s="13">
        <v>0</v>
      </c>
      <c r="F88" s="13">
        <v>1.324526661658207E-2</v>
      </c>
      <c r="G88" s="13">
        <v>4.0102738558327772E-2</v>
      </c>
      <c r="H88" s="13">
        <v>1.6567525277902485E-2</v>
      </c>
      <c r="I88" s="13">
        <v>1.374903330507991E-2</v>
      </c>
      <c r="J88" s="13">
        <v>3.3195306515464616E-2</v>
      </c>
      <c r="K88" s="13">
        <v>8.4465163544247518E-2</v>
      </c>
      <c r="L88" s="13">
        <v>1.0610913277280596E-2</v>
      </c>
      <c r="M88" s="13">
        <v>0</v>
      </c>
      <c r="N88" s="13">
        <v>0</v>
      </c>
      <c r="O88" s="13">
        <v>1.659962796040159E-2</v>
      </c>
      <c r="P88" s="13">
        <v>7.5269561336049298E-2</v>
      </c>
      <c r="Q88" s="13">
        <v>2.8216488390823791E-2</v>
      </c>
      <c r="R88" s="13">
        <v>1.753778805882188E-2</v>
      </c>
      <c r="S88" s="13">
        <v>3.8306184944812013E-2</v>
      </c>
      <c r="T88" s="13">
        <v>3.9908831160008372E-3</v>
      </c>
      <c r="U88" s="13">
        <v>0</v>
      </c>
      <c r="V88" s="13">
        <v>1.0540925533894598E-2</v>
      </c>
      <c r="W88" s="13">
        <v>6.4801923006686926E-2</v>
      </c>
      <c r="X88" s="13">
        <v>1.263141512509732E-2</v>
      </c>
      <c r="Y88" s="13">
        <v>1.2105839944422962E-2</v>
      </c>
      <c r="Z88" s="13">
        <v>1.573740737370901E-2</v>
      </c>
      <c r="AA88" s="13">
        <v>2.2291958865369329E-2</v>
      </c>
      <c r="AB88" s="147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-4.1727774987548316E-2</v>
      </c>
      <c r="E89" s="13">
        <v>1.6782839851410269E-3</v>
      </c>
      <c r="F89" s="13">
        <v>0.138574316129777</v>
      </c>
      <c r="G89" s="13">
        <v>4.4994960828521613E-3</v>
      </c>
      <c r="H89" s="13">
        <v>1.1695066824992439E-2</v>
      </c>
      <c r="I89" s="13">
        <v>-7.8455978733670162E-2</v>
      </c>
      <c r="J89" s="13">
        <v>-8.3384988547102745E-3</v>
      </c>
      <c r="K89" s="13">
        <v>-3.1710992147696904E-2</v>
      </c>
      <c r="L89" s="13">
        <v>-2.5033136921129406E-2</v>
      </c>
      <c r="M89" s="13">
        <v>1.6782839851410269E-3</v>
      </c>
      <c r="N89" s="13">
        <v>1.6782839851410269E-3</v>
      </c>
      <c r="O89" s="13">
        <v>-6.0759662383266022E-2</v>
      </c>
      <c r="P89" s="13">
        <v>5.6436696842995238E-2</v>
      </c>
      <c r="Q89" s="13">
        <v>4.5084342957830481E-2</v>
      </c>
      <c r="R89" s="13">
        <v>2.1711849664843852E-2</v>
      </c>
      <c r="S89" s="13">
        <v>2.838970489141146E-2</v>
      </c>
      <c r="T89" s="13">
        <v>-0.16704562257325251</v>
      </c>
      <c r="U89" s="13">
        <v>1.6782839851410269E-3</v>
      </c>
      <c r="V89" s="13">
        <v>0.20201394078216928</v>
      </c>
      <c r="W89" s="13">
        <v>-9.5150616800089294E-2</v>
      </c>
      <c r="X89" s="13">
        <v>-1.4333274914797522E-2</v>
      </c>
      <c r="Y89" s="13">
        <v>0.41749163430543978</v>
      </c>
      <c r="Z89" s="13">
        <v>-4.1727774987548316E-2</v>
      </c>
      <c r="AA89" s="13">
        <v>5.0743825262346443E-2</v>
      </c>
      <c r="AB89" s="14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0.76</v>
      </c>
      <c r="E90" s="45">
        <v>0</v>
      </c>
      <c r="F90" s="45">
        <v>2.4</v>
      </c>
      <c r="G90" s="45">
        <v>0.05</v>
      </c>
      <c r="H90" s="45">
        <v>0.18</v>
      </c>
      <c r="I90" s="45">
        <v>1.41</v>
      </c>
      <c r="J90" s="45">
        <v>0.18</v>
      </c>
      <c r="K90" s="45">
        <v>0.59</v>
      </c>
      <c r="L90" s="45">
        <v>0.47</v>
      </c>
      <c r="M90" s="45">
        <v>0</v>
      </c>
      <c r="N90" s="45">
        <v>0</v>
      </c>
      <c r="O90" s="45">
        <v>1.1000000000000001</v>
      </c>
      <c r="P90" s="45">
        <v>0.96</v>
      </c>
      <c r="Q90" s="45">
        <v>0.76</v>
      </c>
      <c r="R90" s="45">
        <v>0.35</v>
      </c>
      <c r="S90" s="45">
        <v>0.47</v>
      </c>
      <c r="T90" s="45">
        <v>2.96</v>
      </c>
      <c r="U90" s="45">
        <v>0</v>
      </c>
      <c r="V90" s="45">
        <v>3.52</v>
      </c>
      <c r="W90" s="45">
        <v>1.7</v>
      </c>
      <c r="X90" s="45">
        <v>0.28000000000000003</v>
      </c>
      <c r="Y90" s="45">
        <v>7.3</v>
      </c>
      <c r="Z90" s="45">
        <v>0.76</v>
      </c>
      <c r="AA90" s="45">
        <v>0.86</v>
      </c>
      <c r="AB90" s="147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 ht="15">
      <c r="B92" s="8" t="s">
        <v>584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235</v>
      </c>
      <c r="E93" s="17" t="s">
        <v>235</v>
      </c>
      <c r="F93" s="17" t="s">
        <v>235</v>
      </c>
      <c r="G93" s="17" t="s">
        <v>235</v>
      </c>
      <c r="H93" s="17" t="s">
        <v>235</v>
      </c>
      <c r="I93" s="17" t="s">
        <v>235</v>
      </c>
      <c r="J93" s="17" t="s">
        <v>235</v>
      </c>
      <c r="K93" s="17" t="s">
        <v>235</v>
      </c>
      <c r="L93" s="17" t="s">
        <v>235</v>
      </c>
      <c r="M93" s="17" t="s">
        <v>235</v>
      </c>
      <c r="N93" s="17" t="s">
        <v>235</v>
      </c>
      <c r="O93" s="17" t="s">
        <v>235</v>
      </c>
      <c r="P93" s="17" t="s">
        <v>235</v>
      </c>
      <c r="Q93" s="17" t="s">
        <v>235</v>
      </c>
      <c r="R93" s="17" t="s">
        <v>235</v>
      </c>
      <c r="S93" s="17" t="s">
        <v>235</v>
      </c>
      <c r="T93" s="17" t="s">
        <v>235</v>
      </c>
      <c r="U93" s="17" t="s">
        <v>235</v>
      </c>
      <c r="V93" s="17" t="s">
        <v>235</v>
      </c>
      <c r="W93" s="17" t="s">
        <v>235</v>
      </c>
      <c r="X93" s="17" t="s">
        <v>235</v>
      </c>
      <c r="Y93" s="147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236</v>
      </c>
      <c r="C94" s="9" t="s">
        <v>236</v>
      </c>
      <c r="D94" s="145" t="s">
        <v>238</v>
      </c>
      <c r="E94" s="146" t="s">
        <v>239</v>
      </c>
      <c r="F94" s="146" t="s">
        <v>240</v>
      </c>
      <c r="G94" s="146" t="s">
        <v>241</v>
      </c>
      <c r="H94" s="146" t="s">
        <v>242</v>
      </c>
      <c r="I94" s="146" t="s">
        <v>243</v>
      </c>
      <c r="J94" s="146" t="s">
        <v>244</v>
      </c>
      <c r="K94" s="146" t="s">
        <v>245</v>
      </c>
      <c r="L94" s="146" t="s">
        <v>246</v>
      </c>
      <c r="M94" s="146" t="s">
        <v>247</v>
      </c>
      <c r="N94" s="146" t="s">
        <v>248</v>
      </c>
      <c r="O94" s="146" t="s">
        <v>249</v>
      </c>
      <c r="P94" s="146" t="s">
        <v>251</v>
      </c>
      <c r="Q94" s="146" t="s">
        <v>252</v>
      </c>
      <c r="R94" s="146" t="s">
        <v>253</v>
      </c>
      <c r="S94" s="146" t="s">
        <v>256</v>
      </c>
      <c r="T94" s="146" t="s">
        <v>257</v>
      </c>
      <c r="U94" s="146" t="s">
        <v>258</v>
      </c>
      <c r="V94" s="146" t="s">
        <v>259</v>
      </c>
      <c r="W94" s="146" t="s">
        <v>265</v>
      </c>
      <c r="X94" s="146" t="s">
        <v>266</v>
      </c>
      <c r="Y94" s="147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304</v>
      </c>
      <c r="E95" s="11" t="s">
        <v>302</v>
      </c>
      <c r="F95" s="11" t="s">
        <v>304</v>
      </c>
      <c r="G95" s="11" t="s">
        <v>304</v>
      </c>
      <c r="H95" s="11" t="s">
        <v>302</v>
      </c>
      <c r="I95" s="11" t="s">
        <v>302</v>
      </c>
      <c r="J95" s="11" t="s">
        <v>302</v>
      </c>
      <c r="K95" s="11" t="s">
        <v>302</v>
      </c>
      <c r="L95" s="11" t="s">
        <v>302</v>
      </c>
      <c r="M95" s="11" t="s">
        <v>302</v>
      </c>
      <c r="N95" s="11" t="s">
        <v>302</v>
      </c>
      <c r="O95" s="11" t="s">
        <v>302</v>
      </c>
      <c r="P95" s="11" t="s">
        <v>302</v>
      </c>
      <c r="Q95" s="11" t="s">
        <v>304</v>
      </c>
      <c r="R95" s="11" t="s">
        <v>304</v>
      </c>
      <c r="S95" s="11" t="s">
        <v>302</v>
      </c>
      <c r="T95" s="11" t="s">
        <v>302</v>
      </c>
      <c r="U95" s="11" t="s">
        <v>304</v>
      </c>
      <c r="V95" s="11" t="s">
        <v>302</v>
      </c>
      <c r="W95" s="11" t="s">
        <v>304</v>
      </c>
      <c r="X95" s="11" t="s">
        <v>336</v>
      </c>
      <c r="Y95" s="147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337</v>
      </c>
      <c r="E96" s="26" t="s">
        <v>338</v>
      </c>
      <c r="F96" s="26" t="s">
        <v>339</v>
      </c>
      <c r="G96" s="26" t="s">
        <v>339</v>
      </c>
      <c r="H96" s="26" t="s">
        <v>117</v>
      </c>
      <c r="I96" s="26" t="s">
        <v>337</v>
      </c>
      <c r="J96" s="26" t="s">
        <v>338</v>
      </c>
      <c r="K96" s="26" t="s">
        <v>338</v>
      </c>
      <c r="L96" s="26" t="s">
        <v>339</v>
      </c>
      <c r="M96" s="26" t="s">
        <v>338</v>
      </c>
      <c r="N96" s="26" t="s">
        <v>338</v>
      </c>
      <c r="O96" s="26" t="s">
        <v>305</v>
      </c>
      <c r="P96" s="26" t="s">
        <v>340</v>
      </c>
      <c r="Q96" s="26" t="s">
        <v>337</v>
      </c>
      <c r="R96" s="26" t="s">
        <v>338</v>
      </c>
      <c r="S96" s="26" t="s">
        <v>338</v>
      </c>
      <c r="T96" s="26" t="s">
        <v>338</v>
      </c>
      <c r="U96" s="26" t="s">
        <v>337</v>
      </c>
      <c r="V96" s="26" t="s">
        <v>340</v>
      </c>
      <c r="W96" s="26" t="s">
        <v>338</v>
      </c>
      <c r="X96" s="26" t="s">
        <v>340</v>
      </c>
      <c r="Y96" s="147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141">
        <v>0.3</v>
      </c>
      <c r="E97" s="22">
        <v>0.35</v>
      </c>
      <c r="F97" s="22">
        <v>0.38</v>
      </c>
      <c r="G97" s="141" t="s">
        <v>325</v>
      </c>
      <c r="H97" s="22">
        <v>0.39</v>
      </c>
      <c r="I97" s="22">
        <v>0.35</v>
      </c>
      <c r="J97" s="22">
        <v>0.35</v>
      </c>
      <c r="K97" s="22">
        <v>0.28999999999999998</v>
      </c>
      <c r="L97" s="22">
        <v>0.33</v>
      </c>
      <c r="M97" s="22">
        <v>0.32</v>
      </c>
      <c r="N97" s="22">
        <v>0.32</v>
      </c>
      <c r="O97" s="141">
        <v>0.4</v>
      </c>
      <c r="P97" s="22">
        <v>0.4</v>
      </c>
      <c r="Q97" s="141">
        <v>0.4</v>
      </c>
      <c r="R97" s="22">
        <v>0.43</v>
      </c>
      <c r="S97" s="141">
        <v>0.25</v>
      </c>
      <c r="T97" s="22">
        <v>0.32</v>
      </c>
      <c r="U97" s="141" t="s">
        <v>101</v>
      </c>
      <c r="V97" s="141" t="s">
        <v>325</v>
      </c>
      <c r="W97" s="22">
        <v>0.35</v>
      </c>
      <c r="X97" s="141">
        <v>0.42399999999999999</v>
      </c>
      <c r="Y97" s="147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42">
        <v>0.3</v>
      </c>
      <c r="E98" s="11">
        <v>0.33</v>
      </c>
      <c r="F98" s="11">
        <v>0.36</v>
      </c>
      <c r="G98" s="142" t="s">
        <v>325</v>
      </c>
      <c r="H98" s="11">
        <v>0.38</v>
      </c>
      <c r="I98" s="11">
        <v>0.32</v>
      </c>
      <c r="J98" s="11">
        <v>0.35</v>
      </c>
      <c r="K98" s="11">
        <v>0.31</v>
      </c>
      <c r="L98" s="11">
        <v>0.37</v>
      </c>
      <c r="M98" s="11">
        <v>0.32</v>
      </c>
      <c r="N98" s="11">
        <v>0.35</v>
      </c>
      <c r="O98" s="142">
        <v>0.4</v>
      </c>
      <c r="P98" s="143">
        <v>0.43</v>
      </c>
      <c r="Q98" s="142">
        <v>0.4</v>
      </c>
      <c r="R98" s="11">
        <v>0.36</v>
      </c>
      <c r="S98" s="142">
        <v>0.25</v>
      </c>
      <c r="T98" s="11">
        <v>0.35</v>
      </c>
      <c r="U98" s="142" t="s">
        <v>101</v>
      </c>
      <c r="V98" s="142" t="s">
        <v>325</v>
      </c>
      <c r="W98" s="11">
        <v>0.35</v>
      </c>
      <c r="X98" s="142">
        <v>0.42399999999999999</v>
      </c>
      <c r="Y98" s="147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22</v>
      </c>
    </row>
    <row r="99" spans="1:65">
      <c r="A99" s="30"/>
      <c r="B99" s="19">
        <v>1</v>
      </c>
      <c r="C99" s="9">
        <v>3</v>
      </c>
      <c r="D99" s="142">
        <v>0.3</v>
      </c>
      <c r="E99" s="11">
        <v>0.33</v>
      </c>
      <c r="F99" s="11">
        <v>0.36</v>
      </c>
      <c r="G99" s="142" t="s">
        <v>325</v>
      </c>
      <c r="H99" s="11">
        <v>0.37</v>
      </c>
      <c r="I99" s="11">
        <v>0.35</v>
      </c>
      <c r="J99" s="11">
        <v>0.36</v>
      </c>
      <c r="K99" s="11">
        <v>0.32</v>
      </c>
      <c r="L99" s="11">
        <v>0.33</v>
      </c>
      <c r="M99" s="11">
        <v>0.33</v>
      </c>
      <c r="N99" s="11">
        <v>0.33</v>
      </c>
      <c r="O99" s="142">
        <v>0.4</v>
      </c>
      <c r="P99" s="11">
        <v>0.41</v>
      </c>
      <c r="Q99" s="142">
        <v>0.4</v>
      </c>
      <c r="R99" s="11">
        <v>0.36</v>
      </c>
      <c r="S99" s="142">
        <v>0.26</v>
      </c>
      <c r="T99" s="11">
        <v>0.32</v>
      </c>
      <c r="U99" s="142" t="s">
        <v>101</v>
      </c>
      <c r="V99" s="142" t="s">
        <v>325</v>
      </c>
      <c r="W99" s="11">
        <v>0.32</v>
      </c>
      <c r="X99" s="142">
        <v>0.40799999999999997</v>
      </c>
      <c r="Y99" s="147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42">
        <v>0.3</v>
      </c>
      <c r="E100" s="11">
        <v>0.34</v>
      </c>
      <c r="F100" s="11">
        <v>0.38</v>
      </c>
      <c r="G100" s="142" t="s">
        <v>325</v>
      </c>
      <c r="H100" s="11">
        <v>0.38</v>
      </c>
      <c r="I100" s="11">
        <v>0.33</v>
      </c>
      <c r="J100" s="11">
        <v>0.36</v>
      </c>
      <c r="K100" s="11">
        <v>0.32</v>
      </c>
      <c r="L100" s="11">
        <v>0.33</v>
      </c>
      <c r="M100" s="11">
        <v>0.32</v>
      </c>
      <c r="N100" s="11">
        <v>0.33</v>
      </c>
      <c r="O100" s="142">
        <v>0.4</v>
      </c>
      <c r="P100" s="11">
        <v>0.4</v>
      </c>
      <c r="Q100" s="142">
        <v>0.4</v>
      </c>
      <c r="R100" s="11">
        <v>0.37</v>
      </c>
      <c r="S100" s="142">
        <v>0.26</v>
      </c>
      <c r="T100" s="11">
        <v>0.35</v>
      </c>
      <c r="U100" s="142" t="s">
        <v>101</v>
      </c>
      <c r="V100" s="142" t="s">
        <v>325</v>
      </c>
      <c r="W100" s="11">
        <v>0.36</v>
      </c>
      <c r="X100" s="142">
        <v>0.45900000000000002</v>
      </c>
      <c r="Y100" s="147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0.34841025641025641</v>
      </c>
    </row>
    <row r="101" spans="1:65">
      <c r="A101" s="30"/>
      <c r="B101" s="19">
        <v>1</v>
      </c>
      <c r="C101" s="9">
        <v>5</v>
      </c>
      <c r="D101" s="142">
        <v>0.3</v>
      </c>
      <c r="E101" s="11">
        <v>0.33</v>
      </c>
      <c r="F101" s="11">
        <v>0.38</v>
      </c>
      <c r="G101" s="142" t="s">
        <v>325</v>
      </c>
      <c r="H101" s="11">
        <v>0.38</v>
      </c>
      <c r="I101" s="11">
        <v>0.28999999999999998</v>
      </c>
      <c r="J101" s="11">
        <v>0.35</v>
      </c>
      <c r="K101" s="11">
        <v>0.33</v>
      </c>
      <c r="L101" s="11">
        <v>0.31</v>
      </c>
      <c r="M101" s="11">
        <v>0.32</v>
      </c>
      <c r="N101" s="11">
        <v>0.33</v>
      </c>
      <c r="O101" s="142">
        <v>0.4</v>
      </c>
      <c r="P101" s="11">
        <v>0.39</v>
      </c>
      <c r="Q101" s="142">
        <v>0.4</v>
      </c>
      <c r="R101" s="143">
        <v>0.48</v>
      </c>
      <c r="S101" s="142">
        <v>0.25</v>
      </c>
      <c r="T101" s="11">
        <v>0.33</v>
      </c>
      <c r="U101" s="142" t="s">
        <v>101</v>
      </c>
      <c r="V101" s="142" t="s">
        <v>325</v>
      </c>
      <c r="W101" s="11">
        <v>0.33</v>
      </c>
      <c r="X101" s="142">
        <v>0.39</v>
      </c>
      <c r="Y101" s="147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80</v>
      </c>
    </row>
    <row r="102" spans="1:65">
      <c r="A102" s="30"/>
      <c r="B102" s="19">
        <v>1</v>
      </c>
      <c r="C102" s="9">
        <v>6</v>
      </c>
      <c r="D102" s="142">
        <v>0.3</v>
      </c>
      <c r="E102" s="11">
        <v>0.33</v>
      </c>
      <c r="F102" s="11">
        <v>0.37</v>
      </c>
      <c r="G102" s="142" t="s">
        <v>325</v>
      </c>
      <c r="H102" s="11">
        <v>0.38</v>
      </c>
      <c r="I102" s="11">
        <v>0.31</v>
      </c>
      <c r="J102" s="11">
        <v>0.35</v>
      </c>
      <c r="K102" s="11">
        <v>0.33</v>
      </c>
      <c r="L102" s="11">
        <v>0.32</v>
      </c>
      <c r="M102" s="11">
        <v>0.32</v>
      </c>
      <c r="N102" s="11">
        <v>0.33</v>
      </c>
      <c r="O102" s="142">
        <v>0.3</v>
      </c>
      <c r="P102" s="11">
        <v>0.4</v>
      </c>
      <c r="Q102" s="142">
        <v>0.4</v>
      </c>
      <c r="R102" s="11">
        <v>0.41</v>
      </c>
      <c r="S102" s="142">
        <v>0.25</v>
      </c>
      <c r="T102" s="11">
        <v>0.33</v>
      </c>
      <c r="U102" s="142" t="s">
        <v>101</v>
      </c>
      <c r="V102" s="142" t="s">
        <v>325</v>
      </c>
      <c r="W102" s="11">
        <v>0.35</v>
      </c>
      <c r="X102" s="142">
        <v>0.44800000000000001</v>
      </c>
      <c r="Y102" s="147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0.3</v>
      </c>
      <c r="E103" s="23">
        <v>0.33500000000000002</v>
      </c>
      <c r="F103" s="23">
        <v>0.37166666666666665</v>
      </c>
      <c r="G103" s="23" t="s">
        <v>745</v>
      </c>
      <c r="H103" s="23">
        <v>0.37999999999999995</v>
      </c>
      <c r="I103" s="23">
        <v>0.32500000000000001</v>
      </c>
      <c r="J103" s="23">
        <v>0.35333333333333333</v>
      </c>
      <c r="K103" s="23">
        <v>0.31666666666666671</v>
      </c>
      <c r="L103" s="23">
        <v>0.33166666666666672</v>
      </c>
      <c r="M103" s="23">
        <v>0.32166666666666671</v>
      </c>
      <c r="N103" s="23">
        <v>0.33166666666666672</v>
      </c>
      <c r="O103" s="23">
        <v>0.3833333333333333</v>
      </c>
      <c r="P103" s="23">
        <v>0.40500000000000003</v>
      </c>
      <c r="Q103" s="23">
        <v>0.39999999999999997</v>
      </c>
      <c r="R103" s="23">
        <v>0.40166666666666667</v>
      </c>
      <c r="S103" s="23">
        <v>0.25333333333333335</v>
      </c>
      <c r="T103" s="23">
        <v>0.33333333333333331</v>
      </c>
      <c r="U103" s="23" t="s">
        <v>745</v>
      </c>
      <c r="V103" s="23" t="s">
        <v>745</v>
      </c>
      <c r="W103" s="23">
        <v>0.34333333333333332</v>
      </c>
      <c r="X103" s="23">
        <v>0.42549999999999999</v>
      </c>
      <c r="Y103" s="147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0.3</v>
      </c>
      <c r="E104" s="11">
        <v>0.33</v>
      </c>
      <c r="F104" s="11">
        <v>0.375</v>
      </c>
      <c r="G104" s="11" t="s">
        <v>745</v>
      </c>
      <c r="H104" s="11">
        <v>0.38</v>
      </c>
      <c r="I104" s="11">
        <v>0.32500000000000001</v>
      </c>
      <c r="J104" s="11">
        <v>0.35</v>
      </c>
      <c r="K104" s="11">
        <v>0.32</v>
      </c>
      <c r="L104" s="11">
        <v>0.33</v>
      </c>
      <c r="M104" s="11">
        <v>0.32</v>
      </c>
      <c r="N104" s="11">
        <v>0.33</v>
      </c>
      <c r="O104" s="11">
        <v>0.4</v>
      </c>
      <c r="P104" s="11">
        <v>0.4</v>
      </c>
      <c r="Q104" s="11">
        <v>0.4</v>
      </c>
      <c r="R104" s="11">
        <v>0.39</v>
      </c>
      <c r="S104" s="11">
        <v>0.25</v>
      </c>
      <c r="T104" s="11">
        <v>0.33</v>
      </c>
      <c r="U104" s="11" t="s">
        <v>745</v>
      </c>
      <c r="V104" s="11" t="s">
        <v>745</v>
      </c>
      <c r="W104" s="11">
        <v>0.35</v>
      </c>
      <c r="X104" s="11">
        <v>0.42399999999999999</v>
      </c>
      <c r="Y104" s="147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0</v>
      </c>
      <c r="E105" s="24">
        <v>8.3666002653407442E-3</v>
      </c>
      <c r="F105" s="24">
        <v>9.8319208025017587E-3</v>
      </c>
      <c r="G105" s="24" t="s">
        <v>745</v>
      </c>
      <c r="H105" s="24">
        <v>6.324555320336764E-3</v>
      </c>
      <c r="I105" s="24">
        <v>2.3452078799117145E-2</v>
      </c>
      <c r="J105" s="24">
        <v>5.1639777949432277E-3</v>
      </c>
      <c r="K105" s="24">
        <v>1.5055453054181635E-2</v>
      </c>
      <c r="L105" s="24">
        <v>2.0412414523193149E-2</v>
      </c>
      <c r="M105" s="24">
        <v>4.0824829046386341E-3</v>
      </c>
      <c r="N105" s="24">
        <v>9.8319208025017396E-3</v>
      </c>
      <c r="O105" s="24">
        <v>4.0824829046386311E-2</v>
      </c>
      <c r="P105" s="24">
        <v>1.378404875209021E-2</v>
      </c>
      <c r="Q105" s="24">
        <v>6.0809419444881171E-17</v>
      </c>
      <c r="R105" s="24">
        <v>4.7923550230201159E-2</v>
      </c>
      <c r="S105" s="24">
        <v>5.1639777949432277E-3</v>
      </c>
      <c r="T105" s="24">
        <v>1.366260102127945E-2</v>
      </c>
      <c r="U105" s="24" t="s">
        <v>745</v>
      </c>
      <c r="V105" s="24" t="s">
        <v>745</v>
      </c>
      <c r="W105" s="24">
        <v>1.5055453054181605E-2</v>
      </c>
      <c r="X105" s="24">
        <v>2.5296244780599358E-2</v>
      </c>
      <c r="Y105" s="197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8"/>
      <c r="AT105" s="198"/>
      <c r="AU105" s="198"/>
      <c r="AV105" s="198"/>
      <c r="AW105" s="198"/>
      <c r="AX105" s="198"/>
      <c r="AY105" s="198"/>
      <c r="AZ105" s="198"/>
      <c r="BA105" s="198"/>
      <c r="BB105" s="198"/>
      <c r="BC105" s="198"/>
      <c r="BD105" s="198"/>
      <c r="BE105" s="198"/>
      <c r="BF105" s="198"/>
      <c r="BG105" s="198"/>
      <c r="BH105" s="198"/>
      <c r="BI105" s="198"/>
      <c r="BJ105" s="198"/>
      <c r="BK105" s="198"/>
      <c r="BL105" s="198"/>
      <c r="BM105" s="56"/>
    </row>
    <row r="106" spans="1:65">
      <c r="A106" s="30"/>
      <c r="B106" s="3" t="s">
        <v>86</v>
      </c>
      <c r="C106" s="29"/>
      <c r="D106" s="13">
        <v>0</v>
      </c>
      <c r="E106" s="13">
        <v>2.497492616519625E-2</v>
      </c>
      <c r="F106" s="13">
        <v>2.6453598571753612E-2</v>
      </c>
      <c r="G106" s="13" t="s">
        <v>745</v>
      </c>
      <c r="H106" s="13">
        <v>1.6643566632465169E-2</v>
      </c>
      <c r="I106" s="13">
        <v>7.216024245882198E-2</v>
      </c>
      <c r="J106" s="13">
        <v>1.4615031495122343E-2</v>
      </c>
      <c r="K106" s="13">
        <v>4.7543535960573577E-2</v>
      </c>
      <c r="L106" s="13">
        <v>6.1544968411637625E-2</v>
      </c>
      <c r="M106" s="13">
        <v>1.2691656698358447E-2</v>
      </c>
      <c r="N106" s="13">
        <v>2.9643982319100717E-2</v>
      </c>
      <c r="O106" s="13">
        <v>0.10649955403405126</v>
      </c>
      <c r="P106" s="13">
        <v>3.4034688276765951E-2</v>
      </c>
      <c r="Q106" s="13">
        <v>1.5202354861220294E-16</v>
      </c>
      <c r="R106" s="13">
        <v>0.11931174331170413</v>
      </c>
      <c r="S106" s="13">
        <v>2.0384122874775899E-2</v>
      </c>
      <c r="T106" s="13">
        <v>4.0987803063838354E-2</v>
      </c>
      <c r="U106" s="13" t="s">
        <v>745</v>
      </c>
      <c r="V106" s="13" t="s">
        <v>745</v>
      </c>
      <c r="W106" s="13">
        <v>4.3850834138393024E-2</v>
      </c>
      <c r="X106" s="13">
        <v>5.9450634031960888E-2</v>
      </c>
      <c r="Y106" s="147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-0.13894612893729763</v>
      </c>
      <c r="E107" s="13">
        <v>-3.8489843979982341E-2</v>
      </c>
      <c r="F107" s="13">
        <v>6.6750073594347814E-2</v>
      </c>
      <c r="G107" s="13" t="s">
        <v>745</v>
      </c>
      <c r="H107" s="13">
        <v>9.066823667942292E-2</v>
      </c>
      <c r="I107" s="13">
        <v>-6.7191639682072424E-2</v>
      </c>
      <c r="J107" s="13">
        <v>1.4130114807182848E-2</v>
      </c>
      <c r="K107" s="13">
        <v>-9.1109802767147419E-2</v>
      </c>
      <c r="L107" s="13">
        <v>-4.8057109214012184E-2</v>
      </c>
      <c r="M107" s="13">
        <v>-7.6758904916102377E-2</v>
      </c>
      <c r="N107" s="13">
        <v>-4.8057109214012184E-2</v>
      </c>
      <c r="O107" s="13">
        <v>0.10023550191345287</v>
      </c>
      <c r="P107" s="13">
        <v>0.16242272593464824</v>
      </c>
      <c r="Q107" s="13">
        <v>0.14807182808360309</v>
      </c>
      <c r="R107" s="13">
        <v>0.15285546070061828</v>
      </c>
      <c r="S107" s="13">
        <v>-0.27288784221371798</v>
      </c>
      <c r="T107" s="13">
        <v>-4.3273476596997429E-2</v>
      </c>
      <c r="U107" s="13" t="s">
        <v>745</v>
      </c>
      <c r="V107" s="13" t="s">
        <v>745</v>
      </c>
      <c r="W107" s="13">
        <v>-1.4571680894907346E-2</v>
      </c>
      <c r="X107" s="13">
        <v>0.22126140712393294</v>
      </c>
      <c r="Y107" s="147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 t="s">
        <v>277</v>
      </c>
      <c r="E108" s="45">
        <v>0.02</v>
      </c>
      <c r="F108" s="45">
        <v>0.89</v>
      </c>
      <c r="G108" s="45">
        <v>2</v>
      </c>
      <c r="H108" s="45">
        <v>1.0900000000000001</v>
      </c>
      <c r="I108" s="45">
        <v>0.22</v>
      </c>
      <c r="J108" s="45">
        <v>0.46</v>
      </c>
      <c r="K108" s="45">
        <v>0.42</v>
      </c>
      <c r="L108" s="45">
        <v>0.06</v>
      </c>
      <c r="M108" s="45">
        <v>0.3</v>
      </c>
      <c r="N108" s="45">
        <v>0.06</v>
      </c>
      <c r="O108" s="45" t="s">
        <v>277</v>
      </c>
      <c r="P108" s="45">
        <v>1.69</v>
      </c>
      <c r="Q108" s="45" t="s">
        <v>277</v>
      </c>
      <c r="R108" s="45">
        <v>1.61</v>
      </c>
      <c r="S108" s="45">
        <v>1.92</v>
      </c>
      <c r="T108" s="45">
        <v>0.02</v>
      </c>
      <c r="U108" s="45">
        <v>3.95</v>
      </c>
      <c r="V108" s="45">
        <v>2</v>
      </c>
      <c r="W108" s="45">
        <v>0.22</v>
      </c>
      <c r="X108" s="45">
        <v>2.17</v>
      </c>
      <c r="Y108" s="147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342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5"/>
    </row>
    <row r="110" spans="1:65">
      <c r="BM110" s="55"/>
    </row>
    <row r="111" spans="1:65" ht="15">
      <c r="B111" s="8" t="s">
        <v>585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235</v>
      </c>
      <c r="E112" s="17" t="s">
        <v>235</v>
      </c>
      <c r="F112" s="17" t="s">
        <v>235</v>
      </c>
      <c r="G112" s="17" t="s">
        <v>235</v>
      </c>
      <c r="H112" s="17" t="s">
        <v>235</v>
      </c>
      <c r="I112" s="17" t="s">
        <v>235</v>
      </c>
      <c r="J112" s="17" t="s">
        <v>235</v>
      </c>
      <c r="K112" s="17" t="s">
        <v>235</v>
      </c>
      <c r="L112" s="17" t="s">
        <v>235</v>
      </c>
      <c r="M112" s="17" t="s">
        <v>235</v>
      </c>
      <c r="N112" s="17" t="s">
        <v>235</v>
      </c>
      <c r="O112" s="17" t="s">
        <v>235</v>
      </c>
      <c r="P112" s="17" t="s">
        <v>235</v>
      </c>
      <c r="Q112" s="17" t="s">
        <v>235</v>
      </c>
      <c r="R112" s="17" t="s">
        <v>235</v>
      </c>
      <c r="S112" s="17" t="s">
        <v>235</v>
      </c>
      <c r="T112" s="17" t="s">
        <v>235</v>
      </c>
      <c r="U112" s="17" t="s">
        <v>235</v>
      </c>
      <c r="V112" s="17" t="s">
        <v>235</v>
      </c>
      <c r="W112" s="17" t="s">
        <v>235</v>
      </c>
      <c r="X112" s="17" t="s">
        <v>235</v>
      </c>
      <c r="Y112" s="17" t="s">
        <v>235</v>
      </c>
      <c r="Z112" s="17" t="s">
        <v>235</v>
      </c>
      <c r="AA112" s="147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236</v>
      </c>
      <c r="C113" s="9" t="s">
        <v>236</v>
      </c>
      <c r="D113" s="145" t="s">
        <v>238</v>
      </c>
      <c r="E113" s="146" t="s">
        <v>239</v>
      </c>
      <c r="F113" s="146" t="s">
        <v>240</v>
      </c>
      <c r="G113" s="146" t="s">
        <v>241</v>
      </c>
      <c r="H113" s="146" t="s">
        <v>242</v>
      </c>
      <c r="I113" s="146" t="s">
        <v>243</v>
      </c>
      <c r="J113" s="146" t="s">
        <v>244</v>
      </c>
      <c r="K113" s="146" t="s">
        <v>245</v>
      </c>
      <c r="L113" s="146" t="s">
        <v>246</v>
      </c>
      <c r="M113" s="146" t="s">
        <v>247</v>
      </c>
      <c r="N113" s="146" t="s">
        <v>248</v>
      </c>
      <c r="O113" s="146" t="s">
        <v>249</v>
      </c>
      <c r="P113" s="146" t="s">
        <v>250</v>
      </c>
      <c r="Q113" s="146" t="s">
        <v>251</v>
      </c>
      <c r="R113" s="146" t="s">
        <v>252</v>
      </c>
      <c r="S113" s="146" t="s">
        <v>253</v>
      </c>
      <c r="T113" s="146" t="s">
        <v>255</v>
      </c>
      <c r="U113" s="146" t="s">
        <v>256</v>
      </c>
      <c r="V113" s="146" t="s">
        <v>257</v>
      </c>
      <c r="W113" s="146" t="s">
        <v>258</v>
      </c>
      <c r="X113" s="146" t="s">
        <v>259</v>
      </c>
      <c r="Y113" s="146" t="s">
        <v>260</v>
      </c>
      <c r="Z113" s="146" t="s">
        <v>265</v>
      </c>
      <c r="AA113" s="147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304</v>
      </c>
      <c r="E114" s="11" t="s">
        <v>302</v>
      </c>
      <c r="F114" s="11" t="s">
        <v>304</v>
      </c>
      <c r="G114" s="11" t="s">
        <v>304</v>
      </c>
      <c r="H114" s="11" t="s">
        <v>302</v>
      </c>
      <c r="I114" s="11" t="s">
        <v>302</v>
      </c>
      <c r="J114" s="11" t="s">
        <v>302</v>
      </c>
      <c r="K114" s="11" t="s">
        <v>302</v>
      </c>
      <c r="L114" s="11" t="s">
        <v>302</v>
      </c>
      <c r="M114" s="11" t="s">
        <v>302</v>
      </c>
      <c r="N114" s="11" t="s">
        <v>302</v>
      </c>
      <c r="O114" s="11" t="s">
        <v>302</v>
      </c>
      <c r="P114" s="11" t="s">
        <v>302</v>
      </c>
      <c r="Q114" s="11" t="s">
        <v>302</v>
      </c>
      <c r="R114" s="11" t="s">
        <v>304</v>
      </c>
      <c r="S114" s="11" t="s">
        <v>304</v>
      </c>
      <c r="T114" s="11" t="s">
        <v>304</v>
      </c>
      <c r="U114" s="11" t="s">
        <v>302</v>
      </c>
      <c r="V114" s="11" t="s">
        <v>302</v>
      </c>
      <c r="W114" s="11" t="s">
        <v>304</v>
      </c>
      <c r="X114" s="11" t="s">
        <v>302</v>
      </c>
      <c r="Y114" s="11" t="s">
        <v>336</v>
      </c>
      <c r="Z114" s="11" t="s">
        <v>304</v>
      </c>
      <c r="AA114" s="147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 t="s">
        <v>337</v>
      </c>
      <c r="E115" s="26" t="s">
        <v>338</v>
      </c>
      <c r="F115" s="26" t="s">
        <v>339</v>
      </c>
      <c r="G115" s="26" t="s">
        <v>339</v>
      </c>
      <c r="H115" s="26" t="s">
        <v>117</v>
      </c>
      <c r="I115" s="26" t="s">
        <v>337</v>
      </c>
      <c r="J115" s="26" t="s">
        <v>338</v>
      </c>
      <c r="K115" s="26" t="s">
        <v>338</v>
      </c>
      <c r="L115" s="26" t="s">
        <v>339</v>
      </c>
      <c r="M115" s="26" t="s">
        <v>338</v>
      </c>
      <c r="N115" s="26" t="s">
        <v>338</v>
      </c>
      <c r="O115" s="26" t="s">
        <v>305</v>
      </c>
      <c r="P115" s="26" t="s">
        <v>338</v>
      </c>
      <c r="Q115" s="26" t="s">
        <v>340</v>
      </c>
      <c r="R115" s="26" t="s">
        <v>337</v>
      </c>
      <c r="S115" s="26" t="s">
        <v>338</v>
      </c>
      <c r="T115" s="26" t="s">
        <v>338</v>
      </c>
      <c r="U115" s="26" t="s">
        <v>338</v>
      </c>
      <c r="V115" s="26" t="s">
        <v>338</v>
      </c>
      <c r="W115" s="26" t="s">
        <v>337</v>
      </c>
      <c r="X115" s="26" t="s">
        <v>340</v>
      </c>
      <c r="Y115" s="26" t="s">
        <v>338</v>
      </c>
      <c r="Z115" s="26" t="s">
        <v>338</v>
      </c>
      <c r="AA115" s="147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199">
        <v>0.11</v>
      </c>
      <c r="E116" s="199">
        <v>0.09</v>
      </c>
      <c r="F116" s="199">
        <v>0.08</v>
      </c>
      <c r="G116" s="199">
        <v>9.6313885398994201E-2</v>
      </c>
      <c r="H116" s="199">
        <v>0.1</v>
      </c>
      <c r="I116" s="199">
        <v>0.08</v>
      </c>
      <c r="J116" s="224">
        <v>0.01</v>
      </c>
      <c r="K116" s="199">
        <v>0.09</v>
      </c>
      <c r="L116" s="199">
        <v>0.11</v>
      </c>
      <c r="M116" s="199">
        <v>0.09</v>
      </c>
      <c r="N116" s="199">
        <v>0.1</v>
      </c>
      <c r="O116" s="224">
        <v>0.1</v>
      </c>
      <c r="P116" s="199">
        <v>0.1</v>
      </c>
      <c r="Q116" s="224">
        <v>0.06</v>
      </c>
      <c r="R116" s="199">
        <v>0.11</v>
      </c>
      <c r="S116" s="199">
        <v>7.0000000000000007E-2</v>
      </c>
      <c r="T116" s="226">
        <v>0.16</v>
      </c>
      <c r="U116" s="199">
        <v>0.11</v>
      </c>
      <c r="V116" s="226">
        <v>0.05</v>
      </c>
      <c r="W116" s="224" t="s">
        <v>104</v>
      </c>
      <c r="X116" s="224" t="s">
        <v>104</v>
      </c>
      <c r="Y116" s="199">
        <v>0.112</v>
      </c>
      <c r="Z116" s="199">
        <v>0.1</v>
      </c>
      <c r="AA116" s="197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8"/>
      <c r="AT116" s="198"/>
      <c r="AU116" s="198"/>
      <c r="AV116" s="198"/>
      <c r="AW116" s="198"/>
      <c r="AX116" s="198"/>
      <c r="AY116" s="198"/>
      <c r="AZ116" s="198"/>
      <c r="BA116" s="198"/>
      <c r="BB116" s="198"/>
      <c r="BC116" s="198"/>
      <c r="BD116" s="198"/>
      <c r="BE116" s="198"/>
      <c r="BF116" s="198"/>
      <c r="BG116" s="198"/>
      <c r="BH116" s="198"/>
      <c r="BI116" s="198"/>
      <c r="BJ116" s="198"/>
      <c r="BK116" s="198"/>
      <c r="BL116" s="198"/>
      <c r="BM116" s="200">
        <v>1</v>
      </c>
    </row>
    <row r="117" spans="1:65">
      <c r="A117" s="30"/>
      <c r="B117" s="19">
        <v>1</v>
      </c>
      <c r="C117" s="9">
        <v>2</v>
      </c>
      <c r="D117" s="24">
        <v>0.1</v>
      </c>
      <c r="E117" s="24">
        <v>0.1</v>
      </c>
      <c r="F117" s="24">
        <v>0.08</v>
      </c>
      <c r="G117" s="24">
        <v>0.1013395382235622</v>
      </c>
      <c r="H117" s="24">
        <v>0.1</v>
      </c>
      <c r="I117" s="24">
        <v>0.08</v>
      </c>
      <c r="J117" s="225">
        <v>0.02</v>
      </c>
      <c r="K117" s="24">
        <v>0.09</v>
      </c>
      <c r="L117" s="24">
        <v>0.1</v>
      </c>
      <c r="M117" s="24">
        <v>0.09</v>
      </c>
      <c r="N117" s="24">
        <v>0.1</v>
      </c>
      <c r="O117" s="225">
        <v>0.1</v>
      </c>
      <c r="P117" s="24">
        <v>0.12</v>
      </c>
      <c r="Q117" s="225">
        <v>0.06</v>
      </c>
      <c r="R117" s="24">
        <v>0.11</v>
      </c>
      <c r="S117" s="24">
        <v>0.09</v>
      </c>
      <c r="T117" s="24">
        <v>0.1</v>
      </c>
      <c r="U117" s="24">
        <v>0.11</v>
      </c>
      <c r="V117" s="225">
        <v>0.02</v>
      </c>
      <c r="W117" s="225" t="s">
        <v>104</v>
      </c>
      <c r="X117" s="225" t="s">
        <v>104</v>
      </c>
      <c r="Y117" s="24">
        <v>0.106883808785826</v>
      </c>
      <c r="Z117" s="24">
        <v>0.09</v>
      </c>
      <c r="AA117" s="197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198"/>
      <c r="AT117" s="198"/>
      <c r="AU117" s="198"/>
      <c r="AV117" s="198"/>
      <c r="AW117" s="198"/>
      <c r="AX117" s="198"/>
      <c r="AY117" s="198"/>
      <c r="AZ117" s="198"/>
      <c r="BA117" s="198"/>
      <c r="BB117" s="198"/>
      <c r="BC117" s="198"/>
      <c r="BD117" s="198"/>
      <c r="BE117" s="198"/>
      <c r="BF117" s="198"/>
      <c r="BG117" s="198"/>
      <c r="BH117" s="198"/>
      <c r="BI117" s="198"/>
      <c r="BJ117" s="198"/>
      <c r="BK117" s="198"/>
      <c r="BL117" s="198"/>
      <c r="BM117" s="200">
        <v>23</v>
      </c>
    </row>
    <row r="118" spans="1:65">
      <c r="A118" s="30"/>
      <c r="B118" s="19">
        <v>1</v>
      </c>
      <c r="C118" s="9">
        <v>3</v>
      </c>
      <c r="D118" s="24">
        <v>0.11</v>
      </c>
      <c r="E118" s="24">
        <v>0.09</v>
      </c>
      <c r="F118" s="24">
        <v>0.08</v>
      </c>
      <c r="G118" s="24">
        <v>7.7401544540996597E-2</v>
      </c>
      <c r="H118" s="24">
        <v>0.1</v>
      </c>
      <c r="I118" s="24">
        <v>0.08</v>
      </c>
      <c r="J118" s="225" t="s">
        <v>105</v>
      </c>
      <c r="K118" s="24">
        <v>0.08</v>
      </c>
      <c r="L118" s="24">
        <v>0.1</v>
      </c>
      <c r="M118" s="24">
        <v>0.09</v>
      </c>
      <c r="N118" s="24">
        <v>0.09</v>
      </c>
      <c r="O118" s="225">
        <v>0.1</v>
      </c>
      <c r="P118" s="24">
        <v>0.11</v>
      </c>
      <c r="Q118" s="225">
        <v>0.05</v>
      </c>
      <c r="R118" s="24">
        <v>0.11</v>
      </c>
      <c r="S118" s="24">
        <v>0.08</v>
      </c>
      <c r="T118" s="24">
        <v>0.09</v>
      </c>
      <c r="U118" s="24">
        <v>0.11</v>
      </c>
      <c r="V118" s="225">
        <v>0.01</v>
      </c>
      <c r="W118" s="225" t="s">
        <v>104</v>
      </c>
      <c r="X118" s="225" t="s">
        <v>104</v>
      </c>
      <c r="Y118" s="24">
        <v>0.109444985690446</v>
      </c>
      <c r="Z118" s="24">
        <v>0.09</v>
      </c>
      <c r="AA118" s="197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8"/>
      <c r="AT118" s="198"/>
      <c r="AU118" s="198"/>
      <c r="AV118" s="198"/>
      <c r="AW118" s="198"/>
      <c r="AX118" s="198"/>
      <c r="AY118" s="198"/>
      <c r="AZ118" s="198"/>
      <c r="BA118" s="198"/>
      <c r="BB118" s="198"/>
      <c r="BC118" s="198"/>
      <c r="BD118" s="198"/>
      <c r="BE118" s="198"/>
      <c r="BF118" s="198"/>
      <c r="BG118" s="198"/>
      <c r="BH118" s="198"/>
      <c r="BI118" s="198"/>
      <c r="BJ118" s="198"/>
      <c r="BK118" s="198"/>
      <c r="BL118" s="198"/>
      <c r="BM118" s="200">
        <v>16</v>
      </c>
    </row>
    <row r="119" spans="1:65">
      <c r="A119" s="30"/>
      <c r="B119" s="19">
        <v>1</v>
      </c>
      <c r="C119" s="9">
        <v>4</v>
      </c>
      <c r="D119" s="24">
        <v>0.12</v>
      </c>
      <c r="E119" s="24">
        <v>0.09</v>
      </c>
      <c r="F119" s="24">
        <v>7.0000000000000007E-2</v>
      </c>
      <c r="G119" s="24">
        <v>8.2453230068608899E-2</v>
      </c>
      <c r="H119" s="24">
        <v>0.11</v>
      </c>
      <c r="I119" s="24">
        <v>0.09</v>
      </c>
      <c r="J119" s="225" t="s">
        <v>105</v>
      </c>
      <c r="K119" s="24">
        <v>0.08</v>
      </c>
      <c r="L119" s="24">
        <v>0.1</v>
      </c>
      <c r="M119" s="24">
        <v>0.1</v>
      </c>
      <c r="N119" s="24">
        <v>0.1</v>
      </c>
      <c r="O119" s="225">
        <v>0.1</v>
      </c>
      <c r="P119" s="24">
        <v>0.08</v>
      </c>
      <c r="Q119" s="225">
        <v>0.05</v>
      </c>
      <c r="R119" s="24">
        <v>0.11</v>
      </c>
      <c r="S119" s="24">
        <v>0.08</v>
      </c>
      <c r="T119" s="24">
        <v>0.09</v>
      </c>
      <c r="U119" s="24">
        <v>0.11</v>
      </c>
      <c r="V119" s="225">
        <v>0.01</v>
      </c>
      <c r="W119" s="225" t="s">
        <v>104</v>
      </c>
      <c r="X119" s="225" t="s">
        <v>104</v>
      </c>
      <c r="Y119" s="24">
        <v>0.109236407922328</v>
      </c>
      <c r="Z119" s="24">
        <v>0.1</v>
      </c>
      <c r="AA119" s="197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198"/>
      <c r="AY119" s="198"/>
      <c r="AZ119" s="198"/>
      <c r="BA119" s="198"/>
      <c r="BB119" s="198"/>
      <c r="BC119" s="198"/>
      <c r="BD119" s="198"/>
      <c r="BE119" s="198"/>
      <c r="BF119" s="198"/>
      <c r="BG119" s="198"/>
      <c r="BH119" s="198"/>
      <c r="BI119" s="198"/>
      <c r="BJ119" s="198"/>
      <c r="BK119" s="198"/>
      <c r="BL119" s="198"/>
      <c r="BM119" s="200">
        <v>9.545027154104252E-2</v>
      </c>
    </row>
    <row r="120" spans="1:65">
      <c r="A120" s="30"/>
      <c r="B120" s="19">
        <v>1</v>
      </c>
      <c r="C120" s="9">
        <v>5</v>
      </c>
      <c r="D120" s="24">
        <v>0.12</v>
      </c>
      <c r="E120" s="24">
        <v>0.09</v>
      </c>
      <c r="F120" s="24">
        <v>0.08</v>
      </c>
      <c r="G120" s="24">
        <v>9.2944562915483198E-2</v>
      </c>
      <c r="H120" s="24">
        <v>0.1</v>
      </c>
      <c r="I120" s="24">
        <v>0.08</v>
      </c>
      <c r="J120" s="225">
        <v>0.02</v>
      </c>
      <c r="K120" s="24">
        <v>0.08</v>
      </c>
      <c r="L120" s="24">
        <v>0.1</v>
      </c>
      <c r="M120" s="24">
        <v>0.09</v>
      </c>
      <c r="N120" s="24">
        <v>0.09</v>
      </c>
      <c r="O120" s="225">
        <v>0.1</v>
      </c>
      <c r="P120" s="24">
        <v>0.1</v>
      </c>
      <c r="Q120" s="225">
        <v>0.04</v>
      </c>
      <c r="R120" s="24">
        <v>0.11</v>
      </c>
      <c r="S120" s="24">
        <v>0.08</v>
      </c>
      <c r="T120" s="24">
        <v>0.08</v>
      </c>
      <c r="U120" s="24">
        <v>0.1</v>
      </c>
      <c r="V120" s="225">
        <v>0.02</v>
      </c>
      <c r="W120" s="225" t="s">
        <v>104</v>
      </c>
      <c r="X120" s="225" t="s">
        <v>104</v>
      </c>
      <c r="Y120" s="24">
        <v>0.114218479597889</v>
      </c>
      <c r="Z120" s="24">
        <v>0.09</v>
      </c>
      <c r="AA120" s="197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198"/>
      <c r="AW120" s="198"/>
      <c r="AX120" s="198"/>
      <c r="AY120" s="198"/>
      <c r="AZ120" s="198"/>
      <c r="BA120" s="198"/>
      <c r="BB120" s="198"/>
      <c r="BC120" s="198"/>
      <c r="BD120" s="198"/>
      <c r="BE120" s="198"/>
      <c r="BF120" s="198"/>
      <c r="BG120" s="198"/>
      <c r="BH120" s="198"/>
      <c r="BI120" s="198"/>
      <c r="BJ120" s="198"/>
      <c r="BK120" s="198"/>
      <c r="BL120" s="198"/>
      <c r="BM120" s="200">
        <v>81</v>
      </c>
    </row>
    <row r="121" spans="1:65">
      <c r="A121" s="30"/>
      <c r="B121" s="19">
        <v>1</v>
      </c>
      <c r="C121" s="9">
        <v>6</v>
      </c>
      <c r="D121" s="24">
        <v>0.11</v>
      </c>
      <c r="E121" s="24">
        <v>0.09</v>
      </c>
      <c r="F121" s="24">
        <v>7.0000000000000007E-2</v>
      </c>
      <c r="G121" s="24">
        <v>8.8673274968701199E-2</v>
      </c>
      <c r="H121" s="24">
        <v>0.1</v>
      </c>
      <c r="I121" s="24">
        <v>0.09</v>
      </c>
      <c r="J121" s="225">
        <v>0.01</v>
      </c>
      <c r="K121" s="24">
        <v>0.08</v>
      </c>
      <c r="L121" s="24">
        <v>0.12</v>
      </c>
      <c r="M121" s="24">
        <v>0.1</v>
      </c>
      <c r="N121" s="24">
        <v>0.09</v>
      </c>
      <c r="O121" s="225">
        <v>0.1</v>
      </c>
      <c r="P121" s="24">
        <v>0.1</v>
      </c>
      <c r="Q121" s="225">
        <v>0.04</v>
      </c>
      <c r="R121" s="24">
        <v>0.1</v>
      </c>
      <c r="S121" s="24">
        <v>0.08</v>
      </c>
      <c r="T121" s="24">
        <v>0.08</v>
      </c>
      <c r="U121" s="24">
        <v>0.12</v>
      </c>
      <c r="V121" s="225">
        <v>0.01</v>
      </c>
      <c r="W121" s="225" t="s">
        <v>104</v>
      </c>
      <c r="X121" s="225" t="s">
        <v>104</v>
      </c>
      <c r="Y121" s="24">
        <v>0.10701797907350399</v>
      </c>
      <c r="Z121" s="24">
        <v>0.09</v>
      </c>
      <c r="AA121" s="197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198"/>
      <c r="AW121" s="198"/>
      <c r="AX121" s="198"/>
      <c r="AY121" s="198"/>
      <c r="AZ121" s="198"/>
      <c r="BA121" s="198"/>
      <c r="BB121" s="198"/>
      <c r="BC121" s="198"/>
      <c r="BD121" s="198"/>
      <c r="BE121" s="198"/>
      <c r="BF121" s="198"/>
      <c r="BG121" s="198"/>
      <c r="BH121" s="198"/>
      <c r="BI121" s="198"/>
      <c r="BJ121" s="198"/>
      <c r="BK121" s="198"/>
      <c r="BL121" s="198"/>
      <c r="BM121" s="56"/>
    </row>
    <row r="122" spans="1:65">
      <c r="A122" s="30"/>
      <c r="B122" s="20" t="s">
        <v>272</v>
      </c>
      <c r="C122" s="12"/>
      <c r="D122" s="201">
        <v>0.11166666666666668</v>
      </c>
      <c r="E122" s="201">
        <v>9.166666666666666E-2</v>
      </c>
      <c r="F122" s="201">
        <v>7.6666666666666675E-2</v>
      </c>
      <c r="G122" s="201">
        <v>8.9854339352724397E-2</v>
      </c>
      <c r="H122" s="201">
        <v>0.10166666666666667</v>
      </c>
      <c r="I122" s="201">
        <v>8.3333333333333329E-2</v>
      </c>
      <c r="J122" s="201">
        <v>1.5000000000000001E-2</v>
      </c>
      <c r="K122" s="201">
        <v>8.3333333333333329E-2</v>
      </c>
      <c r="L122" s="201">
        <v>0.105</v>
      </c>
      <c r="M122" s="201">
        <v>9.3333333333333324E-2</v>
      </c>
      <c r="N122" s="201">
        <v>9.4999999999999987E-2</v>
      </c>
      <c r="O122" s="201">
        <v>9.9999999999999992E-2</v>
      </c>
      <c r="P122" s="201">
        <v>0.10166666666666667</v>
      </c>
      <c r="Q122" s="201">
        <v>4.9999999999999989E-2</v>
      </c>
      <c r="R122" s="201">
        <v>0.10833333333333334</v>
      </c>
      <c r="S122" s="201">
        <v>0.08</v>
      </c>
      <c r="T122" s="201">
        <v>9.9999999999999978E-2</v>
      </c>
      <c r="U122" s="201">
        <v>0.11</v>
      </c>
      <c r="V122" s="201">
        <v>0.02</v>
      </c>
      <c r="W122" s="201" t="s">
        <v>745</v>
      </c>
      <c r="X122" s="201" t="s">
        <v>745</v>
      </c>
      <c r="Y122" s="201">
        <v>0.10980027684499882</v>
      </c>
      <c r="Z122" s="201">
        <v>9.3333333333333324E-2</v>
      </c>
      <c r="AA122" s="197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56"/>
    </row>
    <row r="123" spans="1:65">
      <c r="A123" s="30"/>
      <c r="B123" s="3" t="s">
        <v>273</v>
      </c>
      <c r="C123" s="29"/>
      <c r="D123" s="24">
        <v>0.11</v>
      </c>
      <c r="E123" s="24">
        <v>0.09</v>
      </c>
      <c r="F123" s="24">
        <v>0.08</v>
      </c>
      <c r="G123" s="24">
        <v>9.0808918942092198E-2</v>
      </c>
      <c r="H123" s="24">
        <v>0.1</v>
      </c>
      <c r="I123" s="24">
        <v>0.08</v>
      </c>
      <c r="J123" s="24">
        <v>1.4999999999999999E-2</v>
      </c>
      <c r="K123" s="24">
        <v>0.08</v>
      </c>
      <c r="L123" s="24">
        <v>0.1</v>
      </c>
      <c r="M123" s="24">
        <v>0.09</v>
      </c>
      <c r="N123" s="24">
        <v>9.5000000000000001E-2</v>
      </c>
      <c r="O123" s="24">
        <v>0.1</v>
      </c>
      <c r="P123" s="24">
        <v>0.1</v>
      </c>
      <c r="Q123" s="24">
        <v>0.05</v>
      </c>
      <c r="R123" s="24">
        <v>0.11</v>
      </c>
      <c r="S123" s="24">
        <v>0.08</v>
      </c>
      <c r="T123" s="24">
        <v>0.09</v>
      </c>
      <c r="U123" s="24">
        <v>0.11</v>
      </c>
      <c r="V123" s="24">
        <v>1.4999999999999999E-2</v>
      </c>
      <c r="W123" s="24" t="s">
        <v>745</v>
      </c>
      <c r="X123" s="24" t="s">
        <v>745</v>
      </c>
      <c r="Y123" s="24">
        <v>0.109340696806387</v>
      </c>
      <c r="Z123" s="24">
        <v>0.09</v>
      </c>
      <c r="AA123" s="197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  <c r="AO123" s="198"/>
      <c r="AP123" s="198"/>
      <c r="AQ123" s="198"/>
      <c r="AR123" s="198"/>
      <c r="AS123" s="198"/>
      <c r="AT123" s="198"/>
      <c r="AU123" s="198"/>
      <c r="AV123" s="198"/>
      <c r="AW123" s="198"/>
      <c r="AX123" s="198"/>
      <c r="AY123" s="198"/>
      <c r="AZ123" s="198"/>
      <c r="BA123" s="198"/>
      <c r="BB123" s="198"/>
      <c r="BC123" s="198"/>
      <c r="BD123" s="198"/>
      <c r="BE123" s="198"/>
      <c r="BF123" s="198"/>
      <c r="BG123" s="198"/>
      <c r="BH123" s="198"/>
      <c r="BI123" s="198"/>
      <c r="BJ123" s="198"/>
      <c r="BK123" s="198"/>
      <c r="BL123" s="198"/>
      <c r="BM123" s="56"/>
    </row>
    <row r="124" spans="1:65">
      <c r="A124" s="30"/>
      <c r="B124" s="3" t="s">
        <v>274</v>
      </c>
      <c r="C124" s="29"/>
      <c r="D124" s="24">
        <v>7.527726527090807E-3</v>
      </c>
      <c r="E124" s="24">
        <v>4.0824829046386332E-3</v>
      </c>
      <c r="F124" s="24">
        <v>5.1639777949432199E-3</v>
      </c>
      <c r="G124" s="24">
        <v>8.8817615396049338E-3</v>
      </c>
      <c r="H124" s="24">
        <v>4.082482904638628E-3</v>
      </c>
      <c r="I124" s="24">
        <v>5.1639777949432199E-3</v>
      </c>
      <c r="J124" s="24">
        <v>5.7735026918962528E-3</v>
      </c>
      <c r="K124" s="24">
        <v>5.1639777949432199E-3</v>
      </c>
      <c r="L124" s="24">
        <v>8.3666002653407512E-3</v>
      </c>
      <c r="M124" s="24">
        <v>5.1639777949432268E-3</v>
      </c>
      <c r="N124" s="24">
        <v>5.4772255750516665E-3</v>
      </c>
      <c r="O124" s="24">
        <v>1.5202354861220293E-17</v>
      </c>
      <c r="P124" s="24">
        <v>1.3291601358251361E-2</v>
      </c>
      <c r="Q124" s="24">
        <v>8.9442719099992671E-3</v>
      </c>
      <c r="R124" s="24">
        <v>4.082482904638628E-3</v>
      </c>
      <c r="S124" s="24">
        <v>6.3245553203367553E-3</v>
      </c>
      <c r="T124" s="24">
        <v>3.0331501776206318E-2</v>
      </c>
      <c r="U124" s="24">
        <v>6.3245553203367553E-3</v>
      </c>
      <c r="V124" s="24">
        <v>1.5491933384829671E-2</v>
      </c>
      <c r="W124" s="24" t="s">
        <v>745</v>
      </c>
      <c r="X124" s="24" t="s">
        <v>745</v>
      </c>
      <c r="Y124" s="24">
        <v>2.8653252632185587E-3</v>
      </c>
      <c r="Z124" s="24">
        <v>5.1639777949432277E-3</v>
      </c>
      <c r="AA124" s="197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  <c r="AO124" s="198"/>
      <c r="AP124" s="198"/>
      <c r="AQ124" s="198"/>
      <c r="AR124" s="198"/>
      <c r="AS124" s="198"/>
      <c r="AT124" s="198"/>
      <c r="AU124" s="198"/>
      <c r="AV124" s="198"/>
      <c r="AW124" s="198"/>
      <c r="AX124" s="198"/>
      <c r="AY124" s="198"/>
      <c r="AZ124" s="198"/>
      <c r="BA124" s="198"/>
      <c r="BB124" s="198"/>
      <c r="BC124" s="198"/>
      <c r="BD124" s="198"/>
      <c r="BE124" s="198"/>
      <c r="BF124" s="198"/>
      <c r="BG124" s="198"/>
      <c r="BH124" s="198"/>
      <c r="BI124" s="198"/>
      <c r="BJ124" s="198"/>
      <c r="BK124" s="198"/>
      <c r="BL124" s="198"/>
      <c r="BM124" s="56"/>
    </row>
    <row r="125" spans="1:65">
      <c r="A125" s="30"/>
      <c r="B125" s="3" t="s">
        <v>86</v>
      </c>
      <c r="C125" s="29"/>
      <c r="D125" s="13">
        <v>6.7412476362007215E-2</v>
      </c>
      <c r="E125" s="13">
        <v>4.4536177141512368E-2</v>
      </c>
      <c r="F125" s="13">
        <v>6.7356232107955036E-2</v>
      </c>
      <c r="G125" s="13">
        <v>9.8846217150843005E-2</v>
      </c>
      <c r="H125" s="13">
        <v>4.0155569553822573E-2</v>
      </c>
      <c r="I125" s="13">
        <v>6.1967733539318642E-2</v>
      </c>
      <c r="J125" s="13">
        <v>0.38490017945975014</v>
      </c>
      <c r="K125" s="13">
        <v>6.1967733539318642E-2</v>
      </c>
      <c r="L125" s="13">
        <v>7.9681907288959533E-2</v>
      </c>
      <c r="M125" s="13">
        <v>5.5328333517248862E-2</v>
      </c>
      <c r="N125" s="13">
        <v>5.7655006053175445E-2</v>
      </c>
      <c r="O125" s="13">
        <v>1.5202354861220294E-16</v>
      </c>
      <c r="P125" s="13">
        <v>0.13073706254017731</v>
      </c>
      <c r="Q125" s="13">
        <v>0.17888543819998537</v>
      </c>
      <c r="R125" s="13">
        <v>3.768445758127964E-2</v>
      </c>
      <c r="S125" s="13">
        <v>7.9056941504209444E-2</v>
      </c>
      <c r="T125" s="13">
        <v>0.30331501776206327</v>
      </c>
      <c r="U125" s="13">
        <v>5.7495957457606869E-2</v>
      </c>
      <c r="V125" s="13">
        <v>0.77459666924148352</v>
      </c>
      <c r="W125" s="13" t="s">
        <v>745</v>
      </c>
      <c r="X125" s="13" t="s">
        <v>745</v>
      </c>
      <c r="Y125" s="13">
        <v>2.6095792702448623E-2</v>
      </c>
      <c r="Z125" s="13">
        <v>5.5328333517248876E-2</v>
      </c>
      <c r="AA125" s="147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0.16989365104793119</v>
      </c>
      <c r="E126" s="13">
        <v>-3.9639540184534194E-2</v>
      </c>
      <c r="F126" s="13">
        <v>-0.19678943360888301</v>
      </c>
      <c r="G126" s="13">
        <v>-5.8626676466938421E-2</v>
      </c>
      <c r="H126" s="13">
        <v>6.51270554316985E-2</v>
      </c>
      <c r="I126" s="13">
        <v>-0.12694503653139477</v>
      </c>
      <c r="J126" s="13">
        <v>-0.84285010657565107</v>
      </c>
      <c r="K126" s="13">
        <v>-0.12694503653139477</v>
      </c>
      <c r="L126" s="13">
        <v>0.10004925397044273</v>
      </c>
      <c r="M126" s="13">
        <v>-2.217844091516219E-2</v>
      </c>
      <c r="N126" s="13">
        <v>-4.7173416457900741E-3</v>
      </c>
      <c r="O126" s="13">
        <v>4.7665956162326273E-2</v>
      </c>
      <c r="P126" s="13">
        <v>6.51270554316985E-2</v>
      </c>
      <c r="Q126" s="13">
        <v>-0.47616702191883697</v>
      </c>
      <c r="R126" s="13">
        <v>0.13497145250918696</v>
      </c>
      <c r="S126" s="13">
        <v>-0.16186723507013889</v>
      </c>
      <c r="T126" s="13">
        <v>4.7665956162326051E-2</v>
      </c>
      <c r="U126" s="13">
        <v>0.15243255177855897</v>
      </c>
      <c r="V126" s="13">
        <v>-0.79046680876753472</v>
      </c>
      <c r="W126" s="13" t="s">
        <v>745</v>
      </c>
      <c r="X126" s="13" t="s">
        <v>745</v>
      </c>
      <c r="Y126" s="13">
        <v>0.15034012027703825</v>
      </c>
      <c r="Z126" s="13">
        <v>-2.217844091516219E-2</v>
      </c>
      <c r="AA126" s="147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1.03</v>
      </c>
      <c r="E127" s="45">
        <v>0.04</v>
      </c>
      <c r="F127" s="45">
        <v>0.85</v>
      </c>
      <c r="G127" s="45">
        <v>0.14000000000000001</v>
      </c>
      <c r="H127" s="45">
        <v>0.49</v>
      </c>
      <c r="I127" s="45">
        <v>0.49</v>
      </c>
      <c r="J127" s="45">
        <v>4.3600000000000003</v>
      </c>
      <c r="K127" s="45">
        <v>0.49</v>
      </c>
      <c r="L127" s="45">
        <v>0.67</v>
      </c>
      <c r="M127" s="45">
        <v>0.04</v>
      </c>
      <c r="N127" s="45">
        <v>0.13</v>
      </c>
      <c r="O127" s="45" t="s">
        <v>277</v>
      </c>
      <c r="P127" s="45">
        <v>0.49</v>
      </c>
      <c r="Q127" s="45">
        <v>2.29</v>
      </c>
      <c r="R127" s="45">
        <v>0.85</v>
      </c>
      <c r="S127" s="45">
        <v>0.67</v>
      </c>
      <c r="T127" s="45">
        <v>0.4</v>
      </c>
      <c r="U127" s="45">
        <v>0.94</v>
      </c>
      <c r="V127" s="45">
        <v>3.91</v>
      </c>
      <c r="W127" s="45">
        <v>2.29</v>
      </c>
      <c r="X127" s="45">
        <v>2.29</v>
      </c>
      <c r="Y127" s="45">
        <v>0.93</v>
      </c>
      <c r="Z127" s="45">
        <v>0.04</v>
      </c>
      <c r="AA127" s="147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343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BM128" s="55"/>
    </row>
    <row r="129" spans="1:65">
      <c r="BM129" s="55"/>
    </row>
    <row r="130" spans="1:65" ht="15">
      <c r="B130" s="8" t="s">
        <v>586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235</v>
      </c>
      <c r="E131" s="17" t="s">
        <v>235</v>
      </c>
      <c r="F131" s="17" t="s">
        <v>235</v>
      </c>
      <c r="G131" s="17" t="s">
        <v>235</v>
      </c>
      <c r="H131" s="17" t="s">
        <v>235</v>
      </c>
      <c r="I131" s="17" t="s">
        <v>235</v>
      </c>
      <c r="J131" s="17" t="s">
        <v>235</v>
      </c>
      <c r="K131" s="17" t="s">
        <v>235</v>
      </c>
      <c r="L131" s="17" t="s">
        <v>235</v>
      </c>
      <c r="M131" s="17" t="s">
        <v>235</v>
      </c>
      <c r="N131" s="17" t="s">
        <v>235</v>
      </c>
      <c r="O131" s="17" t="s">
        <v>235</v>
      </c>
      <c r="P131" s="17" t="s">
        <v>235</v>
      </c>
      <c r="Q131" s="17" t="s">
        <v>235</v>
      </c>
      <c r="R131" s="17" t="s">
        <v>235</v>
      </c>
      <c r="S131" s="17" t="s">
        <v>235</v>
      </c>
      <c r="T131" s="17" t="s">
        <v>235</v>
      </c>
      <c r="U131" s="17" t="s">
        <v>235</v>
      </c>
      <c r="V131" s="17" t="s">
        <v>235</v>
      </c>
      <c r="W131" s="17" t="s">
        <v>235</v>
      </c>
      <c r="X131" s="17" t="s">
        <v>235</v>
      </c>
      <c r="Y131" s="17" t="s">
        <v>235</v>
      </c>
      <c r="Z131" s="17" t="s">
        <v>235</v>
      </c>
      <c r="AA131" s="17" t="s">
        <v>235</v>
      </c>
      <c r="AB131" s="17" t="s">
        <v>235</v>
      </c>
      <c r="AC131" s="147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236</v>
      </c>
      <c r="C132" s="9" t="s">
        <v>236</v>
      </c>
      <c r="D132" s="145" t="s">
        <v>238</v>
      </c>
      <c r="E132" s="146" t="s">
        <v>239</v>
      </c>
      <c r="F132" s="146" t="s">
        <v>240</v>
      </c>
      <c r="G132" s="146" t="s">
        <v>241</v>
      </c>
      <c r="H132" s="146" t="s">
        <v>242</v>
      </c>
      <c r="I132" s="146" t="s">
        <v>243</v>
      </c>
      <c r="J132" s="146" t="s">
        <v>244</v>
      </c>
      <c r="K132" s="146" t="s">
        <v>245</v>
      </c>
      <c r="L132" s="146" t="s">
        <v>246</v>
      </c>
      <c r="M132" s="146" t="s">
        <v>247</v>
      </c>
      <c r="N132" s="146" t="s">
        <v>248</v>
      </c>
      <c r="O132" s="146" t="s">
        <v>249</v>
      </c>
      <c r="P132" s="146" t="s">
        <v>250</v>
      </c>
      <c r="Q132" s="146" t="s">
        <v>251</v>
      </c>
      <c r="R132" s="146" t="s">
        <v>252</v>
      </c>
      <c r="S132" s="146" t="s">
        <v>253</v>
      </c>
      <c r="T132" s="146" t="s">
        <v>254</v>
      </c>
      <c r="U132" s="146" t="s">
        <v>255</v>
      </c>
      <c r="V132" s="146" t="s">
        <v>256</v>
      </c>
      <c r="W132" s="146" t="s">
        <v>257</v>
      </c>
      <c r="X132" s="146" t="s">
        <v>258</v>
      </c>
      <c r="Y132" s="146" t="s">
        <v>259</v>
      </c>
      <c r="Z132" s="146" t="s">
        <v>260</v>
      </c>
      <c r="AA132" s="146" t="s">
        <v>265</v>
      </c>
      <c r="AB132" s="146" t="s">
        <v>266</v>
      </c>
      <c r="AC132" s="147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304</v>
      </c>
      <c r="E133" s="11" t="s">
        <v>302</v>
      </c>
      <c r="F133" s="11" t="s">
        <v>304</v>
      </c>
      <c r="G133" s="11" t="s">
        <v>304</v>
      </c>
      <c r="H133" s="11" t="s">
        <v>302</v>
      </c>
      <c r="I133" s="11" t="s">
        <v>336</v>
      </c>
      <c r="J133" s="11" t="s">
        <v>302</v>
      </c>
      <c r="K133" s="11" t="s">
        <v>302</v>
      </c>
      <c r="L133" s="11" t="s">
        <v>302</v>
      </c>
      <c r="M133" s="11" t="s">
        <v>302</v>
      </c>
      <c r="N133" s="11" t="s">
        <v>302</v>
      </c>
      <c r="O133" s="11" t="s">
        <v>302</v>
      </c>
      <c r="P133" s="11" t="s">
        <v>302</v>
      </c>
      <c r="Q133" s="11" t="s">
        <v>302</v>
      </c>
      <c r="R133" s="11" t="s">
        <v>304</v>
      </c>
      <c r="S133" s="11" t="s">
        <v>304</v>
      </c>
      <c r="T133" s="11" t="s">
        <v>336</v>
      </c>
      <c r="U133" s="11" t="s">
        <v>304</v>
      </c>
      <c r="V133" s="11" t="s">
        <v>302</v>
      </c>
      <c r="W133" s="11" t="s">
        <v>336</v>
      </c>
      <c r="X133" s="11" t="s">
        <v>304</v>
      </c>
      <c r="Y133" s="11" t="s">
        <v>302</v>
      </c>
      <c r="Z133" s="11" t="s">
        <v>336</v>
      </c>
      <c r="AA133" s="11" t="s">
        <v>304</v>
      </c>
      <c r="AB133" s="11" t="s">
        <v>336</v>
      </c>
      <c r="AC133" s="147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337</v>
      </c>
      <c r="E134" s="26" t="s">
        <v>338</v>
      </c>
      <c r="F134" s="26" t="s">
        <v>339</v>
      </c>
      <c r="G134" s="26" t="s">
        <v>339</v>
      </c>
      <c r="H134" s="26" t="s">
        <v>117</v>
      </c>
      <c r="I134" s="26" t="s">
        <v>337</v>
      </c>
      <c r="J134" s="26" t="s">
        <v>338</v>
      </c>
      <c r="K134" s="26" t="s">
        <v>338</v>
      </c>
      <c r="L134" s="26" t="s">
        <v>339</v>
      </c>
      <c r="M134" s="26" t="s">
        <v>338</v>
      </c>
      <c r="N134" s="26" t="s">
        <v>338</v>
      </c>
      <c r="O134" s="26" t="s">
        <v>305</v>
      </c>
      <c r="P134" s="26" t="s">
        <v>338</v>
      </c>
      <c r="Q134" s="26" t="s">
        <v>340</v>
      </c>
      <c r="R134" s="26" t="s">
        <v>337</v>
      </c>
      <c r="S134" s="26" t="s">
        <v>338</v>
      </c>
      <c r="T134" s="26" t="s">
        <v>337</v>
      </c>
      <c r="U134" s="26" t="s">
        <v>338</v>
      </c>
      <c r="V134" s="26" t="s">
        <v>338</v>
      </c>
      <c r="W134" s="26" t="s">
        <v>338</v>
      </c>
      <c r="X134" s="26" t="s">
        <v>337</v>
      </c>
      <c r="Y134" s="26" t="s">
        <v>340</v>
      </c>
      <c r="Z134" s="26" t="s">
        <v>338</v>
      </c>
      <c r="AA134" s="26" t="s">
        <v>338</v>
      </c>
      <c r="AB134" s="26" t="s">
        <v>340</v>
      </c>
      <c r="AC134" s="147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2.29</v>
      </c>
      <c r="E135" s="22">
        <v>2.69</v>
      </c>
      <c r="F135" s="141">
        <v>3.02</v>
      </c>
      <c r="G135" s="141">
        <v>3.2426066906996382</v>
      </c>
      <c r="H135" s="22">
        <v>2.87</v>
      </c>
      <c r="I135" s="22">
        <v>2.5720000000000001</v>
      </c>
      <c r="J135" s="22">
        <v>2.38</v>
      </c>
      <c r="K135" s="148">
        <v>2.25</v>
      </c>
      <c r="L135" s="22">
        <v>2.63</v>
      </c>
      <c r="M135" s="22">
        <v>2.4900000000000002</v>
      </c>
      <c r="N135" s="22">
        <v>2.41</v>
      </c>
      <c r="O135" s="22">
        <v>2.39</v>
      </c>
      <c r="P135" s="22">
        <v>2.06</v>
      </c>
      <c r="Q135" s="22">
        <v>2.67</v>
      </c>
      <c r="R135" s="22">
        <v>2.33</v>
      </c>
      <c r="S135" s="22">
        <v>2.9</v>
      </c>
      <c r="T135" s="22">
        <v>2.4165015592687702</v>
      </c>
      <c r="U135" s="141">
        <v>1.9730000000000001</v>
      </c>
      <c r="V135" s="22">
        <v>2.5499999999999998</v>
      </c>
      <c r="W135" s="22">
        <v>2.258</v>
      </c>
      <c r="X135" s="22">
        <v>2.52</v>
      </c>
      <c r="Y135" s="22">
        <v>2.4381381166216909</v>
      </c>
      <c r="Z135" s="22">
        <v>2.3652450000000003</v>
      </c>
      <c r="AA135" s="22">
        <v>2.29</v>
      </c>
      <c r="AB135" s="141">
        <v>1.9625923000000001</v>
      </c>
      <c r="AC135" s="147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2.27</v>
      </c>
      <c r="E136" s="11">
        <v>2.58</v>
      </c>
      <c r="F136" s="142">
        <v>3.0700000000000003</v>
      </c>
      <c r="G136" s="142">
        <v>3.1794875912035376</v>
      </c>
      <c r="H136" s="11">
        <v>2.79</v>
      </c>
      <c r="I136" s="11">
        <v>2.5270000000000001</v>
      </c>
      <c r="J136" s="11">
        <v>2.5299999999999998</v>
      </c>
      <c r="K136" s="11">
        <v>2.4</v>
      </c>
      <c r="L136" s="11">
        <v>2.61</v>
      </c>
      <c r="M136" s="11">
        <v>2.4</v>
      </c>
      <c r="N136" s="11">
        <v>2.5299999999999998</v>
      </c>
      <c r="O136" s="11">
        <v>2.35</v>
      </c>
      <c r="P136" s="11">
        <v>2.2000000000000002</v>
      </c>
      <c r="Q136" s="11">
        <v>2.71</v>
      </c>
      <c r="R136" s="11">
        <v>2.31</v>
      </c>
      <c r="S136" s="11">
        <v>2.97</v>
      </c>
      <c r="T136" s="11">
        <v>2.4145650583521041</v>
      </c>
      <c r="U136" s="142">
        <v>1.9248999999999998</v>
      </c>
      <c r="V136" s="11">
        <v>2.56</v>
      </c>
      <c r="W136" s="11">
        <v>2.2440000000000002</v>
      </c>
      <c r="X136" s="11">
        <v>2.54</v>
      </c>
      <c r="Y136" s="11">
        <v>2.4746500149871085</v>
      </c>
      <c r="Z136" s="11">
        <v>2.412245</v>
      </c>
      <c r="AA136" s="11">
        <v>2.31</v>
      </c>
      <c r="AB136" s="142">
        <v>1.9971351999999998</v>
      </c>
      <c r="AC136" s="147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2.31</v>
      </c>
      <c r="E137" s="11">
        <v>2.62</v>
      </c>
      <c r="F137" s="142">
        <v>3.08</v>
      </c>
      <c r="G137" s="142">
        <v>3.0735097243360578</v>
      </c>
      <c r="H137" s="11">
        <v>2.85</v>
      </c>
      <c r="I137" s="11">
        <v>2.4700000000000002</v>
      </c>
      <c r="J137" s="11">
        <v>2.58</v>
      </c>
      <c r="K137" s="11">
        <v>2.4500000000000002</v>
      </c>
      <c r="L137" s="11">
        <v>2.5499999999999998</v>
      </c>
      <c r="M137" s="11">
        <v>2.52</v>
      </c>
      <c r="N137" s="11">
        <v>2.64</v>
      </c>
      <c r="O137" s="11">
        <v>2.44</v>
      </c>
      <c r="P137" s="11">
        <v>2.21</v>
      </c>
      <c r="Q137" s="11">
        <v>2.71</v>
      </c>
      <c r="R137" s="11">
        <v>2.2999999999999998</v>
      </c>
      <c r="S137" s="11">
        <v>2.91</v>
      </c>
      <c r="T137" s="11">
        <v>2.4183988979100111</v>
      </c>
      <c r="U137" s="142">
        <v>1.9239999999999999</v>
      </c>
      <c r="V137" s="11">
        <v>2.5499999999999998</v>
      </c>
      <c r="W137" s="11">
        <v>2.2160000000000002</v>
      </c>
      <c r="X137" s="11">
        <v>2.5299999999999998</v>
      </c>
      <c r="Y137" s="11">
        <v>2.4520620756427585</v>
      </c>
      <c r="Z137" s="11">
        <v>2.4173764000000002</v>
      </c>
      <c r="AA137" s="11">
        <v>2.31</v>
      </c>
      <c r="AB137" s="142">
        <v>1.9685376000000001</v>
      </c>
      <c r="AC137" s="147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2.2599999999999998</v>
      </c>
      <c r="E138" s="11">
        <v>2.61</v>
      </c>
      <c r="F138" s="142">
        <v>3.06</v>
      </c>
      <c r="G138" s="142">
        <v>3.1506177940231881</v>
      </c>
      <c r="H138" s="11">
        <v>2.79</v>
      </c>
      <c r="I138" s="11">
        <v>2.5169999999999999</v>
      </c>
      <c r="J138" s="11">
        <v>2.62</v>
      </c>
      <c r="K138" s="11">
        <v>2.44</v>
      </c>
      <c r="L138" s="11">
        <v>2.5099999999999998</v>
      </c>
      <c r="M138" s="11">
        <v>2.48</v>
      </c>
      <c r="N138" s="11">
        <v>2.5</v>
      </c>
      <c r="O138" s="11">
        <v>2.41</v>
      </c>
      <c r="P138" s="11">
        <v>2.23</v>
      </c>
      <c r="Q138" s="11">
        <v>2.62</v>
      </c>
      <c r="R138" s="11">
        <v>2.34</v>
      </c>
      <c r="S138" s="11">
        <v>2.86</v>
      </c>
      <c r="T138" s="11">
        <v>2.4230333563459201</v>
      </c>
      <c r="U138" s="142">
        <v>1.9768999999999999</v>
      </c>
      <c r="V138" s="11">
        <v>2.5499999999999998</v>
      </c>
      <c r="W138" s="11">
        <v>2.2080000000000002</v>
      </c>
      <c r="X138" s="11">
        <v>2.5499999999999998</v>
      </c>
      <c r="Y138" s="11">
        <v>2.4433326519982561</v>
      </c>
      <c r="Z138" s="11">
        <v>2.3799457000000004</v>
      </c>
      <c r="AA138" s="11">
        <v>2.33</v>
      </c>
      <c r="AB138" s="142">
        <v>2.0257771</v>
      </c>
      <c r="AC138" s="147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2.4771741321201213</v>
      </c>
    </row>
    <row r="139" spans="1:65">
      <c r="A139" s="30"/>
      <c r="B139" s="19">
        <v>1</v>
      </c>
      <c r="C139" s="9">
        <v>5</v>
      </c>
      <c r="D139" s="11">
        <v>2.31</v>
      </c>
      <c r="E139" s="11">
        <v>2.5499999999999998</v>
      </c>
      <c r="F139" s="142">
        <v>3.0700000000000003</v>
      </c>
      <c r="G139" s="142">
        <v>3.2697626505159381</v>
      </c>
      <c r="H139" s="11">
        <v>2.82</v>
      </c>
      <c r="I139" s="11">
        <v>2.5230000000000001</v>
      </c>
      <c r="J139" s="11">
        <v>2.58</v>
      </c>
      <c r="K139" s="11">
        <v>2.46</v>
      </c>
      <c r="L139" s="11">
        <v>2.5099999999999998</v>
      </c>
      <c r="M139" s="11">
        <v>2.48</v>
      </c>
      <c r="N139" s="11">
        <v>2.46</v>
      </c>
      <c r="O139" s="11">
        <v>2.39</v>
      </c>
      <c r="P139" s="11">
        <v>2.0699999999999998</v>
      </c>
      <c r="Q139" s="11">
        <v>2.66</v>
      </c>
      <c r="R139" s="11">
        <v>2.33</v>
      </c>
      <c r="S139" s="143">
        <v>3.05</v>
      </c>
      <c r="T139" s="11">
        <v>2.4112538848148404</v>
      </c>
      <c r="U139" s="142">
        <v>1.9336</v>
      </c>
      <c r="V139" s="11">
        <v>2.5</v>
      </c>
      <c r="W139" s="11">
        <v>2.2080000000000002</v>
      </c>
      <c r="X139" s="11">
        <v>2.5499999999999998</v>
      </c>
      <c r="Y139" s="11">
        <v>2.4779648006261401</v>
      </c>
      <c r="Z139" s="11">
        <v>2.3126499000000003</v>
      </c>
      <c r="AA139" s="11">
        <v>2.23</v>
      </c>
      <c r="AB139" s="142">
        <v>1.9239023000000002</v>
      </c>
      <c r="AC139" s="147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82</v>
      </c>
    </row>
    <row r="140" spans="1:65">
      <c r="A140" s="30"/>
      <c r="B140" s="19">
        <v>1</v>
      </c>
      <c r="C140" s="9">
        <v>6</v>
      </c>
      <c r="D140" s="11">
        <v>2.27</v>
      </c>
      <c r="E140" s="11">
        <v>2.58</v>
      </c>
      <c r="F140" s="142">
        <v>3.08</v>
      </c>
      <c r="G140" s="142">
        <v>3.1290402831467086</v>
      </c>
      <c r="H140" s="11">
        <v>2.74</v>
      </c>
      <c r="I140" s="11">
        <v>2.56</v>
      </c>
      <c r="J140" s="11">
        <v>2.57</v>
      </c>
      <c r="K140" s="11">
        <v>2.52</v>
      </c>
      <c r="L140" s="11">
        <v>2.59</v>
      </c>
      <c r="M140" s="11">
        <v>2.4500000000000002</v>
      </c>
      <c r="N140" s="11">
        <v>2.52</v>
      </c>
      <c r="O140" s="11">
        <v>2.4300000000000002</v>
      </c>
      <c r="P140" s="11">
        <v>2.12</v>
      </c>
      <c r="Q140" s="11">
        <v>2.61</v>
      </c>
      <c r="R140" s="11">
        <v>2.31</v>
      </c>
      <c r="S140" s="11">
        <v>2.95</v>
      </c>
      <c r="T140" s="11">
        <v>2.42118740542664</v>
      </c>
      <c r="U140" s="142">
        <v>1.9157</v>
      </c>
      <c r="V140" s="11">
        <v>2.5</v>
      </c>
      <c r="W140" s="11">
        <v>2.194</v>
      </c>
      <c r="X140" s="11">
        <v>2.56</v>
      </c>
      <c r="Y140" s="11">
        <v>2.4415625564731527</v>
      </c>
      <c r="Z140" s="11">
        <v>2.2237831000000003</v>
      </c>
      <c r="AA140" s="11">
        <v>2.1800000000000002</v>
      </c>
      <c r="AB140" s="142">
        <v>1.9118354</v>
      </c>
      <c r="AC140" s="147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272</v>
      </c>
      <c r="C141" s="12"/>
      <c r="D141" s="23">
        <v>2.2850000000000001</v>
      </c>
      <c r="E141" s="23">
        <v>2.605</v>
      </c>
      <c r="F141" s="23">
        <v>3.0633333333333339</v>
      </c>
      <c r="G141" s="23">
        <v>3.1741707889875115</v>
      </c>
      <c r="H141" s="23">
        <v>2.81</v>
      </c>
      <c r="I141" s="23">
        <v>2.5281666666666669</v>
      </c>
      <c r="J141" s="23">
        <v>2.5433333333333334</v>
      </c>
      <c r="K141" s="23">
        <v>2.42</v>
      </c>
      <c r="L141" s="23">
        <v>2.5666666666666669</v>
      </c>
      <c r="M141" s="23">
        <v>2.4700000000000002</v>
      </c>
      <c r="N141" s="23">
        <v>2.5099999999999998</v>
      </c>
      <c r="O141" s="23">
        <v>2.4016666666666668</v>
      </c>
      <c r="P141" s="23">
        <v>2.1483333333333334</v>
      </c>
      <c r="Q141" s="23">
        <v>2.6633333333333336</v>
      </c>
      <c r="R141" s="23">
        <v>2.3200000000000003</v>
      </c>
      <c r="S141" s="23">
        <v>2.94</v>
      </c>
      <c r="T141" s="23">
        <v>2.4174900270197139</v>
      </c>
      <c r="U141" s="23">
        <v>1.9413499999999997</v>
      </c>
      <c r="V141" s="23">
        <v>2.5349999999999997</v>
      </c>
      <c r="W141" s="23">
        <v>2.2213333333333338</v>
      </c>
      <c r="X141" s="23">
        <v>2.541666666666667</v>
      </c>
      <c r="Y141" s="23">
        <v>2.4546183693915178</v>
      </c>
      <c r="Z141" s="23">
        <v>2.3518741833333334</v>
      </c>
      <c r="AA141" s="23">
        <v>2.2749999999999999</v>
      </c>
      <c r="AB141" s="23">
        <v>1.9649633166666665</v>
      </c>
      <c r="AC141" s="147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273</v>
      </c>
      <c r="C142" s="29"/>
      <c r="D142" s="11">
        <v>2.2800000000000002</v>
      </c>
      <c r="E142" s="11">
        <v>2.5949999999999998</v>
      </c>
      <c r="F142" s="11">
        <v>3.0700000000000003</v>
      </c>
      <c r="G142" s="11">
        <v>3.1650526926133629</v>
      </c>
      <c r="H142" s="11">
        <v>2.8049999999999997</v>
      </c>
      <c r="I142" s="11">
        <v>2.5250000000000004</v>
      </c>
      <c r="J142" s="11">
        <v>2.5750000000000002</v>
      </c>
      <c r="K142" s="11">
        <v>2.4450000000000003</v>
      </c>
      <c r="L142" s="11">
        <v>2.57</v>
      </c>
      <c r="M142" s="11">
        <v>2.48</v>
      </c>
      <c r="N142" s="11">
        <v>2.5099999999999998</v>
      </c>
      <c r="O142" s="11">
        <v>2.4000000000000004</v>
      </c>
      <c r="P142" s="11">
        <v>2.16</v>
      </c>
      <c r="Q142" s="11">
        <v>2.665</v>
      </c>
      <c r="R142" s="11">
        <v>2.3200000000000003</v>
      </c>
      <c r="S142" s="11">
        <v>2.93</v>
      </c>
      <c r="T142" s="11">
        <v>2.4174502285893906</v>
      </c>
      <c r="U142" s="11">
        <v>1.9292499999999999</v>
      </c>
      <c r="V142" s="11">
        <v>2.5499999999999998</v>
      </c>
      <c r="W142" s="11">
        <v>2.2120000000000002</v>
      </c>
      <c r="X142" s="11">
        <v>2.5449999999999999</v>
      </c>
      <c r="Y142" s="11">
        <v>2.4476973638205073</v>
      </c>
      <c r="Z142" s="11">
        <v>2.3725953500000001</v>
      </c>
      <c r="AA142" s="11">
        <v>2.2999999999999998</v>
      </c>
      <c r="AB142" s="11">
        <v>1.9655649500000001</v>
      </c>
      <c r="AC142" s="147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274</v>
      </c>
      <c r="C143" s="29"/>
      <c r="D143" s="24">
        <v>2.167948338867887E-2</v>
      </c>
      <c r="E143" s="24">
        <v>4.8476798574163295E-2</v>
      </c>
      <c r="F143" s="24">
        <v>2.2509257354845554E-2</v>
      </c>
      <c r="G143" s="24">
        <v>7.2902264828229327E-2</v>
      </c>
      <c r="H143" s="24">
        <v>4.6904157598234263E-2</v>
      </c>
      <c r="I143" s="24">
        <v>3.5974528025627575E-2</v>
      </c>
      <c r="J143" s="24">
        <v>8.500980335624049E-2</v>
      </c>
      <c r="K143" s="24">
        <v>9.1869472622846823E-2</v>
      </c>
      <c r="L143" s="24">
        <v>5.1251016250086899E-2</v>
      </c>
      <c r="M143" s="24">
        <v>4.0987803063838431E-2</v>
      </c>
      <c r="N143" s="24">
        <v>7.7459666924148338E-2</v>
      </c>
      <c r="O143" s="24">
        <v>3.2506409624359703E-2</v>
      </c>
      <c r="P143" s="24">
        <v>7.4677082606825707E-2</v>
      </c>
      <c r="Q143" s="24">
        <v>4.273952113286561E-2</v>
      </c>
      <c r="R143" s="24">
        <v>1.5491933384829681E-2</v>
      </c>
      <c r="S143" s="24">
        <v>6.6332495807107997E-2</v>
      </c>
      <c r="T143" s="24">
        <v>4.3277507598883328E-3</v>
      </c>
      <c r="U143" s="24">
        <v>2.6665089536695757E-2</v>
      </c>
      <c r="V143" s="24">
        <v>2.7386127875258258E-2</v>
      </c>
      <c r="W143" s="24">
        <v>2.4451312166562079E-2</v>
      </c>
      <c r="X143" s="24">
        <v>1.4719601443879743E-2</v>
      </c>
      <c r="Y143" s="24">
        <v>1.7448654468396968E-2</v>
      </c>
      <c r="Z143" s="24">
        <v>7.3277328979798759E-2</v>
      </c>
      <c r="AA143" s="24">
        <v>5.7879184513951104E-2</v>
      </c>
      <c r="AB143" s="24">
        <v>4.3035627475263585E-2</v>
      </c>
      <c r="AC143" s="197"/>
      <c r="AD143" s="198"/>
      <c r="AE143" s="198"/>
      <c r="AF143" s="198"/>
      <c r="AG143" s="198"/>
      <c r="AH143" s="198"/>
      <c r="AI143" s="198"/>
      <c r="AJ143" s="198"/>
      <c r="AK143" s="198"/>
      <c r="AL143" s="198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198"/>
      <c r="AW143" s="198"/>
      <c r="AX143" s="198"/>
      <c r="AY143" s="198"/>
      <c r="AZ143" s="198"/>
      <c r="BA143" s="198"/>
      <c r="BB143" s="198"/>
      <c r="BC143" s="198"/>
      <c r="BD143" s="198"/>
      <c r="BE143" s="198"/>
      <c r="BF143" s="198"/>
      <c r="BG143" s="198"/>
      <c r="BH143" s="198"/>
      <c r="BI143" s="198"/>
      <c r="BJ143" s="198"/>
      <c r="BK143" s="198"/>
      <c r="BL143" s="198"/>
      <c r="BM143" s="56"/>
    </row>
    <row r="144" spans="1:65">
      <c r="A144" s="30"/>
      <c r="B144" s="3" t="s">
        <v>86</v>
      </c>
      <c r="C144" s="29"/>
      <c r="D144" s="13">
        <v>9.4877389009535521E-3</v>
      </c>
      <c r="E144" s="13">
        <v>1.860913572904541E-2</v>
      </c>
      <c r="F144" s="13">
        <v>7.3479621397754789E-3</v>
      </c>
      <c r="G144" s="13">
        <v>2.2967341606556557E-2</v>
      </c>
      <c r="H144" s="13">
        <v>1.6691871031400095E-2</v>
      </c>
      <c r="I144" s="13">
        <v>1.4229492264075775E-2</v>
      </c>
      <c r="J144" s="13">
        <v>3.3424562263266247E-2</v>
      </c>
      <c r="K144" s="13">
        <v>3.7962591992911909E-2</v>
      </c>
      <c r="L144" s="13">
        <v>1.9967928409124765E-2</v>
      </c>
      <c r="M144" s="13">
        <v>1.6594252252566166E-2</v>
      </c>
      <c r="N144" s="13">
        <v>3.086042506938181E-2</v>
      </c>
      <c r="O144" s="13">
        <v>1.353493808092701E-2</v>
      </c>
      <c r="P144" s="13">
        <v>3.4760472896893269E-2</v>
      </c>
      <c r="Q144" s="13">
        <v>1.6047379649386337E-2</v>
      </c>
      <c r="R144" s="13">
        <v>6.6775574934610686E-3</v>
      </c>
      <c r="S144" s="13">
        <v>2.2562073403778232E-2</v>
      </c>
      <c r="T144" s="13">
        <v>1.7901835008699463E-3</v>
      </c>
      <c r="U144" s="13">
        <v>1.373533342091625E-2</v>
      </c>
      <c r="V144" s="13">
        <v>1.0803206262429295E-2</v>
      </c>
      <c r="W144" s="13">
        <v>1.1007493472341871E-2</v>
      </c>
      <c r="X144" s="13">
        <v>5.7913186008707179E-3</v>
      </c>
      <c r="Y144" s="13">
        <v>7.1084999142748059E-3</v>
      </c>
      <c r="Z144" s="13">
        <v>3.115699364323227E-2</v>
      </c>
      <c r="AA144" s="13">
        <v>2.5441399786352136E-2</v>
      </c>
      <c r="AB144" s="13">
        <v>2.1901491549607431E-2</v>
      </c>
      <c r="AC144" s="147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275</v>
      </c>
      <c r="C145" s="29"/>
      <c r="D145" s="13">
        <v>-7.757796661458205E-2</v>
      </c>
      <c r="E145" s="13">
        <v>5.1601486638517935E-2</v>
      </c>
      <c r="F145" s="13">
        <v>0.23662414103748963</v>
      </c>
      <c r="G145" s="13">
        <v>0.28136764704177519</v>
      </c>
      <c r="H145" s="13">
        <v>0.13435707387878515</v>
      </c>
      <c r="I145" s="13">
        <v>2.0584961664726897E-2</v>
      </c>
      <c r="J145" s="13">
        <v>2.670752950120181E-2</v>
      </c>
      <c r="K145" s="13">
        <v>-2.3080384773430551E-2</v>
      </c>
      <c r="L145" s="13">
        <v>3.6126864634240308E-2</v>
      </c>
      <c r="M145" s="13">
        <v>-2.896095202633564E-3</v>
      </c>
      <c r="N145" s="13">
        <v>1.325133645400367E-2</v>
      </c>
      <c r="O145" s="13">
        <v>-3.0481290949389339E-2</v>
      </c>
      <c r="P145" s="13">
        <v>-0.1327483581080936</v>
      </c>
      <c r="Q145" s="13">
        <v>7.5149824471114401E-2</v>
      </c>
      <c r="R145" s="13">
        <v>-6.3448963915024192E-2</v>
      </c>
      <c r="S145" s="13">
        <v>0.18683622676285716</v>
      </c>
      <c r="T145" s="13">
        <v>-2.4093625202409985E-2</v>
      </c>
      <c r="U145" s="13">
        <v>-0.2163045888346693</v>
      </c>
      <c r="V145" s="13">
        <v>2.334348123940222E-2</v>
      </c>
      <c r="W145" s="13">
        <v>-0.10327929533473001</v>
      </c>
      <c r="X145" s="13">
        <v>2.6034719848841981E-2</v>
      </c>
      <c r="Y145" s="13">
        <v>-9.1054409280864057E-3</v>
      </c>
      <c r="Z145" s="13">
        <v>-5.0581808990370902E-2</v>
      </c>
      <c r="AA145" s="13">
        <v>-8.1614824528741581E-2</v>
      </c>
      <c r="AB145" s="13">
        <v>-0.20677222840813081</v>
      </c>
      <c r="AC145" s="147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276</v>
      </c>
      <c r="C146" s="47"/>
      <c r="D146" s="45">
        <v>0.92</v>
      </c>
      <c r="E146" s="45">
        <v>0.67</v>
      </c>
      <c r="F146" s="45">
        <v>2.96</v>
      </c>
      <c r="G146" s="45">
        <v>3.52</v>
      </c>
      <c r="H146" s="45">
        <v>1.7</v>
      </c>
      <c r="I146" s="45">
        <v>0.28999999999999998</v>
      </c>
      <c r="J146" s="45">
        <v>0.37</v>
      </c>
      <c r="K146" s="45">
        <v>0.25</v>
      </c>
      <c r="L146" s="45">
        <v>0.48</v>
      </c>
      <c r="M146" s="45">
        <v>0</v>
      </c>
      <c r="N146" s="45">
        <v>0.2</v>
      </c>
      <c r="O146" s="45">
        <v>0.34</v>
      </c>
      <c r="P146" s="45">
        <v>1.61</v>
      </c>
      <c r="Q146" s="45">
        <v>0.97</v>
      </c>
      <c r="R146" s="45">
        <v>0.75</v>
      </c>
      <c r="S146" s="45">
        <v>2.35</v>
      </c>
      <c r="T146" s="45">
        <v>0.26</v>
      </c>
      <c r="U146" s="45">
        <v>2.64</v>
      </c>
      <c r="V146" s="45">
        <v>0.32</v>
      </c>
      <c r="W146" s="45">
        <v>1.24</v>
      </c>
      <c r="X146" s="45">
        <v>0.36</v>
      </c>
      <c r="Y146" s="45">
        <v>0.08</v>
      </c>
      <c r="Z146" s="45">
        <v>0.59</v>
      </c>
      <c r="AA146" s="45">
        <v>0.97</v>
      </c>
      <c r="AB146" s="45">
        <v>2.52</v>
      </c>
      <c r="AC146" s="147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 ht="15">
      <c r="B148" s="8" t="s">
        <v>587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235</v>
      </c>
      <c r="E149" s="17" t="s">
        <v>235</v>
      </c>
      <c r="F149" s="17" t="s">
        <v>235</v>
      </c>
      <c r="G149" s="17" t="s">
        <v>235</v>
      </c>
      <c r="H149" s="17" t="s">
        <v>235</v>
      </c>
      <c r="I149" s="17" t="s">
        <v>235</v>
      </c>
      <c r="J149" s="17" t="s">
        <v>235</v>
      </c>
      <c r="K149" s="17" t="s">
        <v>235</v>
      </c>
      <c r="L149" s="17" t="s">
        <v>235</v>
      </c>
      <c r="M149" s="17" t="s">
        <v>235</v>
      </c>
      <c r="N149" s="17" t="s">
        <v>235</v>
      </c>
      <c r="O149" s="17" t="s">
        <v>235</v>
      </c>
      <c r="P149" s="17" t="s">
        <v>235</v>
      </c>
      <c r="Q149" s="17" t="s">
        <v>235</v>
      </c>
      <c r="R149" s="17" t="s">
        <v>235</v>
      </c>
      <c r="S149" s="17" t="s">
        <v>235</v>
      </c>
      <c r="T149" s="17" t="s">
        <v>235</v>
      </c>
      <c r="U149" s="17" t="s">
        <v>235</v>
      </c>
      <c r="V149" s="17" t="s">
        <v>235</v>
      </c>
      <c r="W149" s="17" t="s">
        <v>235</v>
      </c>
      <c r="X149" s="17" t="s">
        <v>235</v>
      </c>
      <c r="Y149" s="17" t="s">
        <v>235</v>
      </c>
      <c r="Z149" s="17" t="s">
        <v>235</v>
      </c>
      <c r="AA149" s="14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236</v>
      </c>
      <c r="C150" s="9" t="s">
        <v>236</v>
      </c>
      <c r="D150" s="145" t="s">
        <v>238</v>
      </c>
      <c r="E150" s="146" t="s">
        <v>239</v>
      </c>
      <c r="F150" s="146" t="s">
        <v>240</v>
      </c>
      <c r="G150" s="146" t="s">
        <v>241</v>
      </c>
      <c r="H150" s="146" t="s">
        <v>242</v>
      </c>
      <c r="I150" s="146" t="s">
        <v>243</v>
      </c>
      <c r="J150" s="146" t="s">
        <v>244</v>
      </c>
      <c r="K150" s="146" t="s">
        <v>245</v>
      </c>
      <c r="L150" s="146" t="s">
        <v>246</v>
      </c>
      <c r="M150" s="146" t="s">
        <v>247</v>
      </c>
      <c r="N150" s="146" t="s">
        <v>248</v>
      </c>
      <c r="O150" s="146" t="s">
        <v>249</v>
      </c>
      <c r="P150" s="146" t="s">
        <v>250</v>
      </c>
      <c r="Q150" s="146" t="s">
        <v>251</v>
      </c>
      <c r="R150" s="146" t="s">
        <v>252</v>
      </c>
      <c r="S150" s="146" t="s">
        <v>253</v>
      </c>
      <c r="T150" s="146" t="s">
        <v>256</v>
      </c>
      <c r="U150" s="146" t="s">
        <v>257</v>
      </c>
      <c r="V150" s="146" t="s">
        <v>258</v>
      </c>
      <c r="W150" s="146" t="s">
        <v>259</v>
      </c>
      <c r="X150" s="146" t="s">
        <v>260</v>
      </c>
      <c r="Y150" s="146" t="s">
        <v>265</v>
      </c>
      <c r="Z150" s="146" t="s">
        <v>266</v>
      </c>
      <c r="AA150" s="14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304</v>
      </c>
      <c r="E151" s="11" t="s">
        <v>302</v>
      </c>
      <c r="F151" s="11" t="s">
        <v>304</v>
      </c>
      <c r="G151" s="11" t="s">
        <v>304</v>
      </c>
      <c r="H151" s="11" t="s">
        <v>302</v>
      </c>
      <c r="I151" s="11" t="s">
        <v>302</v>
      </c>
      <c r="J151" s="11" t="s">
        <v>302</v>
      </c>
      <c r="K151" s="11" t="s">
        <v>302</v>
      </c>
      <c r="L151" s="11" t="s">
        <v>302</v>
      </c>
      <c r="M151" s="11" t="s">
        <v>302</v>
      </c>
      <c r="N151" s="11" t="s">
        <v>302</v>
      </c>
      <c r="O151" s="11" t="s">
        <v>302</v>
      </c>
      <c r="P151" s="11" t="s">
        <v>302</v>
      </c>
      <c r="Q151" s="11" t="s">
        <v>302</v>
      </c>
      <c r="R151" s="11" t="s">
        <v>304</v>
      </c>
      <c r="S151" s="11" t="s">
        <v>304</v>
      </c>
      <c r="T151" s="11" t="s">
        <v>302</v>
      </c>
      <c r="U151" s="11" t="s">
        <v>302</v>
      </c>
      <c r="V151" s="11" t="s">
        <v>304</v>
      </c>
      <c r="W151" s="11" t="s">
        <v>302</v>
      </c>
      <c r="X151" s="11" t="s">
        <v>336</v>
      </c>
      <c r="Y151" s="11" t="s">
        <v>304</v>
      </c>
      <c r="Z151" s="11" t="s">
        <v>336</v>
      </c>
      <c r="AA151" s="147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337</v>
      </c>
      <c r="E152" s="26" t="s">
        <v>338</v>
      </c>
      <c r="F152" s="26" t="s">
        <v>339</v>
      </c>
      <c r="G152" s="26" t="s">
        <v>339</v>
      </c>
      <c r="H152" s="26" t="s">
        <v>117</v>
      </c>
      <c r="I152" s="26" t="s">
        <v>337</v>
      </c>
      <c r="J152" s="26" t="s">
        <v>338</v>
      </c>
      <c r="K152" s="26" t="s">
        <v>338</v>
      </c>
      <c r="L152" s="26" t="s">
        <v>339</v>
      </c>
      <c r="M152" s="26" t="s">
        <v>338</v>
      </c>
      <c r="N152" s="26" t="s">
        <v>338</v>
      </c>
      <c r="O152" s="26" t="s">
        <v>305</v>
      </c>
      <c r="P152" s="26" t="s">
        <v>338</v>
      </c>
      <c r="Q152" s="26" t="s">
        <v>340</v>
      </c>
      <c r="R152" s="26" t="s">
        <v>337</v>
      </c>
      <c r="S152" s="26" t="s">
        <v>338</v>
      </c>
      <c r="T152" s="26" t="s">
        <v>338</v>
      </c>
      <c r="U152" s="26" t="s">
        <v>338</v>
      </c>
      <c r="V152" s="26" t="s">
        <v>337</v>
      </c>
      <c r="W152" s="26" t="s">
        <v>340</v>
      </c>
      <c r="X152" s="26" t="s">
        <v>338</v>
      </c>
      <c r="Y152" s="26" t="s">
        <v>338</v>
      </c>
      <c r="Z152" s="26" t="s">
        <v>340</v>
      </c>
      <c r="AA152" s="147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1.04</v>
      </c>
      <c r="E153" s="22">
        <v>1.04</v>
      </c>
      <c r="F153" s="22">
        <v>1.02</v>
      </c>
      <c r="G153" s="22">
        <v>0.9859246815734295</v>
      </c>
      <c r="H153" s="22">
        <v>1.01</v>
      </c>
      <c r="I153" s="22">
        <v>1.07</v>
      </c>
      <c r="J153" s="22">
        <v>1</v>
      </c>
      <c r="K153" s="22">
        <v>0.95</v>
      </c>
      <c r="L153" s="22">
        <v>1.02</v>
      </c>
      <c r="M153" s="22">
        <v>0.97000000000000008</v>
      </c>
      <c r="N153" s="22">
        <v>1.03</v>
      </c>
      <c r="O153" s="22">
        <v>0.98</v>
      </c>
      <c r="P153" s="22">
        <v>1.06</v>
      </c>
      <c r="Q153" s="141">
        <v>0.83</v>
      </c>
      <c r="R153" s="22">
        <v>1.04</v>
      </c>
      <c r="S153" s="22">
        <v>0.9900000000000001</v>
      </c>
      <c r="T153" s="22">
        <v>1.06</v>
      </c>
      <c r="U153" s="141">
        <v>0.55000000000000004</v>
      </c>
      <c r="V153" s="141">
        <v>1</v>
      </c>
      <c r="W153" s="22">
        <v>0.89546588309265962</v>
      </c>
      <c r="X153" s="141">
        <v>0.84199999999999997</v>
      </c>
      <c r="Y153" s="22">
        <v>0.98</v>
      </c>
      <c r="Z153" s="141">
        <v>2.2109999999999999</v>
      </c>
      <c r="AA153" s="147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0.98</v>
      </c>
      <c r="E154" s="11">
        <v>1.03</v>
      </c>
      <c r="F154" s="11">
        <v>0.9900000000000001</v>
      </c>
      <c r="G154" s="11">
        <v>0.9649065915499998</v>
      </c>
      <c r="H154" s="11">
        <v>1.04</v>
      </c>
      <c r="I154" s="11">
        <v>1.08</v>
      </c>
      <c r="J154" s="11">
        <v>1</v>
      </c>
      <c r="K154" s="11">
        <v>0.94</v>
      </c>
      <c r="L154" s="11">
        <v>1</v>
      </c>
      <c r="M154" s="11">
        <v>0.9900000000000001</v>
      </c>
      <c r="N154" s="11">
        <v>1.02</v>
      </c>
      <c r="O154" s="11">
        <v>1.01</v>
      </c>
      <c r="P154" s="11">
        <v>1.1299999999999999</v>
      </c>
      <c r="Q154" s="142">
        <v>0.87</v>
      </c>
      <c r="R154" s="11">
        <v>1.04</v>
      </c>
      <c r="S154" s="11">
        <v>0.97000000000000008</v>
      </c>
      <c r="T154" s="11">
        <v>1.1299999999999999</v>
      </c>
      <c r="U154" s="142">
        <v>0.54</v>
      </c>
      <c r="V154" s="142">
        <v>1</v>
      </c>
      <c r="W154" s="11">
        <v>0.9566026005963103</v>
      </c>
      <c r="X154" s="142">
        <v>0.82890086613858605</v>
      </c>
      <c r="Y154" s="11">
        <v>0.97000000000000008</v>
      </c>
      <c r="Z154" s="142">
        <v>2.12</v>
      </c>
      <c r="AA154" s="147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24</v>
      </c>
    </row>
    <row r="155" spans="1:65">
      <c r="A155" s="30"/>
      <c r="B155" s="19">
        <v>1</v>
      </c>
      <c r="C155" s="9">
        <v>3</v>
      </c>
      <c r="D155" s="11">
        <v>1.03</v>
      </c>
      <c r="E155" s="11">
        <v>0.9900000000000001</v>
      </c>
      <c r="F155" s="11">
        <v>1.02</v>
      </c>
      <c r="G155" s="11">
        <v>1.0410448073357907</v>
      </c>
      <c r="H155" s="11">
        <v>1.02</v>
      </c>
      <c r="I155" s="11">
        <v>1.08</v>
      </c>
      <c r="J155" s="11">
        <v>1.01</v>
      </c>
      <c r="K155" s="11">
        <v>0.91</v>
      </c>
      <c r="L155" s="11">
        <v>1.02</v>
      </c>
      <c r="M155" s="11">
        <v>0.9900000000000001</v>
      </c>
      <c r="N155" s="11">
        <v>1.04</v>
      </c>
      <c r="O155" s="11">
        <v>1.01</v>
      </c>
      <c r="P155" s="11">
        <v>1.1200000000000001</v>
      </c>
      <c r="Q155" s="142">
        <v>0.86</v>
      </c>
      <c r="R155" s="11">
        <v>1.08</v>
      </c>
      <c r="S155" s="11">
        <v>0.95</v>
      </c>
      <c r="T155" s="11">
        <v>1.07</v>
      </c>
      <c r="U155" s="142">
        <v>0.55000000000000004</v>
      </c>
      <c r="V155" s="142">
        <v>1</v>
      </c>
      <c r="W155" s="11">
        <v>0.92200902084108005</v>
      </c>
      <c r="X155" s="142">
        <v>0.84473212645332796</v>
      </c>
      <c r="Y155" s="11">
        <v>0.91</v>
      </c>
      <c r="Z155" s="142">
        <v>2.0179999999999998</v>
      </c>
      <c r="AA155" s="147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0.97000000000000008</v>
      </c>
      <c r="E156" s="11">
        <v>0.9900000000000001</v>
      </c>
      <c r="F156" s="11">
        <v>1.01</v>
      </c>
      <c r="G156" s="11">
        <v>0.94466625475580712</v>
      </c>
      <c r="H156" s="11">
        <v>1.08</v>
      </c>
      <c r="I156" s="11">
        <v>1.03</v>
      </c>
      <c r="J156" s="11">
        <v>0.9900000000000001</v>
      </c>
      <c r="K156" s="11">
        <v>0.95</v>
      </c>
      <c r="L156" s="11">
        <v>1</v>
      </c>
      <c r="M156" s="11">
        <v>1.01</v>
      </c>
      <c r="N156" s="11">
        <v>1.05</v>
      </c>
      <c r="O156" s="11">
        <v>1.02</v>
      </c>
      <c r="P156" s="11">
        <v>1.1200000000000001</v>
      </c>
      <c r="Q156" s="142">
        <v>0.89</v>
      </c>
      <c r="R156" s="11">
        <v>1.04</v>
      </c>
      <c r="S156" s="11">
        <v>1.07</v>
      </c>
      <c r="T156" s="11">
        <v>1.0900000000000001</v>
      </c>
      <c r="U156" s="142">
        <v>0.56000000000000005</v>
      </c>
      <c r="V156" s="142">
        <v>1</v>
      </c>
      <c r="W156" s="11">
        <v>0.95271666295608004</v>
      </c>
      <c r="X156" s="142">
        <v>0.86561964171808004</v>
      </c>
      <c r="Y156" s="11">
        <v>0.96</v>
      </c>
      <c r="Z156" s="142">
        <v>2.105</v>
      </c>
      <c r="AA156" s="147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1.0078202666242859</v>
      </c>
    </row>
    <row r="157" spans="1:65">
      <c r="A157" s="30"/>
      <c r="B157" s="19">
        <v>1</v>
      </c>
      <c r="C157" s="9">
        <v>5</v>
      </c>
      <c r="D157" s="11">
        <v>1</v>
      </c>
      <c r="E157" s="11">
        <v>0.9900000000000001</v>
      </c>
      <c r="F157" s="11">
        <v>1.02</v>
      </c>
      <c r="G157" s="11">
        <v>1.0293874757999999</v>
      </c>
      <c r="H157" s="11">
        <v>1.04</v>
      </c>
      <c r="I157" s="11">
        <v>1.07</v>
      </c>
      <c r="J157" s="11">
        <v>1</v>
      </c>
      <c r="K157" s="11">
        <v>0.91</v>
      </c>
      <c r="L157" s="11">
        <v>0.9900000000000001</v>
      </c>
      <c r="M157" s="11">
        <v>1.01</v>
      </c>
      <c r="N157" s="11">
        <v>1.01</v>
      </c>
      <c r="O157" s="11">
        <v>0.98</v>
      </c>
      <c r="P157" s="11">
        <v>0.9</v>
      </c>
      <c r="Q157" s="142">
        <v>0.86</v>
      </c>
      <c r="R157" s="11">
        <v>1.03</v>
      </c>
      <c r="S157" s="11">
        <v>1.1299999999999999</v>
      </c>
      <c r="T157" s="11">
        <v>1.06</v>
      </c>
      <c r="U157" s="142">
        <v>0.54</v>
      </c>
      <c r="V157" s="142">
        <v>1</v>
      </c>
      <c r="W157" s="11">
        <v>0.91931223696735898</v>
      </c>
      <c r="X157" s="142">
        <v>0.83152625370426503</v>
      </c>
      <c r="Y157" s="11">
        <v>0.91</v>
      </c>
      <c r="Z157" s="142">
        <v>1.978</v>
      </c>
      <c r="AA157" s="147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83</v>
      </c>
    </row>
    <row r="158" spans="1:65">
      <c r="A158" s="30"/>
      <c r="B158" s="19">
        <v>1</v>
      </c>
      <c r="C158" s="9">
        <v>6</v>
      </c>
      <c r="D158" s="11">
        <v>0.9900000000000001</v>
      </c>
      <c r="E158" s="11">
        <v>1.02</v>
      </c>
      <c r="F158" s="11">
        <v>1.01</v>
      </c>
      <c r="G158" s="11">
        <v>0.97543831719999996</v>
      </c>
      <c r="H158" s="11">
        <v>1.03</v>
      </c>
      <c r="I158" s="11">
        <v>1.02</v>
      </c>
      <c r="J158" s="11">
        <v>0.97000000000000008</v>
      </c>
      <c r="K158" s="143">
        <v>0.83</v>
      </c>
      <c r="L158" s="11">
        <v>1.02</v>
      </c>
      <c r="M158" s="11">
        <v>1</v>
      </c>
      <c r="N158" s="11">
        <v>1.01</v>
      </c>
      <c r="O158" s="11">
        <v>1</v>
      </c>
      <c r="P158" s="11">
        <v>0.95</v>
      </c>
      <c r="Q158" s="142">
        <v>0.87</v>
      </c>
      <c r="R158" s="11">
        <v>1.01</v>
      </c>
      <c r="S158" s="11">
        <v>1.08</v>
      </c>
      <c r="T158" s="11">
        <v>1.1100000000000001</v>
      </c>
      <c r="U158" s="142">
        <v>0.53</v>
      </c>
      <c r="V158" s="142">
        <v>1</v>
      </c>
      <c r="W158" s="11">
        <v>0.89511426275437311</v>
      </c>
      <c r="X158" s="142">
        <v>0.824254614301688</v>
      </c>
      <c r="Y158" s="11">
        <v>0.95</v>
      </c>
      <c r="Z158" s="142">
        <v>2.14</v>
      </c>
      <c r="AA158" s="147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272</v>
      </c>
      <c r="C159" s="12"/>
      <c r="D159" s="23">
        <v>1.0016666666666667</v>
      </c>
      <c r="E159" s="23">
        <v>1.01</v>
      </c>
      <c r="F159" s="23">
        <v>1.0116666666666667</v>
      </c>
      <c r="G159" s="23">
        <v>0.99022802136917132</v>
      </c>
      <c r="H159" s="23">
        <v>1.0366666666666668</v>
      </c>
      <c r="I159" s="23">
        <v>1.0583333333333336</v>
      </c>
      <c r="J159" s="23">
        <v>0.995</v>
      </c>
      <c r="K159" s="23">
        <v>0.91500000000000004</v>
      </c>
      <c r="L159" s="23">
        <v>1.0083333333333335</v>
      </c>
      <c r="M159" s="23">
        <v>0.995</v>
      </c>
      <c r="N159" s="23">
        <v>1.0266666666666666</v>
      </c>
      <c r="O159" s="23">
        <v>1</v>
      </c>
      <c r="P159" s="23">
        <v>1.0466666666666666</v>
      </c>
      <c r="Q159" s="23">
        <v>0.8633333333333334</v>
      </c>
      <c r="R159" s="23">
        <v>1.04</v>
      </c>
      <c r="S159" s="23">
        <v>1.0316666666666667</v>
      </c>
      <c r="T159" s="23">
        <v>1.0866666666666667</v>
      </c>
      <c r="U159" s="23">
        <v>0.54500000000000004</v>
      </c>
      <c r="V159" s="23">
        <v>1</v>
      </c>
      <c r="W159" s="23">
        <v>0.92353677786797705</v>
      </c>
      <c r="X159" s="23">
        <v>0.83950558371932471</v>
      </c>
      <c r="Y159" s="23">
        <v>0.94666666666666677</v>
      </c>
      <c r="Z159" s="23">
        <v>2.095333333333333</v>
      </c>
      <c r="AA159" s="147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273</v>
      </c>
      <c r="C160" s="29"/>
      <c r="D160" s="11">
        <v>0.99500000000000011</v>
      </c>
      <c r="E160" s="11">
        <v>1.0050000000000001</v>
      </c>
      <c r="F160" s="11">
        <v>1.0150000000000001</v>
      </c>
      <c r="G160" s="11">
        <v>0.98068149938671478</v>
      </c>
      <c r="H160" s="11">
        <v>1.0350000000000001</v>
      </c>
      <c r="I160" s="11">
        <v>1.07</v>
      </c>
      <c r="J160" s="11">
        <v>1</v>
      </c>
      <c r="K160" s="11">
        <v>0.92500000000000004</v>
      </c>
      <c r="L160" s="11">
        <v>1.01</v>
      </c>
      <c r="M160" s="11">
        <v>0.99500000000000011</v>
      </c>
      <c r="N160" s="11">
        <v>1.0249999999999999</v>
      </c>
      <c r="O160" s="11">
        <v>1.0049999999999999</v>
      </c>
      <c r="P160" s="11">
        <v>1.0900000000000001</v>
      </c>
      <c r="Q160" s="11">
        <v>0.86499999999999999</v>
      </c>
      <c r="R160" s="11">
        <v>1.04</v>
      </c>
      <c r="S160" s="11">
        <v>1.03</v>
      </c>
      <c r="T160" s="11">
        <v>1.08</v>
      </c>
      <c r="U160" s="11">
        <v>0.54500000000000004</v>
      </c>
      <c r="V160" s="11">
        <v>1</v>
      </c>
      <c r="W160" s="11">
        <v>0.92066062890421951</v>
      </c>
      <c r="X160" s="11">
        <v>0.8367631268521325</v>
      </c>
      <c r="Y160" s="11">
        <v>0.95499999999999996</v>
      </c>
      <c r="Z160" s="11">
        <v>2.1124999999999998</v>
      </c>
      <c r="AA160" s="147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274</v>
      </c>
      <c r="C161" s="29"/>
      <c r="D161" s="24">
        <v>2.78687399547713E-2</v>
      </c>
      <c r="E161" s="24">
        <v>2.2803508501982723E-2</v>
      </c>
      <c r="F161" s="24">
        <v>1.169045194450009E-2</v>
      </c>
      <c r="G161" s="24">
        <v>3.7603489399587547E-2</v>
      </c>
      <c r="H161" s="24">
        <v>2.4221202832779957E-2</v>
      </c>
      <c r="I161" s="24">
        <v>2.6394443859772229E-2</v>
      </c>
      <c r="J161" s="24">
        <v>1.3784048752090187E-2</v>
      </c>
      <c r="K161" s="24">
        <v>4.5497252664309297E-2</v>
      </c>
      <c r="L161" s="24">
        <v>1.3291601358251238E-2</v>
      </c>
      <c r="M161" s="24">
        <v>1.5165750888103064E-2</v>
      </c>
      <c r="N161" s="24">
        <v>1.6329931618554536E-2</v>
      </c>
      <c r="O161" s="24">
        <v>1.6733200530681523E-2</v>
      </c>
      <c r="P161" s="24">
        <v>9.8725207858310793E-2</v>
      </c>
      <c r="Q161" s="24">
        <v>1.9663841605003517E-2</v>
      </c>
      <c r="R161" s="24">
        <v>2.2803508501982778E-2</v>
      </c>
      <c r="S161" s="24">
        <v>7.1670542530851977E-2</v>
      </c>
      <c r="T161" s="24">
        <v>2.8751811537130391E-2</v>
      </c>
      <c r="U161" s="24">
        <v>1.0488088481701525E-2</v>
      </c>
      <c r="V161" s="24">
        <v>0</v>
      </c>
      <c r="W161" s="24">
        <v>2.6686362107565996E-2</v>
      </c>
      <c r="X161" s="24">
        <v>1.4994697044809989E-2</v>
      </c>
      <c r="Y161" s="24">
        <v>3.0110906108363231E-2</v>
      </c>
      <c r="Z161" s="24">
        <v>8.4644354015295492E-2</v>
      </c>
      <c r="AA161" s="197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56"/>
    </row>
    <row r="162" spans="1:65">
      <c r="A162" s="30"/>
      <c r="B162" s="3" t="s">
        <v>86</v>
      </c>
      <c r="C162" s="29"/>
      <c r="D162" s="13">
        <v>2.7822369339205955E-2</v>
      </c>
      <c r="E162" s="13">
        <v>2.2577731190081905E-2</v>
      </c>
      <c r="F162" s="13">
        <v>1.1555636188962198E-2</v>
      </c>
      <c r="G162" s="13">
        <v>3.7974576146203018E-2</v>
      </c>
      <c r="H162" s="13">
        <v>2.3364504340302204E-2</v>
      </c>
      <c r="I162" s="13">
        <v>2.4939631993485565E-2</v>
      </c>
      <c r="J162" s="13">
        <v>1.3853315328733856E-2</v>
      </c>
      <c r="K162" s="13">
        <v>4.9723773403616715E-2</v>
      </c>
      <c r="L162" s="13">
        <v>1.3181753413141721E-2</v>
      </c>
      <c r="M162" s="13">
        <v>1.5241960691560868E-2</v>
      </c>
      <c r="N162" s="13">
        <v>1.5905777550540134E-2</v>
      </c>
      <c r="O162" s="13">
        <v>1.6733200530681523E-2</v>
      </c>
      <c r="P162" s="13">
        <v>9.4323446998386115E-2</v>
      </c>
      <c r="Q162" s="13">
        <v>2.2776650507726079E-2</v>
      </c>
      <c r="R162" s="13">
        <v>2.1926450482675747E-2</v>
      </c>
      <c r="S162" s="13">
        <v>6.9470638963669118E-2</v>
      </c>
      <c r="T162" s="13">
        <v>2.6458722273432874E-2</v>
      </c>
      <c r="U162" s="13">
        <v>1.9244199048993622E-2</v>
      </c>
      <c r="V162" s="13">
        <v>0</v>
      </c>
      <c r="W162" s="13">
        <v>2.8895830406638023E-2</v>
      </c>
      <c r="X162" s="13">
        <v>1.7861342837504256E-2</v>
      </c>
      <c r="Y162" s="13">
        <v>3.1807295184890734E-2</v>
      </c>
      <c r="Z162" s="13">
        <v>4.0396605479778316E-2</v>
      </c>
      <c r="AA162" s="147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275</v>
      </c>
      <c r="C163" s="29"/>
      <c r="D163" s="13">
        <v>-6.1058505781301786E-3</v>
      </c>
      <c r="E163" s="13">
        <v>2.162819550171502E-3</v>
      </c>
      <c r="F163" s="13">
        <v>3.8165535758318825E-3</v>
      </c>
      <c r="G163" s="13">
        <v>-1.7455736739686922E-2</v>
      </c>
      <c r="H163" s="13">
        <v>2.8622563960737368E-2</v>
      </c>
      <c r="I163" s="13">
        <v>5.0121106294321871E-2</v>
      </c>
      <c r="J163" s="13">
        <v>-1.272078668077159E-2</v>
      </c>
      <c r="K163" s="13">
        <v>-9.2100019912468301E-2</v>
      </c>
      <c r="L163" s="13">
        <v>5.0908552451134348E-4</v>
      </c>
      <c r="M163" s="13">
        <v>-1.272078668077159E-2</v>
      </c>
      <c r="N163" s="13">
        <v>1.8700159806774863E-2</v>
      </c>
      <c r="O163" s="13">
        <v>-7.7595846037905591E-3</v>
      </c>
      <c r="P163" s="13">
        <v>3.8544968114699207E-2</v>
      </c>
      <c r="Q163" s="13">
        <v>-0.1433657747079391</v>
      </c>
      <c r="R163" s="13">
        <v>3.1930032012057907E-2</v>
      </c>
      <c r="S163" s="13">
        <v>2.3661361883756227E-2</v>
      </c>
      <c r="T163" s="13">
        <v>7.8234584730547674E-2</v>
      </c>
      <c r="U163" s="13">
        <v>-0.45922897360906578</v>
      </c>
      <c r="V163" s="13">
        <v>-7.7595846037905591E-3</v>
      </c>
      <c r="W163" s="13">
        <v>-8.3629483894601675E-2</v>
      </c>
      <c r="X163" s="13">
        <v>-0.16700863088289997</v>
      </c>
      <c r="Y163" s="13">
        <v>-6.0679073424921626E-2</v>
      </c>
      <c r="Z163" s="13">
        <v>1.0790744170601907</v>
      </c>
      <c r="AA163" s="147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276</v>
      </c>
      <c r="C164" s="47"/>
      <c r="D164" s="45">
        <v>7.0000000000000007E-2</v>
      </c>
      <c r="E164" s="45">
        <v>0.1</v>
      </c>
      <c r="F164" s="45">
        <v>0.13</v>
      </c>
      <c r="G164" s="45">
        <v>0.3</v>
      </c>
      <c r="H164" s="45">
        <v>0.64</v>
      </c>
      <c r="I164" s="45">
        <v>1.08</v>
      </c>
      <c r="J164" s="45">
        <v>0.2</v>
      </c>
      <c r="K164" s="45">
        <v>1.82</v>
      </c>
      <c r="L164" s="45">
        <v>7.0000000000000007E-2</v>
      </c>
      <c r="M164" s="45">
        <v>0.2</v>
      </c>
      <c r="N164" s="45">
        <v>0.44</v>
      </c>
      <c r="O164" s="45">
        <v>0.1</v>
      </c>
      <c r="P164" s="45">
        <v>0.84</v>
      </c>
      <c r="Q164" s="45">
        <v>2.87</v>
      </c>
      <c r="R164" s="45">
        <v>0.71</v>
      </c>
      <c r="S164" s="45">
        <v>0.54</v>
      </c>
      <c r="T164" s="45">
        <v>1.65</v>
      </c>
      <c r="U164" s="45">
        <v>9.31</v>
      </c>
      <c r="V164" s="45" t="s">
        <v>277</v>
      </c>
      <c r="W164" s="45">
        <v>1.65</v>
      </c>
      <c r="X164" s="45">
        <v>3.35</v>
      </c>
      <c r="Y164" s="45">
        <v>1.18</v>
      </c>
      <c r="Z164" s="45">
        <v>22.06</v>
      </c>
      <c r="AA164" s="147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 ht="15">
      <c r="B166" s="8" t="s">
        <v>588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235</v>
      </c>
      <c r="E167" s="17" t="s">
        <v>235</v>
      </c>
      <c r="F167" s="17" t="s">
        <v>235</v>
      </c>
      <c r="G167" s="17" t="s">
        <v>235</v>
      </c>
      <c r="H167" s="17" t="s">
        <v>235</v>
      </c>
      <c r="I167" s="17" t="s">
        <v>235</v>
      </c>
      <c r="J167" s="17" t="s">
        <v>235</v>
      </c>
      <c r="K167" s="17" t="s">
        <v>235</v>
      </c>
      <c r="L167" s="17" t="s">
        <v>235</v>
      </c>
      <c r="M167" s="17" t="s">
        <v>235</v>
      </c>
      <c r="N167" s="17" t="s">
        <v>235</v>
      </c>
      <c r="O167" s="17" t="s">
        <v>235</v>
      </c>
      <c r="P167" s="17" t="s">
        <v>235</v>
      </c>
      <c r="Q167" s="17" t="s">
        <v>235</v>
      </c>
      <c r="R167" s="17" t="s">
        <v>235</v>
      </c>
      <c r="S167" s="17" t="s">
        <v>235</v>
      </c>
      <c r="T167" s="17" t="s">
        <v>235</v>
      </c>
      <c r="U167" s="17" t="s">
        <v>235</v>
      </c>
      <c r="V167" s="17" t="s">
        <v>235</v>
      </c>
      <c r="W167" s="17" t="s">
        <v>235</v>
      </c>
      <c r="X167" s="147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236</v>
      </c>
      <c r="C168" s="9" t="s">
        <v>236</v>
      </c>
      <c r="D168" s="145" t="s">
        <v>238</v>
      </c>
      <c r="E168" s="146" t="s">
        <v>239</v>
      </c>
      <c r="F168" s="146" t="s">
        <v>240</v>
      </c>
      <c r="G168" s="146" t="s">
        <v>241</v>
      </c>
      <c r="H168" s="146" t="s">
        <v>242</v>
      </c>
      <c r="I168" s="146" t="s">
        <v>243</v>
      </c>
      <c r="J168" s="146" t="s">
        <v>244</v>
      </c>
      <c r="K168" s="146" t="s">
        <v>245</v>
      </c>
      <c r="L168" s="146" t="s">
        <v>246</v>
      </c>
      <c r="M168" s="146" t="s">
        <v>247</v>
      </c>
      <c r="N168" s="146" t="s">
        <v>248</v>
      </c>
      <c r="O168" s="146" t="s">
        <v>249</v>
      </c>
      <c r="P168" s="146" t="s">
        <v>251</v>
      </c>
      <c r="Q168" s="146" t="s">
        <v>252</v>
      </c>
      <c r="R168" s="146" t="s">
        <v>253</v>
      </c>
      <c r="S168" s="146" t="s">
        <v>256</v>
      </c>
      <c r="T168" s="146" t="s">
        <v>257</v>
      </c>
      <c r="U168" s="146" t="s">
        <v>258</v>
      </c>
      <c r="V168" s="146" t="s">
        <v>259</v>
      </c>
      <c r="W168" s="146" t="s">
        <v>265</v>
      </c>
      <c r="X168" s="147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304</v>
      </c>
      <c r="E169" s="11" t="s">
        <v>302</v>
      </c>
      <c r="F169" s="11" t="s">
        <v>304</v>
      </c>
      <c r="G169" s="11" t="s">
        <v>304</v>
      </c>
      <c r="H169" s="11" t="s">
        <v>302</v>
      </c>
      <c r="I169" s="11" t="s">
        <v>302</v>
      </c>
      <c r="J169" s="11" t="s">
        <v>302</v>
      </c>
      <c r="K169" s="11" t="s">
        <v>302</v>
      </c>
      <c r="L169" s="11" t="s">
        <v>302</v>
      </c>
      <c r="M169" s="11" t="s">
        <v>302</v>
      </c>
      <c r="N169" s="11" t="s">
        <v>302</v>
      </c>
      <c r="O169" s="11" t="s">
        <v>302</v>
      </c>
      <c r="P169" s="11" t="s">
        <v>302</v>
      </c>
      <c r="Q169" s="11" t="s">
        <v>304</v>
      </c>
      <c r="R169" s="11" t="s">
        <v>304</v>
      </c>
      <c r="S169" s="11" t="s">
        <v>302</v>
      </c>
      <c r="T169" s="11" t="s">
        <v>336</v>
      </c>
      <c r="U169" s="11" t="s">
        <v>304</v>
      </c>
      <c r="V169" s="11" t="s">
        <v>302</v>
      </c>
      <c r="W169" s="11" t="s">
        <v>304</v>
      </c>
      <c r="X169" s="147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337</v>
      </c>
      <c r="E170" s="26" t="s">
        <v>338</v>
      </c>
      <c r="F170" s="26" t="s">
        <v>339</v>
      </c>
      <c r="G170" s="26" t="s">
        <v>339</v>
      </c>
      <c r="H170" s="26" t="s">
        <v>117</v>
      </c>
      <c r="I170" s="26" t="s">
        <v>337</v>
      </c>
      <c r="J170" s="26" t="s">
        <v>338</v>
      </c>
      <c r="K170" s="26" t="s">
        <v>338</v>
      </c>
      <c r="L170" s="26" t="s">
        <v>339</v>
      </c>
      <c r="M170" s="26" t="s">
        <v>338</v>
      </c>
      <c r="N170" s="26" t="s">
        <v>338</v>
      </c>
      <c r="O170" s="26" t="s">
        <v>305</v>
      </c>
      <c r="P170" s="26" t="s">
        <v>340</v>
      </c>
      <c r="Q170" s="26" t="s">
        <v>337</v>
      </c>
      <c r="R170" s="26" t="s">
        <v>338</v>
      </c>
      <c r="S170" s="26" t="s">
        <v>338</v>
      </c>
      <c r="T170" s="26" t="s">
        <v>338</v>
      </c>
      <c r="U170" s="26" t="s">
        <v>337</v>
      </c>
      <c r="V170" s="26" t="s">
        <v>340</v>
      </c>
      <c r="W170" s="26" t="s">
        <v>338</v>
      </c>
      <c r="X170" s="147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2">
        <v>15.92</v>
      </c>
      <c r="E171" s="213">
        <v>13.6</v>
      </c>
      <c r="F171" s="212">
        <v>10.5</v>
      </c>
      <c r="G171" s="213">
        <v>13.812494792973609</v>
      </c>
      <c r="H171" s="213">
        <v>14.616</v>
      </c>
      <c r="I171" s="213">
        <v>13.35</v>
      </c>
      <c r="J171" s="213">
        <v>13.4</v>
      </c>
      <c r="K171" s="213">
        <v>15.45</v>
      </c>
      <c r="L171" s="213">
        <v>15.164</v>
      </c>
      <c r="M171" s="213">
        <v>13.4</v>
      </c>
      <c r="N171" s="213">
        <v>14.9</v>
      </c>
      <c r="O171" s="213">
        <v>13.6</v>
      </c>
      <c r="P171" s="213">
        <v>13.2</v>
      </c>
      <c r="Q171" s="213">
        <v>14.44</v>
      </c>
      <c r="R171" s="213">
        <v>13.8</v>
      </c>
      <c r="S171" s="213">
        <v>14.3</v>
      </c>
      <c r="T171" s="212">
        <v>20</v>
      </c>
      <c r="U171" s="213">
        <v>13</v>
      </c>
      <c r="V171" s="213">
        <v>14.128777091322362</v>
      </c>
      <c r="W171" s="213">
        <v>14.29</v>
      </c>
      <c r="X171" s="214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6">
        <v>1</v>
      </c>
    </row>
    <row r="172" spans="1:65">
      <c r="A172" s="30"/>
      <c r="B172" s="19">
        <v>1</v>
      </c>
      <c r="C172" s="9">
        <v>2</v>
      </c>
      <c r="D172" s="217">
        <v>15.469999999999999</v>
      </c>
      <c r="E172" s="219">
        <v>13.2</v>
      </c>
      <c r="F172" s="217">
        <v>10.5</v>
      </c>
      <c r="G172" s="219">
        <v>14.0957341227</v>
      </c>
      <c r="H172" s="219">
        <v>14.214</v>
      </c>
      <c r="I172" s="219">
        <v>13.18</v>
      </c>
      <c r="J172" s="219">
        <v>13.8</v>
      </c>
      <c r="K172" s="219">
        <v>15.1</v>
      </c>
      <c r="L172" s="219">
        <v>14.928000000000001</v>
      </c>
      <c r="M172" s="219">
        <v>13.5</v>
      </c>
      <c r="N172" s="219">
        <v>14.5</v>
      </c>
      <c r="O172" s="219">
        <v>13.3</v>
      </c>
      <c r="P172" s="219">
        <v>13.26</v>
      </c>
      <c r="Q172" s="219">
        <v>14.36</v>
      </c>
      <c r="R172" s="219">
        <v>14.2</v>
      </c>
      <c r="S172" s="219">
        <v>14.75</v>
      </c>
      <c r="T172" s="217">
        <v>21</v>
      </c>
      <c r="U172" s="219">
        <v>14</v>
      </c>
      <c r="V172" s="219">
        <v>14.604536712650383</v>
      </c>
      <c r="W172" s="219">
        <v>13.67</v>
      </c>
      <c r="X172" s="214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25</v>
      </c>
    </row>
    <row r="173" spans="1:65">
      <c r="A173" s="30"/>
      <c r="B173" s="19">
        <v>1</v>
      </c>
      <c r="C173" s="9">
        <v>3</v>
      </c>
      <c r="D173" s="218">
        <v>16.71</v>
      </c>
      <c r="E173" s="219">
        <v>12.85</v>
      </c>
      <c r="F173" s="217">
        <v>10</v>
      </c>
      <c r="G173" s="219">
        <v>13.9220787852</v>
      </c>
      <c r="H173" s="219">
        <v>14.733000000000001</v>
      </c>
      <c r="I173" s="219">
        <v>12.68</v>
      </c>
      <c r="J173" s="219">
        <v>14.1</v>
      </c>
      <c r="K173" s="219">
        <v>13.9</v>
      </c>
      <c r="L173" s="219">
        <v>14.827</v>
      </c>
      <c r="M173" s="219">
        <v>13.6</v>
      </c>
      <c r="N173" s="219">
        <v>14.2</v>
      </c>
      <c r="O173" s="219">
        <v>13.7</v>
      </c>
      <c r="P173" s="219">
        <v>14.34</v>
      </c>
      <c r="Q173" s="219">
        <v>14.47</v>
      </c>
      <c r="R173" s="219">
        <v>14.2</v>
      </c>
      <c r="S173" s="219">
        <v>13.9</v>
      </c>
      <c r="T173" s="217">
        <v>21</v>
      </c>
      <c r="U173" s="219">
        <v>14</v>
      </c>
      <c r="V173" s="219">
        <v>14.621002149028808</v>
      </c>
      <c r="W173" s="219">
        <v>13.08</v>
      </c>
      <c r="X173" s="214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6">
        <v>16</v>
      </c>
    </row>
    <row r="174" spans="1:65">
      <c r="A174" s="30"/>
      <c r="B174" s="19">
        <v>1</v>
      </c>
      <c r="C174" s="9">
        <v>4</v>
      </c>
      <c r="D174" s="217">
        <v>15.890000000000002</v>
      </c>
      <c r="E174" s="219">
        <v>13.25</v>
      </c>
      <c r="F174" s="217">
        <v>10.1</v>
      </c>
      <c r="G174" s="219">
        <v>14.413404754449999</v>
      </c>
      <c r="H174" s="219">
        <v>14.278</v>
      </c>
      <c r="I174" s="219">
        <v>12.69</v>
      </c>
      <c r="J174" s="219">
        <v>14.4</v>
      </c>
      <c r="K174" s="219">
        <v>14.55</v>
      </c>
      <c r="L174" s="219">
        <v>14.365</v>
      </c>
      <c r="M174" s="219">
        <v>13.7</v>
      </c>
      <c r="N174" s="219">
        <v>15.35</v>
      </c>
      <c r="O174" s="219">
        <v>13.3</v>
      </c>
      <c r="P174" s="219">
        <v>13.6</v>
      </c>
      <c r="Q174" s="219">
        <v>14.77</v>
      </c>
      <c r="R174" s="219">
        <v>13.5</v>
      </c>
      <c r="S174" s="219">
        <v>13.85</v>
      </c>
      <c r="T174" s="217">
        <v>21</v>
      </c>
      <c r="U174" s="219">
        <v>14</v>
      </c>
      <c r="V174" s="219">
        <v>14.307441980531177</v>
      </c>
      <c r="W174" s="219">
        <v>14.37</v>
      </c>
      <c r="X174" s="214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6">
        <v>13.956554550502124</v>
      </c>
    </row>
    <row r="175" spans="1:65">
      <c r="A175" s="30"/>
      <c r="B175" s="19">
        <v>1</v>
      </c>
      <c r="C175" s="9">
        <v>5</v>
      </c>
      <c r="D175" s="217">
        <v>15.910000000000002</v>
      </c>
      <c r="E175" s="219">
        <v>13.05</v>
      </c>
      <c r="F175" s="217">
        <v>10.199999999999999</v>
      </c>
      <c r="G175" s="219">
        <v>13.618921080499929</v>
      </c>
      <c r="H175" s="219">
        <v>14.138</v>
      </c>
      <c r="I175" s="219">
        <v>12.48</v>
      </c>
      <c r="J175" s="219">
        <v>14</v>
      </c>
      <c r="K175" s="219">
        <v>14.05</v>
      </c>
      <c r="L175" s="219">
        <v>14.576000000000001</v>
      </c>
      <c r="M175" s="219">
        <v>13.65</v>
      </c>
      <c r="N175" s="219">
        <v>14.85</v>
      </c>
      <c r="O175" s="219">
        <v>13.2</v>
      </c>
      <c r="P175" s="219">
        <v>13.47</v>
      </c>
      <c r="Q175" s="219">
        <v>13.84</v>
      </c>
      <c r="R175" s="219">
        <v>14.3</v>
      </c>
      <c r="S175" s="219">
        <v>13.8</v>
      </c>
      <c r="T175" s="217">
        <v>20</v>
      </c>
      <c r="U175" s="219">
        <v>14</v>
      </c>
      <c r="V175" s="219">
        <v>14.454772739582436</v>
      </c>
      <c r="W175" s="219">
        <v>13.24</v>
      </c>
      <c r="X175" s="214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6">
        <v>84</v>
      </c>
    </row>
    <row r="176" spans="1:65">
      <c r="A176" s="30"/>
      <c r="B176" s="19">
        <v>1</v>
      </c>
      <c r="C176" s="9">
        <v>6</v>
      </c>
      <c r="D176" s="217">
        <v>15.9</v>
      </c>
      <c r="E176" s="219">
        <v>12.95</v>
      </c>
      <c r="F176" s="217">
        <v>10.3</v>
      </c>
      <c r="G176" s="219">
        <v>14.363691202950001</v>
      </c>
      <c r="H176" s="219">
        <v>14.412000000000001</v>
      </c>
      <c r="I176" s="219">
        <v>12.71</v>
      </c>
      <c r="J176" s="219">
        <v>13.9</v>
      </c>
      <c r="K176" s="219">
        <v>13</v>
      </c>
      <c r="L176" s="219">
        <v>14.723000000000001</v>
      </c>
      <c r="M176" s="219">
        <v>13.95</v>
      </c>
      <c r="N176" s="219">
        <v>14.65</v>
      </c>
      <c r="O176" s="219">
        <v>13.5</v>
      </c>
      <c r="P176" s="219">
        <v>13.45</v>
      </c>
      <c r="Q176" s="219">
        <v>14.11</v>
      </c>
      <c r="R176" s="219">
        <v>13.7</v>
      </c>
      <c r="S176" s="219">
        <v>14.5</v>
      </c>
      <c r="T176" s="217">
        <v>21</v>
      </c>
      <c r="U176" s="219">
        <v>14</v>
      </c>
      <c r="V176" s="219">
        <v>14.071708739327761</v>
      </c>
      <c r="W176" s="219">
        <v>13.93</v>
      </c>
      <c r="X176" s="214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20"/>
    </row>
    <row r="177" spans="1:65">
      <c r="A177" s="30"/>
      <c r="B177" s="20" t="s">
        <v>272</v>
      </c>
      <c r="C177" s="12"/>
      <c r="D177" s="221">
        <v>15.966666666666669</v>
      </c>
      <c r="E177" s="221">
        <v>13.15</v>
      </c>
      <c r="F177" s="221">
        <v>10.266666666666666</v>
      </c>
      <c r="G177" s="221">
        <v>14.037720789795591</v>
      </c>
      <c r="H177" s="221">
        <v>14.3985</v>
      </c>
      <c r="I177" s="221">
        <v>12.848333333333334</v>
      </c>
      <c r="J177" s="221">
        <v>13.933333333333335</v>
      </c>
      <c r="K177" s="221">
        <v>14.341666666666667</v>
      </c>
      <c r="L177" s="221">
        <v>14.763833333333332</v>
      </c>
      <c r="M177" s="221">
        <v>13.633333333333335</v>
      </c>
      <c r="N177" s="221">
        <v>14.741666666666667</v>
      </c>
      <c r="O177" s="221">
        <v>13.433333333333332</v>
      </c>
      <c r="P177" s="221">
        <v>13.553333333333335</v>
      </c>
      <c r="Q177" s="221">
        <v>14.331666666666665</v>
      </c>
      <c r="R177" s="221">
        <v>13.950000000000001</v>
      </c>
      <c r="S177" s="221">
        <v>14.183333333333335</v>
      </c>
      <c r="T177" s="221">
        <v>20.666666666666668</v>
      </c>
      <c r="U177" s="221">
        <v>13.833333333333334</v>
      </c>
      <c r="V177" s="221">
        <v>14.364706568740488</v>
      </c>
      <c r="W177" s="221">
        <v>13.76333333333333</v>
      </c>
      <c r="X177" s="214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20"/>
    </row>
    <row r="178" spans="1:65">
      <c r="A178" s="30"/>
      <c r="B178" s="3" t="s">
        <v>273</v>
      </c>
      <c r="C178" s="29"/>
      <c r="D178" s="219">
        <v>15.905000000000001</v>
      </c>
      <c r="E178" s="219">
        <v>13.125</v>
      </c>
      <c r="F178" s="219">
        <v>10.25</v>
      </c>
      <c r="G178" s="219">
        <v>14.008906453950001</v>
      </c>
      <c r="H178" s="219">
        <v>14.345000000000001</v>
      </c>
      <c r="I178" s="219">
        <v>12.7</v>
      </c>
      <c r="J178" s="219">
        <v>13.95</v>
      </c>
      <c r="K178" s="219">
        <v>14.3</v>
      </c>
      <c r="L178" s="219">
        <v>14.775</v>
      </c>
      <c r="M178" s="219">
        <v>13.625</v>
      </c>
      <c r="N178" s="219">
        <v>14.75</v>
      </c>
      <c r="O178" s="219">
        <v>13.4</v>
      </c>
      <c r="P178" s="219">
        <v>13.46</v>
      </c>
      <c r="Q178" s="219">
        <v>14.399999999999999</v>
      </c>
      <c r="R178" s="219">
        <v>14</v>
      </c>
      <c r="S178" s="219">
        <v>14.100000000000001</v>
      </c>
      <c r="T178" s="219">
        <v>21</v>
      </c>
      <c r="U178" s="219">
        <v>14</v>
      </c>
      <c r="V178" s="219">
        <v>14.381107360056806</v>
      </c>
      <c r="W178" s="219">
        <v>13.8</v>
      </c>
      <c r="X178" s="214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  <c r="BI178" s="215"/>
      <c r="BJ178" s="215"/>
      <c r="BK178" s="215"/>
      <c r="BL178" s="215"/>
      <c r="BM178" s="220"/>
    </row>
    <row r="179" spans="1:65">
      <c r="A179" s="30"/>
      <c r="B179" s="3" t="s">
        <v>274</v>
      </c>
      <c r="C179" s="29"/>
      <c r="D179" s="24">
        <v>0.4037160718458791</v>
      </c>
      <c r="E179" s="24">
        <v>0.26645825188948452</v>
      </c>
      <c r="F179" s="24">
        <v>0.20655911179772904</v>
      </c>
      <c r="G179" s="24">
        <v>0.31313055351487573</v>
      </c>
      <c r="H179" s="24">
        <v>0.23486144851805715</v>
      </c>
      <c r="I179" s="24">
        <v>0.33760430486986764</v>
      </c>
      <c r="J179" s="24">
        <v>0.33266599866332386</v>
      </c>
      <c r="K179" s="24">
        <v>0.88623736474302761</v>
      </c>
      <c r="L179" s="24">
        <v>0.27824120231674276</v>
      </c>
      <c r="M179" s="24">
        <v>0.18885620632287023</v>
      </c>
      <c r="N179" s="24">
        <v>0.39168439676181477</v>
      </c>
      <c r="O179" s="24">
        <v>0.19663841605003474</v>
      </c>
      <c r="P179" s="24">
        <v>0.41219736373085497</v>
      </c>
      <c r="Q179" s="24">
        <v>0.32083744586108814</v>
      </c>
      <c r="R179" s="24">
        <v>0.32710854467592249</v>
      </c>
      <c r="S179" s="24">
        <v>0.39327683210006992</v>
      </c>
      <c r="T179" s="24">
        <v>0.5163977794943222</v>
      </c>
      <c r="U179" s="24">
        <v>0.40824829046386302</v>
      </c>
      <c r="V179" s="24">
        <v>0.23499256028710341</v>
      </c>
      <c r="W179" s="24">
        <v>0.53342915805818691</v>
      </c>
      <c r="X179" s="147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2.5284931430848374E-2</v>
      </c>
      <c r="E180" s="13">
        <v>2.0262984934561561E-2</v>
      </c>
      <c r="F180" s="13">
        <v>2.0119394006272311E-2</v>
      </c>
      <c r="G180" s="13">
        <v>2.2306367123536109E-2</v>
      </c>
      <c r="H180" s="13">
        <v>1.6311521930621742E-2</v>
      </c>
      <c r="I180" s="13">
        <v>2.627611660681289E-2</v>
      </c>
      <c r="J180" s="13">
        <v>2.3875550143300752E-2</v>
      </c>
      <c r="K180" s="13">
        <v>6.179458673397055E-2</v>
      </c>
      <c r="L180" s="13">
        <v>1.8846135419893849E-2</v>
      </c>
      <c r="M180" s="13">
        <v>1.3852533471115175E-2</v>
      </c>
      <c r="N180" s="13">
        <v>2.656988559153068E-2</v>
      </c>
      <c r="O180" s="13">
        <v>1.4638095487595639E-2</v>
      </c>
      <c r="P180" s="13">
        <v>3.0412987978174245E-2</v>
      </c>
      <c r="Q180" s="13">
        <v>2.2386610945069531E-2</v>
      </c>
      <c r="R180" s="13">
        <v>2.3448641195406628E-2</v>
      </c>
      <c r="S180" s="13">
        <v>2.7728096270275195E-2</v>
      </c>
      <c r="T180" s="13">
        <v>2.4986989330370427E-2</v>
      </c>
      <c r="U180" s="13">
        <v>2.9511924611845517E-2</v>
      </c>
      <c r="V180" s="13">
        <v>1.6359022661728329E-2</v>
      </c>
      <c r="W180" s="13">
        <v>3.8757265056298403E-2</v>
      </c>
      <c r="X180" s="147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275</v>
      </c>
      <c r="C181" s="29"/>
      <c r="D181" s="13">
        <v>0.14402638623242625</v>
      </c>
      <c r="E181" s="13">
        <v>-5.7790377100851553E-2</v>
      </c>
      <c r="F181" s="13">
        <v>-0.26438386856036078</v>
      </c>
      <c r="G181" s="13">
        <v>5.8156358720029555E-3</v>
      </c>
      <c r="H181" s="13">
        <v>3.1665798883147467E-2</v>
      </c>
      <c r="I181" s="13">
        <v>-7.9405071872048705E-2</v>
      </c>
      <c r="J181" s="13">
        <v>-1.6638216176322329E-3</v>
      </c>
      <c r="K181" s="13">
        <v>2.7593638155535061E-2</v>
      </c>
      <c r="L181" s="13">
        <v>5.784226901489542E-2</v>
      </c>
      <c r="M181" s="13">
        <v>-2.3159098185673743E-2</v>
      </c>
      <c r="N181" s="13">
        <v>5.6254006912923593E-2</v>
      </c>
      <c r="O181" s="13">
        <v>-3.7489282564368231E-2</v>
      </c>
      <c r="P181" s="13">
        <v>-2.8891171937151405E-2</v>
      </c>
      <c r="Q181" s="13">
        <v>2.6877128936600325E-2</v>
      </c>
      <c r="R181" s="13">
        <v>-4.6963958607448841E-4</v>
      </c>
      <c r="S181" s="13">
        <v>1.62489088557356E-2</v>
      </c>
      <c r="T181" s="13">
        <v>0.48078571913174151</v>
      </c>
      <c r="U181" s="13">
        <v>-8.828913806979477E-3</v>
      </c>
      <c r="V181" s="13">
        <v>2.9244468379459709E-2</v>
      </c>
      <c r="W181" s="13">
        <v>-1.3844478339522737E-2</v>
      </c>
      <c r="X181" s="147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276</v>
      </c>
      <c r="C182" s="47"/>
      <c r="D182" s="45">
        <v>3.43</v>
      </c>
      <c r="E182" s="45">
        <v>1.47</v>
      </c>
      <c r="F182" s="45">
        <v>6.48</v>
      </c>
      <c r="G182" s="45">
        <v>0.08</v>
      </c>
      <c r="H182" s="45">
        <v>0.7</v>
      </c>
      <c r="I182" s="45">
        <v>1.99</v>
      </c>
      <c r="J182" s="45">
        <v>0.11</v>
      </c>
      <c r="K182" s="45">
        <v>0.6</v>
      </c>
      <c r="L182" s="45">
        <v>1.34</v>
      </c>
      <c r="M182" s="45">
        <v>0.63</v>
      </c>
      <c r="N182" s="45">
        <v>1.3</v>
      </c>
      <c r="O182" s="45">
        <v>0.97</v>
      </c>
      <c r="P182" s="45">
        <v>0.77</v>
      </c>
      <c r="Q182" s="45">
        <v>0.59</v>
      </c>
      <c r="R182" s="45">
        <v>0.08</v>
      </c>
      <c r="S182" s="45">
        <v>0.33</v>
      </c>
      <c r="T182" s="45">
        <v>11.6</v>
      </c>
      <c r="U182" s="45">
        <v>0.28000000000000003</v>
      </c>
      <c r="V182" s="45">
        <v>0.64</v>
      </c>
      <c r="W182" s="45">
        <v>0.4</v>
      </c>
      <c r="X182" s="147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589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235</v>
      </c>
      <c r="E185" s="17" t="s">
        <v>235</v>
      </c>
      <c r="F185" s="17" t="s">
        <v>235</v>
      </c>
      <c r="G185" s="17" t="s">
        <v>235</v>
      </c>
      <c r="H185" s="17" t="s">
        <v>235</v>
      </c>
      <c r="I185" s="17" t="s">
        <v>235</v>
      </c>
      <c r="J185" s="17" t="s">
        <v>235</v>
      </c>
      <c r="K185" s="17" t="s">
        <v>235</v>
      </c>
      <c r="L185" s="17" t="s">
        <v>235</v>
      </c>
      <c r="M185" s="17" t="s">
        <v>235</v>
      </c>
      <c r="N185" s="17" t="s">
        <v>235</v>
      </c>
      <c r="O185" s="17" t="s">
        <v>235</v>
      </c>
      <c r="P185" s="17" t="s">
        <v>235</v>
      </c>
      <c r="Q185" s="17" t="s">
        <v>235</v>
      </c>
      <c r="R185" s="17" t="s">
        <v>235</v>
      </c>
      <c r="S185" s="17" t="s">
        <v>235</v>
      </c>
      <c r="T185" s="17" t="s">
        <v>235</v>
      </c>
      <c r="U185" s="17" t="s">
        <v>235</v>
      </c>
      <c r="V185" s="17" t="s">
        <v>235</v>
      </c>
      <c r="W185" s="17" t="s">
        <v>235</v>
      </c>
      <c r="X185" s="17" t="s">
        <v>235</v>
      </c>
      <c r="Y185" s="17" t="s">
        <v>235</v>
      </c>
      <c r="Z185" s="17" t="s">
        <v>235</v>
      </c>
      <c r="AA185" s="17" t="s">
        <v>235</v>
      </c>
      <c r="AB185" s="147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236</v>
      </c>
      <c r="C186" s="9" t="s">
        <v>236</v>
      </c>
      <c r="D186" s="145" t="s">
        <v>238</v>
      </c>
      <c r="E186" s="146" t="s">
        <v>239</v>
      </c>
      <c r="F186" s="146" t="s">
        <v>240</v>
      </c>
      <c r="G186" s="146" t="s">
        <v>241</v>
      </c>
      <c r="H186" s="146" t="s">
        <v>242</v>
      </c>
      <c r="I186" s="146" t="s">
        <v>243</v>
      </c>
      <c r="J186" s="146" t="s">
        <v>244</v>
      </c>
      <c r="K186" s="146" t="s">
        <v>245</v>
      </c>
      <c r="L186" s="146" t="s">
        <v>246</v>
      </c>
      <c r="M186" s="146" t="s">
        <v>247</v>
      </c>
      <c r="N186" s="146" t="s">
        <v>248</v>
      </c>
      <c r="O186" s="146" t="s">
        <v>249</v>
      </c>
      <c r="P186" s="146" t="s">
        <v>250</v>
      </c>
      <c r="Q186" s="146" t="s">
        <v>251</v>
      </c>
      <c r="R186" s="146" t="s">
        <v>252</v>
      </c>
      <c r="S186" s="146" t="s">
        <v>253</v>
      </c>
      <c r="T186" s="146" t="s">
        <v>254</v>
      </c>
      <c r="U186" s="146" t="s">
        <v>256</v>
      </c>
      <c r="V186" s="146" t="s">
        <v>257</v>
      </c>
      <c r="W186" s="146" t="s">
        <v>258</v>
      </c>
      <c r="X186" s="146" t="s">
        <v>259</v>
      </c>
      <c r="Y186" s="146" t="s">
        <v>260</v>
      </c>
      <c r="Z186" s="146" t="s">
        <v>265</v>
      </c>
      <c r="AA186" s="146" t="s">
        <v>266</v>
      </c>
      <c r="AB186" s="147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304</v>
      </c>
      <c r="E187" s="11" t="s">
        <v>302</v>
      </c>
      <c r="F187" s="11" t="s">
        <v>304</v>
      </c>
      <c r="G187" s="11" t="s">
        <v>304</v>
      </c>
      <c r="H187" s="11" t="s">
        <v>302</v>
      </c>
      <c r="I187" s="11" t="s">
        <v>302</v>
      </c>
      <c r="J187" s="11" t="s">
        <v>302</v>
      </c>
      <c r="K187" s="11" t="s">
        <v>302</v>
      </c>
      <c r="L187" s="11" t="s">
        <v>302</v>
      </c>
      <c r="M187" s="11" t="s">
        <v>302</v>
      </c>
      <c r="N187" s="11" t="s">
        <v>302</v>
      </c>
      <c r="O187" s="11" t="s">
        <v>302</v>
      </c>
      <c r="P187" s="11" t="s">
        <v>302</v>
      </c>
      <c r="Q187" s="11" t="s">
        <v>302</v>
      </c>
      <c r="R187" s="11" t="s">
        <v>304</v>
      </c>
      <c r="S187" s="11" t="s">
        <v>304</v>
      </c>
      <c r="T187" s="11" t="s">
        <v>302</v>
      </c>
      <c r="U187" s="11" t="s">
        <v>302</v>
      </c>
      <c r="V187" s="11" t="s">
        <v>302</v>
      </c>
      <c r="W187" s="11" t="s">
        <v>304</v>
      </c>
      <c r="X187" s="11" t="s">
        <v>302</v>
      </c>
      <c r="Y187" s="11" t="s">
        <v>336</v>
      </c>
      <c r="Z187" s="11" t="s">
        <v>304</v>
      </c>
      <c r="AA187" s="11" t="s">
        <v>336</v>
      </c>
      <c r="AB187" s="147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337</v>
      </c>
      <c r="E188" s="26" t="s">
        <v>338</v>
      </c>
      <c r="F188" s="26" t="s">
        <v>339</v>
      </c>
      <c r="G188" s="26" t="s">
        <v>339</v>
      </c>
      <c r="H188" s="26" t="s">
        <v>117</v>
      </c>
      <c r="I188" s="26" t="s">
        <v>337</v>
      </c>
      <c r="J188" s="26" t="s">
        <v>338</v>
      </c>
      <c r="K188" s="26" t="s">
        <v>338</v>
      </c>
      <c r="L188" s="26" t="s">
        <v>339</v>
      </c>
      <c r="M188" s="26" t="s">
        <v>338</v>
      </c>
      <c r="N188" s="26" t="s">
        <v>338</v>
      </c>
      <c r="O188" s="26" t="s">
        <v>305</v>
      </c>
      <c r="P188" s="26" t="s">
        <v>338</v>
      </c>
      <c r="Q188" s="26" t="s">
        <v>340</v>
      </c>
      <c r="R188" s="26" t="s">
        <v>337</v>
      </c>
      <c r="S188" s="26" t="s">
        <v>338</v>
      </c>
      <c r="T188" s="26" t="s">
        <v>337</v>
      </c>
      <c r="U188" s="26" t="s">
        <v>338</v>
      </c>
      <c r="V188" s="26" t="s">
        <v>338</v>
      </c>
      <c r="W188" s="26" t="s">
        <v>337</v>
      </c>
      <c r="X188" s="26" t="s">
        <v>340</v>
      </c>
      <c r="Y188" s="26" t="s">
        <v>338</v>
      </c>
      <c r="Z188" s="26" t="s">
        <v>338</v>
      </c>
      <c r="AA188" s="26" t="s">
        <v>340</v>
      </c>
      <c r="AB188" s="147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3">
        <v>27.8</v>
      </c>
      <c r="E189" s="213">
        <v>29.7</v>
      </c>
      <c r="F189" s="213">
        <v>28.6</v>
      </c>
      <c r="G189" s="213">
        <v>26.667369540280259</v>
      </c>
      <c r="H189" s="213">
        <v>27.9</v>
      </c>
      <c r="I189" s="213">
        <v>27.8</v>
      </c>
      <c r="J189" s="213">
        <v>26.2</v>
      </c>
      <c r="K189" s="213">
        <v>28.7</v>
      </c>
      <c r="L189" s="213">
        <v>26.2</v>
      </c>
      <c r="M189" s="213">
        <v>26.8</v>
      </c>
      <c r="N189" s="213">
        <v>28.8</v>
      </c>
      <c r="O189" s="213">
        <v>26.5</v>
      </c>
      <c r="P189" s="213">
        <v>26.3</v>
      </c>
      <c r="Q189" s="213">
        <v>25.6</v>
      </c>
      <c r="R189" s="213">
        <v>27.6</v>
      </c>
      <c r="S189" s="213">
        <v>28.3</v>
      </c>
      <c r="T189" s="213">
        <v>26.417400000000001</v>
      </c>
      <c r="U189" s="213">
        <v>25.5</v>
      </c>
      <c r="V189" s="213">
        <v>27.4</v>
      </c>
      <c r="W189" s="213">
        <v>27</v>
      </c>
      <c r="X189" s="213">
        <v>25.533099330159079</v>
      </c>
      <c r="Y189" s="213">
        <v>27.45</v>
      </c>
      <c r="Z189" s="213">
        <v>26.9</v>
      </c>
      <c r="AA189" s="213">
        <v>27.463999999999999</v>
      </c>
      <c r="AB189" s="214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  <c r="BI189" s="215"/>
      <c r="BJ189" s="215"/>
      <c r="BK189" s="215"/>
      <c r="BL189" s="215"/>
      <c r="BM189" s="216">
        <v>1</v>
      </c>
    </row>
    <row r="190" spans="1:65">
      <c r="A190" s="30"/>
      <c r="B190" s="19">
        <v>1</v>
      </c>
      <c r="C190" s="9">
        <v>2</v>
      </c>
      <c r="D190" s="219">
        <v>27.4</v>
      </c>
      <c r="E190" s="219">
        <v>29.1</v>
      </c>
      <c r="F190" s="219">
        <v>28.5</v>
      </c>
      <c r="G190" s="219">
        <v>27.44652014511496</v>
      </c>
      <c r="H190" s="219">
        <v>26.9</v>
      </c>
      <c r="I190" s="219">
        <v>25.4</v>
      </c>
      <c r="J190" s="219">
        <v>26.7</v>
      </c>
      <c r="K190" s="219">
        <v>28.2</v>
      </c>
      <c r="L190" s="219">
        <v>26.1</v>
      </c>
      <c r="M190" s="219">
        <v>26.7</v>
      </c>
      <c r="N190" s="219">
        <v>28.2</v>
      </c>
      <c r="O190" s="219">
        <v>26.6</v>
      </c>
      <c r="P190" s="219">
        <v>27</v>
      </c>
      <c r="Q190" s="219">
        <v>27</v>
      </c>
      <c r="R190" s="219">
        <v>27.8</v>
      </c>
      <c r="S190" s="219">
        <v>28.5</v>
      </c>
      <c r="T190" s="219">
        <v>26.325199999999999</v>
      </c>
      <c r="U190" s="219">
        <v>26.3</v>
      </c>
      <c r="V190" s="219">
        <v>28.1</v>
      </c>
      <c r="W190" s="219">
        <v>28</v>
      </c>
      <c r="X190" s="219">
        <v>26.090235311785655</v>
      </c>
      <c r="Y190" s="219">
        <v>27.828900000000004</v>
      </c>
      <c r="Z190" s="219">
        <v>25.2</v>
      </c>
      <c r="AA190" s="219">
        <v>26.256</v>
      </c>
      <c r="AB190" s="214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  <c r="BI190" s="215"/>
      <c r="BJ190" s="215"/>
      <c r="BK190" s="215"/>
      <c r="BL190" s="215"/>
      <c r="BM190" s="216">
        <v>13</v>
      </c>
    </row>
    <row r="191" spans="1:65">
      <c r="A191" s="30"/>
      <c r="B191" s="19">
        <v>1</v>
      </c>
      <c r="C191" s="9">
        <v>3</v>
      </c>
      <c r="D191" s="219">
        <v>28.2</v>
      </c>
      <c r="E191" s="219">
        <v>28</v>
      </c>
      <c r="F191" s="219">
        <v>26.6</v>
      </c>
      <c r="G191" s="219">
        <v>27.025858366749997</v>
      </c>
      <c r="H191" s="219">
        <v>28</v>
      </c>
      <c r="I191" s="219">
        <v>26</v>
      </c>
      <c r="J191" s="219">
        <v>27.2</v>
      </c>
      <c r="K191" s="219">
        <v>26.4</v>
      </c>
      <c r="L191" s="219">
        <v>26</v>
      </c>
      <c r="M191" s="219">
        <v>26.8</v>
      </c>
      <c r="N191" s="219">
        <v>28.4</v>
      </c>
      <c r="O191" s="219">
        <v>27.3</v>
      </c>
      <c r="P191" s="219">
        <v>27.8</v>
      </c>
      <c r="Q191" s="219">
        <v>26.4</v>
      </c>
      <c r="R191" s="219">
        <v>27.9</v>
      </c>
      <c r="S191" s="219">
        <v>27.2</v>
      </c>
      <c r="T191" s="219">
        <v>26.384499999999999</v>
      </c>
      <c r="U191" s="219">
        <v>25.6</v>
      </c>
      <c r="V191" s="219">
        <v>28.2</v>
      </c>
      <c r="W191" s="219">
        <v>27.4</v>
      </c>
      <c r="X191" s="219">
        <v>26.531128947030609</v>
      </c>
      <c r="Y191" s="219">
        <v>28.0169</v>
      </c>
      <c r="Z191" s="219">
        <v>24.6</v>
      </c>
      <c r="AA191" s="219">
        <v>26.802</v>
      </c>
      <c r="AB191" s="214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6">
        <v>16</v>
      </c>
    </row>
    <row r="192" spans="1:65">
      <c r="A192" s="30"/>
      <c r="B192" s="19">
        <v>1</v>
      </c>
      <c r="C192" s="9">
        <v>4</v>
      </c>
      <c r="D192" s="219">
        <v>28.1</v>
      </c>
      <c r="E192" s="219">
        <v>27.9</v>
      </c>
      <c r="F192" s="219">
        <v>27.9</v>
      </c>
      <c r="G192" s="219">
        <v>26.51786315324</v>
      </c>
      <c r="H192" s="219">
        <v>27.6</v>
      </c>
      <c r="I192" s="219">
        <v>25.9</v>
      </c>
      <c r="J192" s="219">
        <v>28</v>
      </c>
      <c r="K192" s="219">
        <v>26.8</v>
      </c>
      <c r="L192" s="219">
        <v>25.7</v>
      </c>
      <c r="M192" s="219">
        <v>27</v>
      </c>
      <c r="N192" s="219">
        <v>29.1</v>
      </c>
      <c r="O192" s="219">
        <v>26.7</v>
      </c>
      <c r="P192" s="219">
        <v>27.2</v>
      </c>
      <c r="Q192" s="219">
        <v>27</v>
      </c>
      <c r="R192" s="219">
        <v>28.5</v>
      </c>
      <c r="S192" s="219">
        <v>27.9</v>
      </c>
      <c r="T192" s="219">
        <v>26.3934</v>
      </c>
      <c r="U192" s="219">
        <v>25.6</v>
      </c>
      <c r="V192" s="219">
        <v>28.9</v>
      </c>
      <c r="W192" s="219">
        <v>27.8</v>
      </c>
      <c r="X192" s="219">
        <v>26.148136330169539</v>
      </c>
      <c r="Y192" s="219">
        <v>26.789400000000001</v>
      </c>
      <c r="Z192" s="219">
        <v>26.5</v>
      </c>
      <c r="AA192" s="219">
        <v>27.225999999999999</v>
      </c>
      <c r="AB192" s="214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6">
        <v>27.075128924380881</v>
      </c>
    </row>
    <row r="193" spans="1:65">
      <c r="A193" s="30"/>
      <c r="B193" s="19">
        <v>1</v>
      </c>
      <c r="C193" s="9">
        <v>5</v>
      </c>
      <c r="D193" s="219">
        <v>28.5</v>
      </c>
      <c r="E193" s="219">
        <v>28.4</v>
      </c>
      <c r="F193" s="219">
        <v>27.5</v>
      </c>
      <c r="G193" s="219">
        <v>26.98744954210807</v>
      </c>
      <c r="H193" s="219">
        <v>27.1</v>
      </c>
      <c r="I193" s="219">
        <v>25.5</v>
      </c>
      <c r="J193" s="219">
        <v>27.5</v>
      </c>
      <c r="K193" s="219">
        <v>26.5</v>
      </c>
      <c r="L193" s="219">
        <v>25.9</v>
      </c>
      <c r="M193" s="219">
        <v>26.4</v>
      </c>
      <c r="N193" s="219">
        <v>28.4</v>
      </c>
      <c r="O193" s="219">
        <v>26.2</v>
      </c>
      <c r="P193" s="219">
        <v>25.6</v>
      </c>
      <c r="Q193" s="219">
        <v>26.4</v>
      </c>
      <c r="R193" s="219">
        <v>26.9</v>
      </c>
      <c r="S193" s="219">
        <v>29.1</v>
      </c>
      <c r="T193" s="219">
        <v>26.438330000000001</v>
      </c>
      <c r="U193" s="219">
        <v>25.6</v>
      </c>
      <c r="V193" s="219">
        <v>28.7</v>
      </c>
      <c r="W193" s="219">
        <v>28.1</v>
      </c>
      <c r="X193" s="219">
        <v>25.929276134767353</v>
      </c>
      <c r="Y193" s="219">
        <v>27.848700000000001</v>
      </c>
      <c r="Z193" s="219">
        <v>24.4</v>
      </c>
      <c r="AA193" s="219">
        <v>25.486000000000001</v>
      </c>
      <c r="AB193" s="214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16">
        <v>85</v>
      </c>
    </row>
    <row r="194" spans="1:65">
      <c r="A194" s="30"/>
      <c r="B194" s="19">
        <v>1</v>
      </c>
      <c r="C194" s="9">
        <v>6</v>
      </c>
      <c r="D194" s="219">
        <v>28</v>
      </c>
      <c r="E194" s="219">
        <v>28.6</v>
      </c>
      <c r="F194" s="219">
        <v>27.7</v>
      </c>
      <c r="G194" s="219">
        <v>27.311679355883101</v>
      </c>
      <c r="H194" s="219">
        <v>26.7</v>
      </c>
      <c r="I194" s="219">
        <v>25.3</v>
      </c>
      <c r="J194" s="219">
        <v>27.4</v>
      </c>
      <c r="K194" s="219">
        <v>24.7</v>
      </c>
      <c r="L194" s="219">
        <v>26</v>
      </c>
      <c r="M194" s="219">
        <v>27.7</v>
      </c>
      <c r="N194" s="219">
        <v>28.6</v>
      </c>
      <c r="O194" s="219">
        <v>27.1</v>
      </c>
      <c r="P194" s="219">
        <v>25.3</v>
      </c>
      <c r="Q194" s="219">
        <v>26.7</v>
      </c>
      <c r="R194" s="219">
        <v>27.5</v>
      </c>
      <c r="S194" s="219">
        <v>27.7</v>
      </c>
      <c r="T194" s="219">
        <v>26.340199999999999</v>
      </c>
      <c r="U194" s="219">
        <v>25.9</v>
      </c>
      <c r="V194" s="219">
        <v>28.1</v>
      </c>
      <c r="W194" s="219">
        <v>28.7</v>
      </c>
      <c r="X194" s="219">
        <v>25.754018953558891</v>
      </c>
      <c r="Y194" s="219">
        <v>27.36</v>
      </c>
      <c r="Z194" s="219">
        <v>25.7</v>
      </c>
      <c r="AA194" s="219">
        <v>26.548999999999999</v>
      </c>
      <c r="AB194" s="214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20"/>
    </row>
    <row r="195" spans="1:65">
      <c r="A195" s="30"/>
      <c r="B195" s="20" t="s">
        <v>272</v>
      </c>
      <c r="C195" s="12"/>
      <c r="D195" s="221">
        <v>28</v>
      </c>
      <c r="E195" s="221">
        <v>28.616666666666664</v>
      </c>
      <c r="F195" s="221">
        <v>27.799999999999997</v>
      </c>
      <c r="G195" s="221">
        <v>26.992790017229396</v>
      </c>
      <c r="H195" s="221">
        <v>27.366666666666664</v>
      </c>
      <c r="I195" s="221">
        <v>25.983333333333334</v>
      </c>
      <c r="J195" s="221">
        <v>27.166666666666668</v>
      </c>
      <c r="K195" s="221">
        <v>26.883333333333329</v>
      </c>
      <c r="L195" s="221">
        <v>25.983333333333334</v>
      </c>
      <c r="M195" s="221">
        <v>26.899999999999995</v>
      </c>
      <c r="N195" s="221">
        <v>28.583333333333332</v>
      </c>
      <c r="O195" s="221">
        <v>26.733333333333334</v>
      </c>
      <c r="P195" s="221">
        <v>26.533333333333335</v>
      </c>
      <c r="Q195" s="221">
        <v>26.516666666666666</v>
      </c>
      <c r="R195" s="221">
        <v>27.700000000000003</v>
      </c>
      <c r="S195" s="221">
        <v>28.116666666666664</v>
      </c>
      <c r="T195" s="221">
        <v>26.383171666666669</v>
      </c>
      <c r="U195" s="221">
        <v>25.75</v>
      </c>
      <c r="V195" s="221">
        <v>28.233333333333331</v>
      </c>
      <c r="W195" s="221">
        <v>27.833333333333332</v>
      </c>
      <c r="X195" s="221">
        <v>25.997649167911856</v>
      </c>
      <c r="Y195" s="221">
        <v>27.548983333333336</v>
      </c>
      <c r="Z195" s="221">
        <v>25.549999999999997</v>
      </c>
      <c r="AA195" s="221">
        <v>26.630499999999998</v>
      </c>
      <c r="AB195" s="214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20"/>
    </row>
    <row r="196" spans="1:65">
      <c r="A196" s="30"/>
      <c r="B196" s="3" t="s">
        <v>273</v>
      </c>
      <c r="C196" s="29"/>
      <c r="D196" s="219">
        <v>28.05</v>
      </c>
      <c r="E196" s="219">
        <v>28.5</v>
      </c>
      <c r="F196" s="219">
        <v>27.799999999999997</v>
      </c>
      <c r="G196" s="219">
        <v>27.006653954429034</v>
      </c>
      <c r="H196" s="219">
        <v>27.35</v>
      </c>
      <c r="I196" s="219">
        <v>25.7</v>
      </c>
      <c r="J196" s="219">
        <v>27.299999999999997</v>
      </c>
      <c r="K196" s="219">
        <v>26.65</v>
      </c>
      <c r="L196" s="219">
        <v>26</v>
      </c>
      <c r="M196" s="219">
        <v>26.8</v>
      </c>
      <c r="N196" s="219">
        <v>28.5</v>
      </c>
      <c r="O196" s="219">
        <v>26.65</v>
      </c>
      <c r="P196" s="219">
        <v>26.65</v>
      </c>
      <c r="Q196" s="219">
        <v>26.549999999999997</v>
      </c>
      <c r="R196" s="219">
        <v>27.700000000000003</v>
      </c>
      <c r="S196" s="219">
        <v>28.1</v>
      </c>
      <c r="T196" s="219">
        <v>26.388950000000001</v>
      </c>
      <c r="U196" s="219">
        <v>25.6</v>
      </c>
      <c r="V196" s="219">
        <v>28.15</v>
      </c>
      <c r="W196" s="219">
        <v>27.9</v>
      </c>
      <c r="X196" s="219">
        <v>26.009755723276506</v>
      </c>
      <c r="Y196" s="219">
        <v>27.639450000000004</v>
      </c>
      <c r="Z196" s="219">
        <v>25.45</v>
      </c>
      <c r="AA196" s="219">
        <v>26.6755</v>
      </c>
      <c r="AB196" s="214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  <c r="BI196" s="215"/>
      <c r="BJ196" s="215"/>
      <c r="BK196" s="215"/>
      <c r="BL196" s="215"/>
      <c r="BM196" s="220"/>
    </row>
    <row r="197" spans="1:65">
      <c r="A197" s="30"/>
      <c r="B197" s="3" t="s">
        <v>274</v>
      </c>
      <c r="C197" s="29"/>
      <c r="D197" s="24">
        <v>0.37416573867739455</v>
      </c>
      <c r="E197" s="24">
        <v>0.68532230860133769</v>
      </c>
      <c r="F197" s="24">
        <v>0.73212020870892491</v>
      </c>
      <c r="G197" s="24">
        <v>0.35780930357641377</v>
      </c>
      <c r="H197" s="24">
        <v>0.5428320796219277</v>
      </c>
      <c r="I197" s="24">
        <v>0.93255920276766735</v>
      </c>
      <c r="J197" s="24">
        <v>0.63456021516217587</v>
      </c>
      <c r="K197" s="24">
        <v>1.4274686219551962</v>
      </c>
      <c r="L197" s="24">
        <v>0.17224014243685121</v>
      </c>
      <c r="M197" s="24">
        <v>0.4381780460041329</v>
      </c>
      <c r="N197" s="24">
        <v>0.32506409624359828</v>
      </c>
      <c r="O197" s="24">
        <v>0.40331955899344518</v>
      </c>
      <c r="P197" s="24">
        <v>0.97091022585338227</v>
      </c>
      <c r="Q197" s="24">
        <v>0.52313159593611458</v>
      </c>
      <c r="R197" s="24">
        <v>0.52535702146254815</v>
      </c>
      <c r="S197" s="24">
        <v>0.66458006791256363</v>
      </c>
      <c r="T197" s="24">
        <v>4.3652450293960865E-2</v>
      </c>
      <c r="U197" s="24">
        <v>0.30166206257996681</v>
      </c>
      <c r="V197" s="24">
        <v>0.52788887719544397</v>
      </c>
      <c r="W197" s="24">
        <v>0.58878405775518994</v>
      </c>
      <c r="X197" s="24">
        <v>0.34515398289272764</v>
      </c>
      <c r="Y197" s="24">
        <v>0.44935702249621862</v>
      </c>
      <c r="Z197" s="24">
        <v>1.009455298663591</v>
      </c>
      <c r="AA197" s="24">
        <v>0.71211340389013811</v>
      </c>
      <c r="AB197" s="147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1.3363062095621233E-2</v>
      </c>
      <c r="E198" s="13">
        <v>2.3948362560326304E-2</v>
      </c>
      <c r="F198" s="13">
        <v>2.6335259306076438E-2</v>
      </c>
      <c r="G198" s="13">
        <v>1.3255736192813913E-2</v>
      </c>
      <c r="H198" s="13">
        <v>1.9835520570837799E-2</v>
      </c>
      <c r="I198" s="13">
        <v>3.5890668483681873E-2</v>
      </c>
      <c r="J198" s="13">
        <v>2.3358044729896044E-2</v>
      </c>
      <c r="K198" s="13">
        <v>5.3098646817924228E-2</v>
      </c>
      <c r="L198" s="13">
        <v>6.628870138685742E-3</v>
      </c>
      <c r="M198" s="13">
        <v>1.6289146691603456E-2</v>
      </c>
      <c r="N198" s="13">
        <v>1.137250482484892E-2</v>
      </c>
      <c r="O198" s="13">
        <v>1.508676654588947E-2</v>
      </c>
      <c r="P198" s="13">
        <v>3.6592093939197823E-2</v>
      </c>
      <c r="Q198" s="13">
        <v>1.9728407137754166E-2</v>
      </c>
      <c r="R198" s="13">
        <v>1.896595745352159E-2</v>
      </c>
      <c r="S198" s="13">
        <v>2.3636516938206179E-2</v>
      </c>
      <c r="T198" s="13">
        <v>1.654556580439976E-3</v>
      </c>
      <c r="U198" s="13">
        <v>1.1715031556503564E-2</v>
      </c>
      <c r="V198" s="13">
        <v>1.8697362828646188E-2</v>
      </c>
      <c r="W198" s="13">
        <v>2.1153918242701436E-2</v>
      </c>
      <c r="X198" s="13">
        <v>1.3276353591183206E-2</v>
      </c>
      <c r="Y198" s="13">
        <v>1.6311201653402281E-2</v>
      </c>
      <c r="Z198" s="13">
        <v>3.9509013646324503E-2</v>
      </c>
      <c r="AA198" s="13">
        <v>2.6740519475418719E-2</v>
      </c>
      <c r="AB198" s="147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275</v>
      </c>
      <c r="C199" s="29"/>
      <c r="D199" s="13">
        <v>3.4159433855411203E-2</v>
      </c>
      <c r="E199" s="13">
        <v>5.6935564243893344E-2</v>
      </c>
      <c r="F199" s="13">
        <v>2.6772580756443842E-2</v>
      </c>
      <c r="G199" s="13">
        <v>-3.0411270572875404E-3</v>
      </c>
      <c r="H199" s="13">
        <v>1.0767732375348116E-2</v>
      </c>
      <c r="I199" s="13">
        <v>-4.0324668225841576E-2</v>
      </c>
      <c r="J199" s="13">
        <v>3.380879276381199E-3</v>
      </c>
      <c r="K199" s="13">
        <v>-7.0838292804892289E-3</v>
      </c>
      <c r="L199" s="13">
        <v>-4.0324668225841576E-2</v>
      </c>
      <c r="M199" s="13">
        <v>-6.4682581889087265E-3</v>
      </c>
      <c r="N199" s="13">
        <v>5.5704422060732117E-2</v>
      </c>
      <c r="O199" s="13">
        <v>-1.2623969104714527E-2</v>
      </c>
      <c r="P199" s="13">
        <v>-2.0010822203681666E-2</v>
      </c>
      <c r="Q199" s="13">
        <v>-2.0626393295262391E-2</v>
      </c>
      <c r="R199" s="13">
        <v>2.3079154206960384E-2</v>
      </c>
      <c r="S199" s="13">
        <v>3.8468431496475386E-2</v>
      </c>
      <c r="T199" s="13">
        <v>-2.5556933067495402E-2</v>
      </c>
      <c r="U199" s="13">
        <v>-4.8942663507970052E-2</v>
      </c>
      <c r="V199" s="13">
        <v>4.2777429137539569E-2</v>
      </c>
      <c r="W199" s="13">
        <v>2.8003722939605069E-2</v>
      </c>
      <c r="X199" s="13">
        <v>-3.9795923390738341E-2</v>
      </c>
      <c r="Y199" s="13">
        <v>1.7501464546148648E-2</v>
      </c>
      <c r="Z199" s="13">
        <v>-5.6329516606937413E-2</v>
      </c>
      <c r="AA199" s="13">
        <v>-1.6422042739766884E-2</v>
      </c>
      <c r="AB199" s="147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276</v>
      </c>
      <c r="C200" s="47"/>
      <c r="D200" s="45">
        <v>0.88</v>
      </c>
      <c r="E200" s="45">
        <v>1.4</v>
      </c>
      <c r="F200" s="45">
        <v>0.72</v>
      </c>
      <c r="G200" s="45">
        <v>0.04</v>
      </c>
      <c r="H200" s="45">
        <v>0.35</v>
      </c>
      <c r="I200" s="45">
        <v>0.81</v>
      </c>
      <c r="J200" s="45">
        <v>0.18</v>
      </c>
      <c r="K200" s="45">
        <v>0.05</v>
      </c>
      <c r="L200" s="45">
        <v>0.81</v>
      </c>
      <c r="M200" s="45">
        <v>0.04</v>
      </c>
      <c r="N200" s="45">
        <v>1.37</v>
      </c>
      <c r="O200" s="45">
        <v>0.18</v>
      </c>
      <c r="P200" s="45">
        <v>0.35</v>
      </c>
      <c r="Q200" s="45">
        <v>0.36</v>
      </c>
      <c r="R200" s="45">
        <v>0.63</v>
      </c>
      <c r="S200" s="45">
        <v>0.98</v>
      </c>
      <c r="T200" s="45">
        <v>0.47</v>
      </c>
      <c r="U200" s="45">
        <v>1</v>
      </c>
      <c r="V200" s="45">
        <v>1.08</v>
      </c>
      <c r="W200" s="45">
        <v>0.74</v>
      </c>
      <c r="X200" s="45">
        <v>0.8</v>
      </c>
      <c r="Y200" s="45">
        <v>0.51</v>
      </c>
      <c r="Z200" s="45">
        <v>1.17</v>
      </c>
      <c r="AA200" s="45">
        <v>0.27</v>
      </c>
      <c r="AB200" s="147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 ht="15">
      <c r="B202" s="8" t="s">
        <v>590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235</v>
      </c>
      <c r="E203" s="17" t="s">
        <v>235</v>
      </c>
      <c r="F203" s="17" t="s">
        <v>235</v>
      </c>
      <c r="G203" s="17" t="s">
        <v>235</v>
      </c>
      <c r="H203" s="17" t="s">
        <v>235</v>
      </c>
      <c r="I203" s="17" t="s">
        <v>235</v>
      </c>
      <c r="J203" s="17" t="s">
        <v>235</v>
      </c>
      <c r="K203" s="17" t="s">
        <v>235</v>
      </c>
      <c r="L203" s="17" t="s">
        <v>235</v>
      </c>
      <c r="M203" s="17" t="s">
        <v>235</v>
      </c>
      <c r="N203" s="17" t="s">
        <v>235</v>
      </c>
      <c r="O203" s="17" t="s">
        <v>235</v>
      </c>
      <c r="P203" s="17" t="s">
        <v>235</v>
      </c>
      <c r="Q203" s="17" t="s">
        <v>235</v>
      </c>
      <c r="R203" s="17" t="s">
        <v>235</v>
      </c>
      <c r="S203" s="17" t="s">
        <v>235</v>
      </c>
      <c r="T203" s="17" t="s">
        <v>235</v>
      </c>
      <c r="U203" s="17" t="s">
        <v>235</v>
      </c>
      <c r="V203" s="17" t="s">
        <v>235</v>
      </c>
      <c r="W203" s="17" t="s">
        <v>235</v>
      </c>
      <c r="X203" s="17" t="s">
        <v>235</v>
      </c>
      <c r="Y203" s="17" t="s">
        <v>235</v>
      </c>
      <c r="Z203" s="17" t="s">
        <v>235</v>
      </c>
      <c r="AA203" s="17" t="s">
        <v>235</v>
      </c>
      <c r="AB203" s="147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236</v>
      </c>
      <c r="C204" s="9" t="s">
        <v>236</v>
      </c>
      <c r="D204" s="145" t="s">
        <v>238</v>
      </c>
      <c r="E204" s="146" t="s">
        <v>239</v>
      </c>
      <c r="F204" s="146" t="s">
        <v>240</v>
      </c>
      <c r="G204" s="146" t="s">
        <v>241</v>
      </c>
      <c r="H204" s="146" t="s">
        <v>242</v>
      </c>
      <c r="I204" s="146" t="s">
        <v>243</v>
      </c>
      <c r="J204" s="146" t="s">
        <v>244</v>
      </c>
      <c r="K204" s="146" t="s">
        <v>245</v>
      </c>
      <c r="L204" s="146" t="s">
        <v>246</v>
      </c>
      <c r="M204" s="146" t="s">
        <v>247</v>
      </c>
      <c r="N204" s="146" t="s">
        <v>248</v>
      </c>
      <c r="O204" s="146" t="s">
        <v>249</v>
      </c>
      <c r="P204" s="146" t="s">
        <v>250</v>
      </c>
      <c r="Q204" s="146" t="s">
        <v>251</v>
      </c>
      <c r="R204" s="146" t="s">
        <v>252</v>
      </c>
      <c r="S204" s="146" t="s">
        <v>253</v>
      </c>
      <c r="T204" s="146" t="s">
        <v>254</v>
      </c>
      <c r="U204" s="146" t="s">
        <v>256</v>
      </c>
      <c r="V204" s="146" t="s">
        <v>257</v>
      </c>
      <c r="W204" s="146" t="s">
        <v>258</v>
      </c>
      <c r="X204" s="146" t="s">
        <v>259</v>
      </c>
      <c r="Y204" s="146" t="s">
        <v>260</v>
      </c>
      <c r="Z204" s="146" t="s">
        <v>265</v>
      </c>
      <c r="AA204" s="146" t="s">
        <v>266</v>
      </c>
      <c r="AB204" s="147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304</v>
      </c>
      <c r="E205" s="11" t="s">
        <v>302</v>
      </c>
      <c r="F205" s="11" t="s">
        <v>304</v>
      </c>
      <c r="G205" s="11" t="s">
        <v>304</v>
      </c>
      <c r="H205" s="11" t="s">
        <v>302</v>
      </c>
      <c r="I205" s="11" t="s">
        <v>336</v>
      </c>
      <c r="J205" s="11" t="s">
        <v>302</v>
      </c>
      <c r="K205" s="11" t="s">
        <v>302</v>
      </c>
      <c r="L205" s="11" t="s">
        <v>302</v>
      </c>
      <c r="M205" s="11" t="s">
        <v>302</v>
      </c>
      <c r="N205" s="11" t="s">
        <v>302</v>
      </c>
      <c r="O205" s="11" t="s">
        <v>302</v>
      </c>
      <c r="P205" s="11" t="s">
        <v>302</v>
      </c>
      <c r="Q205" s="11" t="s">
        <v>302</v>
      </c>
      <c r="R205" s="11" t="s">
        <v>304</v>
      </c>
      <c r="S205" s="11" t="s">
        <v>304</v>
      </c>
      <c r="T205" s="11" t="s">
        <v>336</v>
      </c>
      <c r="U205" s="11" t="s">
        <v>302</v>
      </c>
      <c r="V205" s="11" t="s">
        <v>336</v>
      </c>
      <c r="W205" s="11" t="s">
        <v>304</v>
      </c>
      <c r="X205" s="11" t="s">
        <v>302</v>
      </c>
      <c r="Y205" s="11" t="s">
        <v>336</v>
      </c>
      <c r="Z205" s="11" t="s">
        <v>304</v>
      </c>
      <c r="AA205" s="11" t="s">
        <v>336</v>
      </c>
      <c r="AB205" s="147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337</v>
      </c>
      <c r="E206" s="26" t="s">
        <v>338</v>
      </c>
      <c r="F206" s="26" t="s">
        <v>339</v>
      </c>
      <c r="G206" s="26" t="s">
        <v>339</v>
      </c>
      <c r="H206" s="26" t="s">
        <v>117</v>
      </c>
      <c r="I206" s="26" t="s">
        <v>337</v>
      </c>
      <c r="J206" s="26" t="s">
        <v>338</v>
      </c>
      <c r="K206" s="26" t="s">
        <v>338</v>
      </c>
      <c r="L206" s="26" t="s">
        <v>339</v>
      </c>
      <c r="M206" s="26" t="s">
        <v>338</v>
      </c>
      <c r="N206" s="26" t="s">
        <v>338</v>
      </c>
      <c r="O206" s="26" t="s">
        <v>305</v>
      </c>
      <c r="P206" s="26" t="s">
        <v>338</v>
      </c>
      <c r="Q206" s="26" t="s">
        <v>340</v>
      </c>
      <c r="R206" s="26" t="s">
        <v>337</v>
      </c>
      <c r="S206" s="26" t="s">
        <v>338</v>
      </c>
      <c r="T206" s="26" t="s">
        <v>337</v>
      </c>
      <c r="U206" s="26" t="s">
        <v>338</v>
      </c>
      <c r="V206" s="26" t="s">
        <v>338</v>
      </c>
      <c r="W206" s="26" t="s">
        <v>337</v>
      </c>
      <c r="X206" s="26" t="s">
        <v>340</v>
      </c>
      <c r="Y206" s="26" t="s">
        <v>338</v>
      </c>
      <c r="Z206" s="26" t="s">
        <v>338</v>
      </c>
      <c r="AA206" s="26" t="s">
        <v>340</v>
      </c>
      <c r="AB206" s="147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13">
        <v>34</v>
      </c>
      <c r="E207" s="213">
        <v>35</v>
      </c>
      <c r="F207" s="213">
        <v>36</v>
      </c>
      <c r="G207" s="213">
        <v>36.536849463849997</v>
      </c>
      <c r="H207" s="213">
        <v>38</v>
      </c>
      <c r="I207" s="213">
        <v>34</v>
      </c>
      <c r="J207" s="213">
        <v>34</v>
      </c>
      <c r="K207" s="223">
        <v>29</v>
      </c>
      <c r="L207" s="213">
        <v>35</v>
      </c>
      <c r="M207" s="213">
        <v>33</v>
      </c>
      <c r="N207" s="213">
        <v>32</v>
      </c>
      <c r="O207" s="213">
        <v>35.9</v>
      </c>
      <c r="P207" s="213">
        <v>33.200000000000003</v>
      </c>
      <c r="Q207" s="213">
        <v>37</v>
      </c>
      <c r="R207" s="213">
        <v>34</v>
      </c>
      <c r="S207" s="213">
        <v>37</v>
      </c>
      <c r="T207" s="213">
        <v>33.592500000000001</v>
      </c>
      <c r="U207" s="213">
        <v>32</v>
      </c>
      <c r="V207" s="213">
        <v>33</v>
      </c>
      <c r="W207" s="213">
        <v>34</v>
      </c>
      <c r="X207" s="213">
        <v>33.961064589879797</v>
      </c>
      <c r="Y207" s="213">
        <v>35.450000000000003</v>
      </c>
      <c r="Z207" s="213">
        <v>34</v>
      </c>
      <c r="AA207" s="213">
        <v>32.930999999999997</v>
      </c>
      <c r="AB207" s="214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  <c r="BI207" s="215"/>
      <c r="BJ207" s="215"/>
      <c r="BK207" s="215"/>
      <c r="BL207" s="215"/>
      <c r="BM207" s="216">
        <v>1</v>
      </c>
    </row>
    <row r="208" spans="1:65">
      <c r="A208" s="30"/>
      <c r="B208" s="19">
        <v>1</v>
      </c>
      <c r="C208" s="9">
        <v>2</v>
      </c>
      <c r="D208" s="219">
        <v>34</v>
      </c>
      <c r="E208" s="219">
        <v>33</v>
      </c>
      <c r="F208" s="219">
        <v>37</v>
      </c>
      <c r="G208" s="219">
        <v>37.905844601653932</v>
      </c>
      <c r="H208" s="219">
        <v>37</v>
      </c>
      <c r="I208" s="219">
        <v>34</v>
      </c>
      <c r="J208" s="219">
        <v>35</v>
      </c>
      <c r="K208" s="219">
        <v>31</v>
      </c>
      <c r="L208" s="219">
        <v>35</v>
      </c>
      <c r="M208" s="219">
        <v>33</v>
      </c>
      <c r="N208" s="219">
        <v>35</v>
      </c>
      <c r="O208" s="219">
        <v>35.6</v>
      </c>
      <c r="P208" s="219">
        <v>34.4</v>
      </c>
      <c r="Q208" s="219">
        <v>38</v>
      </c>
      <c r="R208" s="219">
        <v>35</v>
      </c>
      <c r="S208" s="219">
        <v>38</v>
      </c>
      <c r="T208" s="219">
        <v>33.615000000000002</v>
      </c>
      <c r="U208" s="219">
        <v>33</v>
      </c>
      <c r="V208" s="219">
        <v>33</v>
      </c>
      <c r="W208" s="219">
        <v>33</v>
      </c>
      <c r="X208" s="219">
        <v>35.151227076106679</v>
      </c>
      <c r="Y208" s="219">
        <v>36.39</v>
      </c>
      <c r="Z208" s="219">
        <v>34</v>
      </c>
      <c r="AA208" s="219">
        <v>32.414000000000001</v>
      </c>
      <c r="AB208" s="214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  <c r="BI208" s="215"/>
      <c r="BJ208" s="215"/>
      <c r="BK208" s="215"/>
      <c r="BL208" s="215"/>
      <c r="BM208" s="216">
        <v>27</v>
      </c>
    </row>
    <row r="209" spans="1:65">
      <c r="A209" s="30"/>
      <c r="B209" s="19">
        <v>1</v>
      </c>
      <c r="C209" s="9">
        <v>3</v>
      </c>
      <c r="D209" s="219">
        <v>34</v>
      </c>
      <c r="E209" s="219">
        <v>34</v>
      </c>
      <c r="F209" s="219">
        <v>35</v>
      </c>
      <c r="G209" s="219">
        <v>34.887531725349994</v>
      </c>
      <c r="H209" s="219">
        <v>38</v>
      </c>
      <c r="I209" s="219">
        <v>34</v>
      </c>
      <c r="J209" s="219">
        <v>36</v>
      </c>
      <c r="K209" s="219">
        <v>32</v>
      </c>
      <c r="L209" s="219">
        <v>35</v>
      </c>
      <c r="M209" s="219">
        <v>34</v>
      </c>
      <c r="N209" s="219">
        <v>34</v>
      </c>
      <c r="O209" s="219">
        <v>37</v>
      </c>
      <c r="P209" s="219">
        <v>34</v>
      </c>
      <c r="Q209" s="219">
        <v>37</v>
      </c>
      <c r="R209" s="219">
        <v>34</v>
      </c>
      <c r="S209" s="219">
        <v>37</v>
      </c>
      <c r="T209" s="219">
        <v>33.709499999999998</v>
      </c>
      <c r="U209" s="219">
        <v>32</v>
      </c>
      <c r="V209" s="219">
        <v>34</v>
      </c>
      <c r="W209" s="219">
        <v>33</v>
      </c>
      <c r="X209" s="219">
        <v>34.333808751358859</v>
      </c>
      <c r="Y209" s="219">
        <v>36.770000000000003</v>
      </c>
      <c r="Z209" s="219">
        <v>34</v>
      </c>
      <c r="AA209" s="219">
        <v>31.983000000000001</v>
      </c>
      <c r="AB209" s="214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  <c r="BI209" s="215"/>
      <c r="BJ209" s="215"/>
      <c r="BK209" s="215"/>
      <c r="BL209" s="215"/>
      <c r="BM209" s="216">
        <v>16</v>
      </c>
    </row>
    <row r="210" spans="1:65">
      <c r="A210" s="30"/>
      <c r="B210" s="19">
        <v>1</v>
      </c>
      <c r="C210" s="9">
        <v>4</v>
      </c>
      <c r="D210" s="219">
        <v>34</v>
      </c>
      <c r="E210" s="219">
        <v>34</v>
      </c>
      <c r="F210" s="219">
        <v>36</v>
      </c>
      <c r="G210" s="219">
        <v>35.696309130849997</v>
      </c>
      <c r="H210" s="219">
        <v>37</v>
      </c>
      <c r="I210" s="219">
        <v>34</v>
      </c>
      <c r="J210" s="219">
        <v>36</v>
      </c>
      <c r="K210" s="219">
        <v>32</v>
      </c>
      <c r="L210" s="219">
        <v>35</v>
      </c>
      <c r="M210" s="219">
        <v>34</v>
      </c>
      <c r="N210" s="219">
        <v>33</v>
      </c>
      <c r="O210" s="219">
        <v>36.200000000000003</v>
      </c>
      <c r="P210" s="219">
        <v>34.1</v>
      </c>
      <c r="Q210" s="219">
        <v>36</v>
      </c>
      <c r="R210" s="219">
        <v>35</v>
      </c>
      <c r="S210" s="219">
        <v>36</v>
      </c>
      <c r="T210" s="219">
        <v>33.589500000000001</v>
      </c>
      <c r="U210" s="219">
        <v>32</v>
      </c>
      <c r="V210" s="219">
        <v>33</v>
      </c>
      <c r="W210" s="219">
        <v>34</v>
      </c>
      <c r="X210" s="219">
        <v>34.543645767690755</v>
      </c>
      <c r="Y210" s="219">
        <v>35.44</v>
      </c>
      <c r="Z210" s="219">
        <v>35</v>
      </c>
      <c r="AA210" s="219">
        <v>34.055999999999997</v>
      </c>
      <c r="AB210" s="214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  <c r="BI210" s="215"/>
      <c r="BJ210" s="215"/>
      <c r="BK210" s="215"/>
      <c r="BL210" s="215"/>
      <c r="BM210" s="216">
        <v>34.535434806746402</v>
      </c>
    </row>
    <row r="211" spans="1:65">
      <c r="A211" s="30"/>
      <c r="B211" s="19">
        <v>1</v>
      </c>
      <c r="C211" s="9">
        <v>5</v>
      </c>
      <c r="D211" s="219">
        <v>35</v>
      </c>
      <c r="E211" s="219">
        <v>33</v>
      </c>
      <c r="F211" s="219">
        <v>36</v>
      </c>
      <c r="G211" s="219">
        <v>37.756722730849994</v>
      </c>
      <c r="H211" s="219">
        <v>37</v>
      </c>
      <c r="I211" s="219">
        <v>34</v>
      </c>
      <c r="J211" s="219">
        <v>36</v>
      </c>
      <c r="K211" s="219">
        <v>32</v>
      </c>
      <c r="L211" s="219">
        <v>35</v>
      </c>
      <c r="M211" s="219">
        <v>33</v>
      </c>
      <c r="N211" s="219">
        <v>32</v>
      </c>
      <c r="O211" s="219">
        <v>36.6</v>
      </c>
      <c r="P211" s="219">
        <v>32.9</v>
      </c>
      <c r="Q211" s="219">
        <v>36</v>
      </c>
      <c r="R211" s="219">
        <v>35</v>
      </c>
      <c r="S211" s="219">
        <v>39</v>
      </c>
      <c r="T211" s="219">
        <v>33.465000000000003</v>
      </c>
      <c r="U211" s="219">
        <v>32</v>
      </c>
      <c r="V211" s="219">
        <v>33</v>
      </c>
      <c r="W211" s="219">
        <v>34</v>
      </c>
      <c r="X211" s="219">
        <v>34.516114129414063</v>
      </c>
      <c r="Y211" s="219">
        <v>36.21</v>
      </c>
      <c r="Z211" s="219">
        <v>34</v>
      </c>
      <c r="AA211" s="219">
        <v>32.130000000000003</v>
      </c>
      <c r="AB211" s="214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  <c r="BI211" s="215"/>
      <c r="BJ211" s="215"/>
      <c r="BK211" s="215"/>
      <c r="BL211" s="215"/>
      <c r="BM211" s="216">
        <v>86</v>
      </c>
    </row>
    <row r="212" spans="1:65">
      <c r="A212" s="30"/>
      <c r="B212" s="19">
        <v>1</v>
      </c>
      <c r="C212" s="9">
        <v>6</v>
      </c>
      <c r="D212" s="219">
        <v>34</v>
      </c>
      <c r="E212" s="219">
        <v>34</v>
      </c>
      <c r="F212" s="219">
        <v>35</v>
      </c>
      <c r="G212" s="219">
        <v>35.649731884849999</v>
      </c>
      <c r="H212" s="219">
        <v>37</v>
      </c>
      <c r="I212" s="219">
        <v>34</v>
      </c>
      <c r="J212" s="219">
        <v>36</v>
      </c>
      <c r="K212" s="219">
        <v>33</v>
      </c>
      <c r="L212" s="219">
        <v>35</v>
      </c>
      <c r="M212" s="219">
        <v>33</v>
      </c>
      <c r="N212" s="219">
        <v>33</v>
      </c>
      <c r="O212" s="219">
        <v>37.1</v>
      </c>
      <c r="P212" s="219">
        <v>31.5</v>
      </c>
      <c r="Q212" s="219">
        <v>36</v>
      </c>
      <c r="R212" s="219">
        <v>35</v>
      </c>
      <c r="S212" s="219">
        <v>37</v>
      </c>
      <c r="T212" s="219">
        <v>33.625</v>
      </c>
      <c r="U212" s="219">
        <v>32</v>
      </c>
      <c r="V212" s="219">
        <v>33</v>
      </c>
      <c r="W212" s="219">
        <v>34</v>
      </c>
      <c r="X212" s="219">
        <v>34.011262319627697</v>
      </c>
      <c r="Y212" s="219">
        <v>35.85</v>
      </c>
      <c r="Z212" s="219">
        <v>33</v>
      </c>
      <c r="AA212" s="219">
        <v>33.432000000000002</v>
      </c>
      <c r="AB212" s="214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  <c r="BI212" s="215"/>
      <c r="BJ212" s="215"/>
      <c r="BK212" s="215"/>
      <c r="BL212" s="215"/>
      <c r="BM212" s="220"/>
    </row>
    <row r="213" spans="1:65">
      <c r="A213" s="30"/>
      <c r="B213" s="20" t="s">
        <v>272</v>
      </c>
      <c r="C213" s="12"/>
      <c r="D213" s="221">
        <v>34.166666666666664</v>
      </c>
      <c r="E213" s="221">
        <v>33.833333333333336</v>
      </c>
      <c r="F213" s="221">
        <v>35.833333333333336</v>
      </c>
      <c r="G213" s="221">
        <v>36.405498256233983</v>
      </c>
      <c r="H213" s="221">
        <v>37.333333333333336</v>
      </c>
      <c r="I213" s="221">
        <v>34</v>
      </c>
      <c r="J213" s="221">
        <v>35.5</v>
      </c>
      <c r="K213" s="221">
        <v>31.5</v>
      </c>
      <c r="L213" s="221">
        <v>35</v>
      </c>
      <c r="M213" s="221">
        <v>33.333333333333336</v>
      </c>
      <c r="N213" s="221">
        <v>33.166666666666664</v>
      </c>
      <c r="O213" s="221">
        <v>36.4</v>
      </c>
      <c r="P213" s="221">
        <v>33.35</v>
      </c>
      <c r="Q213" s="221">
        <v>36.666666666666664</v>
      </c>
      <c r="R213" s="221">
        <v>34.666666666666664</v>
      </c>
      <c r="S213" s="221">
        <v>37.333333333333336</v>
      </c>
      <c r="T213" s="221">
        <v>33.59941666666667</v>
      </c>
      <c r="U213" s="221">
        <v>32.166666666666664</v>
      </c>
      <c r="V213" s="221">
        <v>33.166666666666664</v>
      </c>
      <c r="W213" s="221">
        <v>33.666666666666664</v>
      </c>
      <c r="X213" s="221">
        <v>34.419520439012977</v>
      </c>
      <c r="Y213" s="221">
        <v>36.018333333333338</v>
      </c>
      <c r="Z213" s="221">
        <v>34</v>
      </c>
      <c r="AA213" s="221">
        <v>32.824333333333335</v>
      </c>
      <c r="AB213" s="214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  <c r="BI213" s="215"/>
      <c r="BJ213" s="215"/>
      <c r="BK213" s="215"/>
      <c r="BL213" s="215"/>
      <c r="BM213" s="220"/>
    </row>
    <row r="214" spans="1:65">
      <c r="A214" s="30"/>
      <c r="B214" s="3" t="s">
        <v>273</v>
      </c>
      <c r="C214" s="29"/>
      <c r="D214" s="219">
        <v>34</v>
      </c>
      <c r="E214" s="219">
        <v>34</v>
      </c>
      <c r="F214" s="219">
        <v>36</v>
      </c>
      <c r="G214" s="219">
        <v>36.11657929735</v>
      </c>
      <c r="H214" s="219">
        <v>37</v>
      </c>
      <c r="I214" s="219">
        <v>34</v>
      </c>
      <c r="J214" s="219">
        <v>36</v>
      </c>
      <c r="K214" s="219">
        <v>32</v>
      </c>
      <c r="L214" s="219">
        <v>35</v>
      </c>
      <c r="M214" s="219">
        <v>33</v>
      </c>
      <c r="N214" s="219">
        <v>33</v>
      </c>
      <c r="O214" s="219">
        <v>36.400000000000006</v>
      </c>
      <c r="P214" s="219">
        <v>33.6</v>
      </c>
      <c r="Q214" s="219">
        <v>36.5</v>
      </c>
      <c r="R214" s="219">
        <v>35</v>
      </c>
      <c r="S214" s="219">
        <v>37</v>
      </c>
      <c r="T214" s="219">
        <v>33.603750000000005</v>
      </c>
      <c r="U214" s="219">
        <v>32</v>
      </c>
      <c r="V214" s="219">
        <v>33</v>
      </c>
      <c r="W214" s="219">
        <v>34</v>
      </c>
      <c r="X214" s="219">
        <v>34.424961440386461</v>
      </c>
      <c r="Y214" s="219">
        <v>36.03</v>
      </c>
      <c r="Z214" s="219">
        <v>34</v>
      </c>
      <c r="AA214" s="219">
        <v>32.672499999999999</v>
      </c>
      <c r="AB214" s="214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  <c r="BI214" s="215"/>
      <c r="BJ214" s="215"/>
      <c r="BK214" s="215"/>
      <c r="BL214" s="215"/>
      <c r="BM214" s="220"/>
    </row>
    <row r="215" spans="1:65">
      <c r="A215" s="30"/>
      <c r="B215" s="3" t="s">
        <v>274</v>
      </c>
      <c r="C215" s="29"/>
      <c r="D215" s="24">
        <v>0.40824829046386302</v>
      </c>
      <c r="E215" s="24">
        <v>0.752772652709081</v>
      </c>
      <c r="F215" s="24">
        <v>0.752772652709081</v>
      </c>
      <c r="G215" s="24">
        <v>1.2224937046316668</v>
      </c>
      <c r="H215" s="24">
        <v>0.51639777949432231</v>
      </c>
      <c r="I215" s="24">
        <v>0</v>
      </c>
      <c r="J215" s="24">
        <v>0.83666002653407556</v>
      </c>
      <c r="K215" s="24">
        <v>1.3784048752090221</v>
      </c>
      <c r="L215" s="24">
        <v>0</v>
      </c>
      <c r="M215" s="24">
        <v>0.51639777949432231</v>
      </c>
      <c r="N215" s="24">
        <v>1.169045194450012</v>
      </c>
      <c r="O215" s="24">
        <v>0.60332412515993428</v>
      </c>
      <c r="P215" s="24">
        <v>1.0709808588392231</v>
      </c>
      <c r="Q215" s="24">
        <v>0.81649658092772603</v>
      </c>
      <c r="R215" s="24">
        <v>0.51639777949432231</v>
      </c>
      <c r="S215" s="24">
        <v>1.0327955589886444</v>
      </c>
      <c r="T215" s="24">
        <v>7.9031270182544966E-2</v>
      </c>
      <c r="U215" s="24">
        <v>0.40824829046386302</v>
      </c>
      <c r="V215" s="24">
        <v>0.40824829046386302</v>
      </c>
      <c r="W215" s="24">
        <v>0.51639777949432231</v>
      </c>
      <c r="X215" s="24">
        <v>0.43458830910658175</v>
      </c>
      <c r="Y215" s="24">
        <v>0.53398189732112422</v>
      </c>
      <c r="Z215" s="24">
        <v>0.63245553203367588</v>
      </c>
      <c r="AA215" s="24">
        <v>0.80696385710059204</v>
      </c>
      <c r="AB215" s="147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86</v>
      </c>
      <c r="C216" s="29"/>
      <c r="D216" s="13">
        <v>1.1948730452600869E-2</v>
      </c>
      <c r="E216" s="13">
        <v>2.2249438011105842E-2</v>
      </c>
      <c r="F216" s="13">
        <v>2.1007608912811563E-2</v>
      </c>
      <c r="G216" s="13">
        <v>3.3579919605202221E-2</v>
      </c>
      <c r="H216" s="13">
        <v>1.3832083379312203E-2</v>
      </c>
      <c r="I216" s="13">
        <v>0</v>
      </c>
      <c r="J216" s="13">
        <v>2.3567888071382409E-2</v>
      </c>
      <c r="K216" s="13">
        <v>4.3758884927270543E-2</v>
      </c>
      <c r="L216" s="13">
        <v>0</v>
      </c>
      <c r="M216" s="13">
        <v>1.5491933384829668E-2</v>
      </c>
      <c r="N216" s="13">
        <v>3.5247593802512925E-2</v>
      </c>
      <c r="O216" s="13">
        <v>1.6574838603294898E-2</v>
      </c>
      <c r="P216" s="13">
        <v>3.2113369080636375E-2</v>
      </c>
      <c r="Q216" s="13">
        <v>2.2268088570756166E-2</v>
      </c>
      <c r="R216" s="13">
        <v>1.4896089793105452E-2</v>
      </c>
      <c r="S216" s="13">
        <v>2.76641667586244E-2</v>
      </c>
      <c r="T216" s="13">
        <v>2.3521619725306231E-3</v>
      </c>
      <c r="U216" s="13">
        <v>1.2691656698358436E-2</v>
      </c>
      <c r="V216" s="13">
        <v>1.2308993682327529E-2</v>
      </c>
      <c r="W216" s="13">
        <v>1.5338547905771951E-2</v>
      </c>
      <c r="X216" s="13">
        <v>1.2626216273890774E-2</v>
      </c>
      <c r="Y216" s="13">
        <v>1.482528056974108E-2</v>
      </c>
      <c r="Z216" s="13">
        <v>1.8601633295108114E-2</v>
      </c>
      <c r="AA216" s="13">
        <v>2.4584318252737054E-2</v>
      </c>
      <c r="AB216" s="147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275</v>
      </c>
      <c r="C217" s="29"/>
      <c r="D217" s="13">
        <v>-1.0677964303715703E-2</v>
      </c>
      <c r="E217" s="13">
        <v>-2.032988660319146E-2</v>
      </c>
      <c r="F217" s="13">
        <v>3.7581647193664303E-2</v>
      </c>
      <c r="G217" s="13">
        <v>5.4149121328632255E-2</v>
      </c>
      <c r="H217" s="13">
        <v>8.1015297541305875E-2</v>
      </c>
      <c r="I217" s="13">
        <v>-1.5503925453453582E-2</v>
      </c>
      <c r="J217" s="13">
        <v>2.7929724894188102E-2</v>
      </c>
      <c r="K217" s="13">
        <v>-8.7893342699523203E-2</v>
      </c>
      <c r="L217" s="13">
        <v>1.3451841444974244E-2</v>
      </c>
      <c r="M217" s="13">
        <v>-3.4807770052405429E-2</v>
      </c>
      <c r="N217" s="13">
        <v>-3.963373120214353E-2</v>
      </c>
      <c r="O217" s="13">
        <v>5.3989915102773178E-2</v>
      </c>
      <c r="P217" s="13">
        <v>-3.4325173937431619E-2</v>
      </c>
      <c r="Q217" s="13">
        <v>6.1711452942353917E-2</v>
      </c>
      <c r="R217" s="13">
        <v>3.799919145498265E-3</v>
      </c>
      <c r="S217" s="13">
        <v>8.1015297541305875E-2</v>
      </c>
      <c r="T217" s="13">
        <v>-2.7103123076848701E-2</v>
      </c>
      <c r="U217" s="13">
        <v>-6.8589498100571356E-2</v>
      </c>
      <c r="V217" s="13">
        <v>-3.963373120214353E-2</v>
      </c>
      <c r="W217" s="13">
        <v>-2.5155847752929561E-2</v>
      </c>
      <c r="X217" s="13">
        <v>-3.3563894122676796E-3</v>
      </c>
      <c r="Y217" s="13">
        <v>4.2938464069873339E-2</v>
      </c>
      <c r="Z217" s="13">
        <v>-1.5503925453453582E-2</v>
      </c>
      <c r="AA217" s="13">
        <v>-4.9546255403705164E-2</v>
      </c>
      <c r="AB217" s="147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276</v>
      </c>
      <c r="C218" s="47"/>
      <c r="D218" s="45">
        <v>0.06</v>
      </c>
      <c r="E218" s="45">
        <v>0.18</v>
      </c>
      <c r="F218" s="45">
        <v>1.29</v>
      </c>
      <c r="G218" s="45">
        <v>1.71</v>
      </c>
      <c r="H218" s="45">
        <v>2.39</v>
      </c>
      <c r="I218" s="45">
        <v>0.06</v>
      </c>
      <c r="J218" s="45">
        <v>1.04</v>
      </c>
      <c r="K218" s="45">
        <v>1.9</v>
      </c>
      <c r="L218" s="45">
        <v>0.67</v>
      </c>
      <c r="M218" s="45">
        <v>0.55000000000000004</v>
      </c>
      <c r="N218" s="45">
        <v>0.67</v>
      </c>
      <c r="O218" s="45">
        <v>1.7</v>
      </c>
      <c r="P218" s="45">
        <v>0.54</v>
      </c>
      <c r="Q218" s="45">
        <v>1.9</v>
      </c>
      <c r="R218" s="45">
        <v>0.43</v>
      </c>
      <c r="S218" s="45">
        <v>2.39</v>
      </c>
      <c r="T218" s="45">
        <v>0.36</v>
      </c>
      <c r="U218" s="45">
        <v>1.41</v>
      </c>
      <c r="V218" s="45">
        <v>0.67</v>
      </c>
      <c r="W218" s="45">
        <v>0.31</v>
      </c>
      <c r="X218" s="45">
        <v>0.25</v>
      </c>
      <c r="Y218" s="45">
        <v>1.42</v>
      </c>
      <c r="Z218" s="45">
        <v>0.06</v>
      </c>
      <c r="AA218" s="45">
        <v>0.93</v>
      </c>
      <c r="AB218" s="147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5"/>
    </row>
    <row r="220" spans="1:65" ht="15">
      <c r="B220" s="8" t="s">
        <v>591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235</v>
      </c>
      <c r="E221" s="17" t="s">
        <v>235</v>
      </c>
      <c r="F221" s="17" t="s">
        <v>235</v>
      </c>
      <c r="G221" s="17" t="s">
        <v>235</v>
      </c>
      <c r="H221" s="17" t="s">
        <v>235</v>
      </c>
      <c r="I221" s="17" t="s">
        <v>235</v>
      </c>
      <c r="J221" s="17" t="s">
        <v>235</v>
      </c>
      <c r="K221" s="17" t="s">
        <v>235</v>
      </c>
      <c r="L221" s="17" t="s">
        <v>235</v>
      </c>
      <c r="M221" s="17" t="s">
        <v>235</v>
      </c>
      <c r="N221" s="17" t="s">
        <v>235</v>
      </c>
      <c r="O221" s="17" t="s">
        <v>235</v>
      </c>
      <c r="P221" s="17" t="s">
        <v>235</v>
      </c>
      <c r="Q221" s="17" t="s">
        <v>235</v>
      </c>
      <c r="R221" s="17" t="s">
        <v>235</v>
      </c>
      <c r="S221" s="17" t="s">
        <v>235</v>
      </c>
      <c r="T221" s="17" t="s">
        <v>235</v>
      </c>
      <c r="U221" s="17" t="s">
        <v>235</v>
      </c>
      <c r="V221" s="17" t="s">
        <v>235</v>
      </c>
      <c r="W221" s="17" t="s">
        <v>235</v>
      </c>
      <c r="X221" s="17" t="s">
        <v>235</v>
      </c>
      <c r="Y221" s="147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236</v>
      </c>
      <c r="C222" s="9" t="s">
        <v>236</v>
      </c>
      <c r="D222" s="145" t="s">
        <v>238</v>
      </c>
      <c r="E222" s="146" t="s">
        <v>239</v>
      </c>
      <c r="F222" s="146" t="s">
        <v>240</v>
      </c>
      <c r="G222" s="146" t="s">
        <v>241</v>
      </c>
      <c r="H222" s="146" t="s">
        <v>242</v>
      </c>
      <c r="I222" s="146" t="s">
        <v>243</v>
      </c>
      <c r="J222" s="146" t="s">
        <v>244</v>
      </c>
      <c r="K222" s="146" t="s">
        <v>245</v>
      </c>
      <c r="L222" s="146" t="s">
        <v>246</v>
      </c>
      <c r="M222" s="146" t="s">
        <v>247</v>
      </c>
      <c r="N222" s="146" t="s">
        <v>248</v>
      </c>
      <c r="O222" s="146" t="s">
        <v>249</v>
      </c>
      <c r="P222" s="146" t="s">
        <v>251</v>
      </c>
      <c r="Q222" s="146" t="s">
        <v>252</v>
      </c>
      <c r="R222" s="146" t="s">
        <v>253</v>
      </c>
      <c r="S222" s="146" t="s">
        <v>254</v>
      </c>
      <c r="T222" s="146" t="s">
        <v>256</v>
      </c>
      <c r="U222" s="146" t="s">
        <v>257</v>
      </c>
      <c r="V222" s="146" t="s">
        <v>258</v>
      </c>
      <c r="W222" s="146" t="s">
        <v>259</v>
      </c>
      <c r="X222" s="146" t="s">
        <v>265</v>
      </c>
      <c r="Y222" s="147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304</v>
      </c>
      <c r="E223" s="11" t="s">
        <v>302</v>
      </c>
      <c r="F223" s="11" t="s">
        <v>304</v>
      </c>
      <c r="G223" s="11" t="s">
        <v>304</v>
      </c>
      <c r="H223" s="11" t="s">
        <v>302</v>
      </c>
      <c r="I223" s="11" t="s">
        <v>302</v>
      </c>
      <c r="J223" s="11" t="s">
        <v>302</v>
      </c>
      <c r="K223" s="11" t="s">
        <v>302</v>
      </c>
      <c r="L223" s="11" t="s">
        <v>302</v>
      </c>
      <c r="M223" s="11" t="s">
        <v>302</v>
      </c>
      <c r="N223" s="11" t="s">
        <v>302</v>
      </c>
      <c r="O223" s="11" t="s">
        <v>302</v>
      </c>
      <c r="P223" s="11" t="s">
        <v>302</v>
      </c>
      <c r="Q223" s="11" t="s">
        <v>304</v>
      </c>
      <c r="R223" s="11" t="s">
        <v>304</v>
      </c>
      <c r="S223" s="11" t="s">
        <v>302</v>
      </c>
      <c r="T223" s="11" t="s">
        <v>302</v>
      </c>
      <c r="U223" s="11" t="s">
        <v>302</v>
      </c>
      <c r="V223" s="11" t="s">
        <v>304</v>
      </c>
      <c r="W223" s="11" t="s">
        <v>302</v>
      </c>
      <c r="X223" s="11" t="s">
        <v>304</v>
      </c>
      <c r="Y223" s="147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337</v>
      </c>
      <c r="E224" s="26" t="s">
        <v>338</v>
      </c>
      <c r="F224" s="26" t="s">
        <v>339</v>
      </c>
      <c r="G224" s="26" t="s">
        <v>339</v>
      </c>
      <c r="H224" s="26" t="s">
        <v>117</v>
      </c>
      <c r="I224" s="26" t="s">
        <v>337</v>
      </c>
      <c r="J224" s="26" t="s">
        <v>338</v>
      </c>
      <c r="K224" s="26" t="s">
        <v>338</v>
      </c>
      <c r="L224" s="26" t="s">
        <v>339</v>
      </c>
      <c r="M224" s="26" t="s">
        <v>338</v>
      </c>
      <c r="N224" s="26" t="s">
        <v>338</v>
      </c>
      <c r="O224" s="26" t="s">
        <v>305</v>
      </c>
      <c r="P224" s="26" t="s">
        <v>340</v>
      </c>
      <c r="Q224" s="26" t="s">
        <v>337</v>
      </c>
      <c r="R224" s="26" t="s">
        <v>338</v>
      </c>
      <c r="S224" s="26" t="s">
        <v>337</v>
      </c>
      <c r="T224" s="26" t="s">
        <v>338</v>
      </c>
      <c r="U224" s="26" t="s">
        <v>338</v>
      </c>
      <c r="V224" s="26" t="s">
        <v>337</v>
      </c>
      <c r="W224" s="26" t="s">
        <v>340</v>
      </c>
      <c r="X224" s="26" t="s">
        <v>338</v>
      </c>
      <c r="Y224" s="147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1.46</v>
      </c>
      <c r="E225" s="22">
        <v>1.44</v>
      </c>
      <c r="F225" s="22">
        <v>1.31</v>
      </c>
      <c r="G225" s="22">
        <v>1.2094271843742903</v>
      </c>
      <c r="H225" s="22">
        <v>1.31</v>
      </c>
      <c r="I225" s="148">
        <v>1.45</v>
      </c>
      <c r="J225" s="22">
        <v>1.35</v>
      </c>
      <c r="K225" s="22">
        <v>1.26</v>
      </c>
      <c r="L225" s="22">
        <v>1.32</v>
      </c>
      <c r="M225" s="22">
        <v>1.24</v>
      </c>
      <c r="N225" s="22">
        <v>1.25</v>
      </c>
      <c r="O225" s="22">
        <v>1.3</v>
      </c>
      <c r="P225" s="22">
        <v>1.23</v>
      </c>
      <c r="Q225" s="22">
        <v>1.43</v>
      </c>
      <c r="R225" s="22">
        <v>1.1000000000000001</v>
      </c>
      <c r="S225" s="141">
        <v>0.97831999999999997</v>
      </c>
      <c r="T225" s="22">
        <v>1.3</v>
      </c>
      <c r="U225" s="141">
        <v>1.48</v>
      </c>
      <c r="V225" s="22">
        <v>1.3</v>
      </c>
      <c r="W225" s="22">
        <v>1.238343312711865</v>
      </c>
      <c r="X225" s="22">
        <v>1.34</v>
      </c>
      <c r="Y225" s="147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1.4</v>
      </c>
      <c r="E226" s="11">
        <v>1.4</v>
      </c>
      <c r="F226" s="11">
        <v>1.32</v>
      </c>
      <c r="G226" s="11">
        <v>1.2356774446634007</v>
      </c>
      <c r="H226" s="11">
        <v>1.29</v>
      </c>
      <c r="I226" s="11">
        <v>1.36</v>
      </c>
      <c r="J226" s="11">
        <v>1.32</v>
      </c>
      <c r="K226" s="11">
        <v>1.26</v>
      </c>
      <c r="L226" s="11">
        <v>1.3</v>
      </c>
      <c r="M226" s="11">
        <v>1.24</v>
      </c>
      <c r="N226" s="11">
        <v>1.24</v>
      </c>
      <c r="O226" s="11">
        <v>1.3</v>
      </c>
      <c r="P226" s="11">
        <v>1.3</v>
      </c>
      <c r="Q226" s="11">
        <v>1.41</v>
      </c>
      <c r="R226" s="11">
        <v>1.24</v>
      </c>
      <c r="S226" s="142">
        <v>0.97649999999999992</v>
      </c>
      <c r="T226" s="11">
        <v>1.35</v>
      </c>
      <c r="U226" s="142">
        <v>1.49</v>
      </c>
      <c r="V226" s="11">
        <v>1.3</v>
      </c>
      <c r="W226" s="11">
        <v>1.2415932174840045</v>
      </c>
      <c r="X226" s="11">
        <v>1.28</v>
      </c>
      <c r="Y226" s="147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28</v>
      </c>
    </row>
    <row r="227" spans="1:65">
      <c r="A227" s="30"/>
      <c r="B227" s="19">
        <v>1</v>
      </c>
      <c r="C227" s="9">
        <v>3</v>
      </c>
      <c r="D227" s="11">
        <v>1.43</v>
      </c>
      <c r="E227" s="11">
        <v>1.33</v>
      </c>
      <c r="F227" s="11">
        <v>1.31</v>
      </c>
      <c r="G227" s="11">
        <v>1.1562881474896707</v>
      </c>
      <c r="H227" s="11">
        <v>1.36</v>
      </c>
      <c r="I227" s="11">
        <v>1.34</v>
      </c>
      <c r="J227" s="11">
        <v>1.47</v>
      </c>
      <c r="K227" s="11">
        <v>1.19</v>
      </c>
      <c r="L227" s="11">
        <v>1.27</v>
      </c>
      <c r="M227" s="11">
        <v>1.25</v>
      </c>
      <c r="N227" s="11">
        <v>1.34</v>
      </c>
      <c r="O227" s="11">
        <v>1.33</v>
      </c>
      <c r="P227" s="11">
        <v>1.27</v>
      </c>
      <c r="Q227" s="11">
        <v>1.46</v>
      </c>
      <c r="R227" s="11">
        <v>1.17</v>
      </c>
      <c r="S227" s="142">
        <v>0.95650000000000013</v>
      </c>
      <c r="T227" s="11">
        <v>1.34</v>
      </c>
      <c r="U227" s="142">
        <v>1.5</v>
      </c>
      <c r="V227" s="11">
        <v>1.4</v>
      </c>
      <c r="W227" s="11">
        <v>1.1744922198226526</v>
      </c>
      <c r="X227" s="11">
        <v>1.23</v>
      </c>
      <c r="Y227" s="147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1.36</v>
      </c>
      <c r="E228" s="11">
        <v>1.4</v>
      </c>
      <c r="F228" s="11">
        <v>1.35</v>
      </c>
      <c r="G228" s="11">
        <v>1.1525936494186904</v>
      </c>
      <c r="H228" s="11">
        <v>1.32</v>
      </c>
      <c r="I228" s="11">
        <v>1.38</v>
      </c>
      <c r="J228" s="11">
        <v>1.41</v>
      </c>
      <c r="K228" s="11">
        <v>1.21</v>
      </c>
      <c r="L228" s="11">
        <v>1.27</v>
      </c>
      <c r="M228" s="11">
        <v>1.26</v>
      </c>
      <c r="N228" s="11">
        <v>1.31</v>
      </c>
      <c r="O228" s="11">
        <v>1.31</v>
      </c>
      <c r="P228" s="11">
        <v>1.26</v>
      </c>
      <c r="Q228" s="11">
        <v>1.46</v>
      </c>
      <c r="R228" s="11">
        <v>1.1499999999999999</v>
      </c>
      <c r="S228" s="142">
        <v>0.98016000000000014</v>
      </c>
      <c r="T228" s="11">
        <v>1.32</v>
      </c>
      <c r="U228" s="142">
        <v>1.51</v>
      </c>
      <c r="V228" s="11">
        <v>1.4</v>
      </c>
      <c r="W228" s="11">
        <v>1.198148600945381</v>
      </c>
      <c r="X228" s="11">
        <v>1.33</v>
      </c>
      <c r="Y228" s="147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1.2995814087752162</v>
      </c>
    </row>
    <row r="229" spans="1:65">
      <c r="A229" s="30"/>
      <c r="B229" s="19">
        <v>1</v>
      </c>
      <c r="C229" s="9">
        <v>5</v>
      </c>
      <c r="D229" s="11">
        <v>1.4</v>
      </c>
      <c r="E229" s="11">
        <v>1.35</v>
      </c>
      <c r="F229" s="11">
        <v>1.35</v>
      </c>
      <c r="G229" s="11">
        <v>1.2190840888000001</v>
      </c>
      <c r="H229" s="11">
        <v>1.27</v>
      </c>
      <c r="I229" s="11">
        <v>1.33</v>
      </c>
      <c r="J229" s="11">
        <v>1.38</v>
      </c>
      <c r="K229" s="11">
        <v>1.19</v>
      </c>
      <c r="L229" s="11">
        <v>1.29</v>
      </c>
      <c r="M229" s="11">
        <v>1.28</v>
      </c>
      <c r="N229" s="11">
        <v>1.25</v>
      </c>
      <c r="O229" s="11">
        <v>1.3</v>
      </c>
      <c r="P229" s="11">
        <v>1.24</v>
      </c>
      <c r="Q229" s="11">
        <v>1.39</v>
      </c>
      <c r="R229" s="11">
        <v>1.22</v>
      </c>
      <c r="S229" s="142">
        <v>0.95</v>
      </c>
      <c r="T229" s="11">
        <v>1.3</v>
      </c>
      <c r="U229" s="142">
        <v>1.52</v>
      </c>
      <c r="V229" s="11">
        <v>1.4</v>
      </c>
      <c r="W229" s="11">
        <v>1.2046412032747227</v>
      </c>
      <c r="X229" s="11">
        <v>1.24</v>
      </c>
      <c r="Y229" s="147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87</v>
      </c>
    </row>
    <row r="230" spans="1:65">
      <c r="A230" s="30"/>
      <c r="B230" s="19">
        <v>1</v>
      </c>
      <c r="C230" s="9">
        <v>6</v>
      </c>
      <c r="D230" s="11">
        <v>1.39</v>
      </c>
      <c r="E230" s="11">
        <v>1.37</v>
      </c>
      <c r="F230" s="11">
        <v>1.32</v>
      </c>
      <c r="G230" s="11">
        <v>1.1882215402284437</v>
      </c>
      <c r="H230" s="11">
        <v>1.28</v>
      </c>
      <c r="I230" s="11">
        <v>1.34</v>
      </c>
      <c r="J230" s="11">
        <v>1.34</v>
      </c>
      <c r="K230" s="11">
        <v>1.1100000000000001</v>
      </c>
      <c r="L230" s="11">
        <v>1.3</v>
      </c>
      <c r="M230" s="11">
        <v>1.25</v>
      </c>
      <c r="N230" s="11">
        <v>1.25</v>
      </c>
      <c r="O230" s="11">
        <v>1.29</v>
      </c>
      <c r="P230" s="11">
        <v>1.26</v>
      </c>
      <c r="Q230" s="11">
        <v>1.41</v>
      </c>
      <c r="R230" s="11">
        <v>1.1299999999999999</v>
      </c>
      <c r="S230" s="142">
        <v>0.96585999999999994</v>
      </c>
      <c r="T230" s="11">
        <v>1.34</v>
      </c>
      <c r="U230" s="142">
        <v>1.5</v>
      </c>
      <c r="V230" s="11">
        <v>1.3</v>
      </c>
      <c r="W230" s="11">
        <v>1.2037699911615205</v>
      </c>
      <c r="X230" s="11">
        <v>1.28</v>
      </c>
      <c r="Y230" s="147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272</v>
      </c>
      <c r="C231" s="12"/>
      <c r="D231" s="23">
        <v>1.406666666666667</v>
      </c>
      <c r="E231" s="23">
        <v>1.3816666666666666</v>
      </c>
      <c r="F231" s="23">
        <v>1.3266666666666669</v>
      </c>
      <c r="G231" s="23">
        <v>1.1935486758290825</v>
      </c>
      <c r="H231" s="23">
        <v>1.3050000000000002</v>
      </c>
      <c r="I231" s="23">
        <v>1.3666666666666669</v>
      </c>
      <c r="J231" s="23">
        <v>1.3783333333333332</v>
      </c>
      <c r="K231" s="23">
        <v>1.2033333333333334</v>
      </c>
      <c r="L231" s="23">
        <v>1.2916666666666667</v>
      </c>
      <c r="M231" s="23">
        <v>1.2533333333333334</v>
      </c>
      <c r="N231" s="23">
        <v>1.2733333333333334</v>
      </c>
      <c r="O231" s="23">
        <v>1.3049999999999999</v>
      </c>
      <c r="P231" s="23">
        <v>1.26</v>
      </c>
      <c r="Q231" s="23">
        <v>1.4266666666666665</v>
      </c>
      <c r="R231" s="23">
        <v>1.1683333333333332</v>
      </c>
      <c r="S231" s="23">
        <v>0.96789000000000003</v>
      </c>
      <c r="T231" s="23">
        <v>1.325</v>
      </c>
      <c r="U231" s="23">
        <v>1.5</v>
      </c>
      <c r="V231" s="23">
        <v>1.3500000000000003</v>
      </c>
      <c r="W231" s="23">
        <v>1.2101647575666912</v>
      </c>
      <c r="X231" s="23">
        <v>1.2833333333333334</v>
      </c>
      <c r="Y231" s="147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273</v>
      </c>
      <c r="C232" s="29"/>
      <c r="D232" s="11">
        <v>1.4</v>
      </c>
      <c r="E232" s="11">
        <v>1.385</v>
      </c>
      <c r="F232" s="11">
        <v>1.32</v>
      </c>
      <c r="G232" s="11">
        <v>1.198824362301367</v>
      </c>
      <c r="H232" s="11">
        <v>1.3</v>
      </c>
      <c r="I232" s="11">
        <v>1.35</v>
      </c>
      <c r="J232" s="11">
        <v>1.365</v>
      </c>
      <c r="K232" s="11">
        <v>1.2</v>
      </c>
      <c r="L232" s="11">
        <v>1.2949999999999999</v>
      </c>
      <c r="M232" s="11">
        <v>1.25</v>
      </c>
      <c r="N232" s="11">
        <v>1.25</v>
      </c>
      <c r="O232" s="11">
        <v>1.3</v>
      </c>
      <c r="P232" s="11">
        <v>1.26</v>
      </c>
      <c r="Q232" s="11">
        <v>1.42</v>
      </c>
      <c r="R232" s="11">
        <v>1.1599999999999999</v>
      </c>
      <c r="S232" s="11">
        <v>0.97117999999999993</v>
      </c>
      <c r="T232" s="11">
        <v>1.33</v>
      </c>
      <c r="U232" s="11">
        <v>1.5</v>
      </c>
      <c r="V232" s="11">
        <v>1.35</v>
      </c>
      <c r="W232" s="11">
        <v>1.2042055972181216</v>
      </c>
      <c r="X232" s="11">
        <v>1.28</v>
      </c>
      <c r="Y232" s="147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274</v>
      </c>
      <c r="C233" s="29"/>
      <c r="D233" s="24">
        <v>3.4448028487370136E-2</v>
      </c>
      <c r="E233" s="24">
        <v>3.9707262140150898E-2</v>
      </c>
      <c r="F233" s="24">
        <v>1.8618986725025273E-2</v>
      </c>
      <c r="G233" s="24">
        <v>3.3979573413527676E-2</v>
      </c>
      <c r="H233" s="24">
        <v>3.2710854467592282E-2</v>
      </c>
      <c r="I233" s="24">
        <v>4.4572039067858019E-2</v>
      </c>
      <c r="J233" s="24">
        <v>5.4924190177613554E-2</v>
      </c>
      <c r="K233" s="24">
        <v>5.5737479909542587E-2</v>
      </c>
      <c r="L233" s="24">
        <v>1.9407902170679534E-2</v>
      </c>
      <c r="M233" s="24">
        <v>1.5055453054181633E-2</v>
      </c>
      <c r="N233" s="24">
        <v>4.1311822359545815E-2</v>
      </c>
      <c r="O233" s="24">
        <v>1.3784048752090234E-2</v>
      </c>
      <c r="P233" s="24">
        <v>2.4494897427831803E-2</v>
      </c>
      <c r="Q233" s="24">
        <v>2.875181153713046E-2</v>
      </c>
      <c r="R233" s="24">
        <v>5.3447793842839444E-2</v>
      </c>
      <c r="S233" s="24">
        <v>1.2548904334642131E-2</v>
      </c>
      <c r="T233" s="24">
        <v>2.1679483388678818E-2</v>
      </c>
      <c r="U233" s="24">
        <v>1.4142135623730963E-2</v>
      </c>
      <c r="V233" s="24">
        <v>5.4772255750516544E-2</v>
      </c>
      <c r="W233" s="24">
        <v>2.5573813643195699E-2</v>
      </c>
      <c r="X233" s="24">
        <v>4.5018514709691058E-2</v>
      </c>
      <c r="Y233" s="197"/>
      <c r="Z233" s="198"/>
      <c r="AA233" s="198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198"/>
      <c r="AW233" s="198"/>
      <c r="AX233" s="198"/>
      <c r="AY233" s="198"/>
      <c r="AZ233" s="198"/>
      <c r="BA233" s="198"/>
      <c r="BB233" s="198"/>
      <c r="BC233" s="198"/>
      <c r="BD233" s="198"/>
      <c r="BE233" s="198"/>
      <c r="BF233" s="198"/>
      <c r="BG233" s="198"/>
      <c r="BH233" s="198"/>
      <c r="BI233" s="198"/>
      <c r="BJ233" s="198"/>
      <c r="BK233" s="198"/>
      <c r="BL233" s="198"/>
      <c r="BM233" s="56"/>
    </row>
    <row r="234" spans="1:65">
      <c r="A234" s="30"/>
      <c r="B234" s="3" t="s">
        <v>86</v>
      </c>
      <c r="C234" s="29"/>
      <c r="D234" s="13">
        <v>2.4489119777751277E-2</v>
      </c>
      <c r="E234" s="13">
        <v>2.8738669823993413E-2</v>
      </c>
      <c r="F234" s="13">
        <v>1.4034412104290404E-2</v>
      </c>
      <c r="G234" s="13">
        <v>2.8469365432393635E-2</v>
      </c>
      <c r="H234" s="13">
        <v>2.5065788864055385E-2</v>
      </c>
      <c r="I234" s="13">
        <v>3.2613687122822935E-2</v>
      </c>
      <c r="J234" s="13">
        <v>3.9848263732246841E-2</v>
      </c>
      <c r="K234" s="13">
        <v>4.6319235381891345E-2</v>
      </c>
      <c r="L234" s="13">
        <v>1.5025472648268026E-2</v>
      </c>
      <c r="M234" s="13">
        <v>1.2012329564506621E-2</v>
      </c>
      <c r="N234" s="13">
        <v>3.2443839549381528E-2</v>
      </c>
      <c r="O234" s="13">
        <v>1.0562489465203245E-2</v>
      </c>
      <c r="P234" s="13">
        <v>1.9440394783993495E-2</v>
      </c>
      <c r="Q234" s="13">
        <v>2.0153138927895185E-2</v>
      </c>
      <c r="R234" s="13">
        <v>4.5747041805568718E-2</v>
      </c>
      <c r="S234" s="13">
        <v>1.2965217467524338E-2</v>
      </c>
      <c r="T234" s="13">
        <v>1.6361874255606656E-2</v>
      </c>
      <c r="U234" s="13">
        <v>9.4280904158206419E-3</v>
      </c>
      <c r="V234" s="13">
        <v>4.0572041296678914E-2</v>
      </c>
      <c r="W234" s="13">
        <v>2.113250570494022E-2</v>
      </c>
      <c r="X234" s="13">
        <v>3.5079362111447576E-2</v>
      </c>
      <c r="Y234" s="147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275</v>
      </c>
      <c r="C235" s="29"/>
      <c r="D235" s="13">
        <v>8.239980748291309E-2</v>
      </c>
      <c r="E235" s="13">
        <v>6.3162844079780456E-2</v>
      </c>
      <c r="F235" s="13">
        <v>2.084152459288946E-2</v>
      </c>
      <c r="G235" s="13">
        <v>-8.1589912128755104E-2</v>
      </c>
      <c r="H235" s="13">
        <v>4.1694896435080508E-3</v>
      </c>
      <c r="I235" s="13">
        <v>5.1620666037901275E-2</v>
      </c>
      <c r="J235" s="13">
        <v>6.0597915626029453E-2</v>
      </c>
      <c r="K235" s="13">
        <v>-7.4060828195896877E-2</v>
      </c>
      <c r="L235" s="13">
        <v>-6.0902241714958505E-3</v>
      </c>
      <c r="M235" s="13">
        <v>-3.5586901389632164E-2</v>
      </c>
      <c r="N235" s="13">
        <v>-2.0197330667126256E-2</v>
      </c>
      <c r="O235" s="13">
        <v>4.1694896435078288E-3</v>
      </c>
      <c r="P235" s="13">
        <v>-3.0457044482130269E-2</v>
      </c>
      <c r="Q235" s="13">
        <v>9.7789378205418664E-2</v>
      </c>
      <c r="R235" s="13">
        <v>-0.10099257696028219</v>
      </c>
      <c r="S235" s="13">
        <v>-0.25522941966968971</v>
      </c>
      <c r="T235" s="13">
        <v>1.9559060366013847E-2</v>
      </c>
      <c r="U235" s="13">
        <v>0.15421780418794029</v>
      </c>
      <c r="V235" s="13">
        <v>3.8796023769146482E-2</v>
      </c>
      <c r="W235" s="13">
        <v>-6.8804193877161857E-2</v>
      </c>
      <c r="X235" s="13">
        <v>-1.2502545305873247E-2</v>
      </c>
      <c r="Y235" s="147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276</v>
      </c>
      <c r="C236" s="47"/>
      <c r="D236" s="45">
        <v>1.1100000000000001</v>
      </c>
      <c r="E236" s="45">
        <v>0.84</v>
      </c>
      <c r="F236" s="45">
        <v>0.24</v>
      </c>
      <c r="G236" s="45">
        <v>1.22</v>
      </c>
      <c r="H236" s="45">
        <v>0</v>
      </c>
      <c r="I236" s="45">
        <v>0.67</v>
      </c>
      <c r="J236" s="45">
        <v>0.8</v>
      </c>
      <c r="K236" s="45">
        <v>1.1100000000000001</v>
      </c>
      <c r="L236" s="45">
        <v>0.15</v>
      </c>
      <c r="M236" s="45">
        <v>0.56000000000000005</v>
      </c>
      <c r="N236" s="45">
        <v>0.35</v>
      </c>
      <c r="O236" s="45">
        <v>0</v>
      </c>
      <c r="P236" s="45">
        <v>0.49</v>
      </c>
      <c r="Q236" s="45">
        <v>1.33</v>
      </c>
      <c r="R236" s="45">
        <v>1.49</v>
      </c>
      <c r="S236" s="45">
        <v>3.69</v>
      </c>
      <c r="T236" s="45">
        <v>0.22</v>
      </c>
      <c r="U236" s="45">
        <v>2.13</v>
      </c>
      <c r="V236" s="45">
        <v>0.49</v>
      </c>
      <c r="W236" s="45">
        <v>1.04</v>
      </c>
      <c r="X236" s="45">
        <v>0.24</v>
      </c>
      <c r="Y236" s="147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BM237" s="55"/>
    </row>
    <row r="238" spans="1:65" ht="15">
      <c r="B238" s="8" t="s">
        <v>592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235</v>
      </c>
      <c r="E239" s="17" t="s">
        <v>235</v>
      </c>
      <c r="F239" s="17" t="s">
        <v>235</v>
      </c>
      <c r="G239" s="17" t="s">
        <v>235</v>
      </c>
      <c r="H239" s="17" t="s">
        <v>235</v>
      </c>
      <c r="I239" s="17" t="s">
        <v>235</v>
      </c>
      <c r="J239" s="17" t="s">
        <v>235</v>
      </c>
      <c r="K239" s="17" t="s">
        <v>235</v>
      </c>
      <c r="L239" s="17" t="s">
        <v>235</v>
      </c>
      <c r="M239" s="17" t="s">
        <v>235</v>
      </c>
      <c r="N239" s="17" t="s">
        <v>235</v>
      </c>
      <c r="O239" s="17" t="s">
        <v>235</v>
      </c>
      <c r="P239" s="17" t="s">
        <v>235</v>
      </c>
      <c r="Q239" s="17" t="s">
        <v>235</v>
      </c>
      <c r="R239" s="17" t="s">
        <v>235</v>
      </c>
      <c r="S239" s="17" t="s">
        <v>235</v>
      </c>
      <c r="T239" s="17" t="s">
        <v>235</v>
      </c>
      <c r="U239" s="17" t="s">
        <v>235</v>
      </c>
      <c r="V239" s="17" t="s">
        <v>235</v>
      </c>
      <c r="W239" s="17" t="s">
        <v>235</v>
      </c>
      <c r="X239" s="17" t="s">
        <v>235</v>
      </c>
      <c r="Y239" s="17" t="s">
        <v>235</v>
      </c>
      <c r="Z239" s="17" t="s">
        <v>235</v>
      </c>
      <c r="AA239" s="17" t="s">
        <v>235</v>
      </c>
      <c r="AB239" s="17" t="s">
        <v>235</v>
      </c>
      <c r="AC239" s="17" t="s">
        <v>235</v>
      </c>
      <c r="AD239" s="147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236</v>
      </c>
      <c r="C240" s="9" t="s">
        <v>236</v>
      </c>
      <c r="D240" s="145" t="s">
        <v>238</v>
      </c>
      <c r="E240" s="146" t="s">
        <v>239</v>
      </c>
      <c r="F240" s="146" t="s">
        <v>240</v>
      </c>
      <c r="G240" s="146" t="s">
        <v>241</v>
      </c>
      <c r="H240" s="146" t="s">
        <v>242</v>
      </c>
      <c r="I240" s="146" t="s">
        <v>243</v>
      </c>
      <c r="J240" s="146" t="s">
        <v>244</v>
      </c>
      <c r="K240" s="146" t="s">
        <v>245</v>
      </c>
      <c r="L240" s="146" t="s">
        <v>246</v>
      </c>
      <c r="M240" s="146" t="s">
        <v>247</v>
      </c>
      <c r="N240" s="146" t="s">
        <v>248</v>
      </c>
      <c r="O240" s="146" t="s">
        <v>249</v>
      </c>
      <c r="P240" s="146" t="s">
        <v>250</v>
      </c>
      <c r="Q240" s="146" t="s">
        <v>251</v>
      </c>
      <c r="R240" s="146" t="s">
        <v>252</v>
      </c>
      <c r="S240" s="146" t="s">
        <v>253</v>
      </c>
      <c r="T240" s="146" t="s">
        <v>254</v>
      </c>
      <c r="U240" s="146" t="s">
        <v>255</v>
      </c>
      <c r="V240" s="146" t="s">
        <v>256</v>
      </c>
      <c r="W240" s="146" t="s">
        <v>257</v>
      </c>
      <c r="X240" s="146" t="s">
        <v>258</v>
      </c>
      <c r="Y240" s="146" t="s">
        <v>259</v>
      </c>
      <c r="Z240" s="146" t="s">
        <v>260</v>
      </c>
      <c r="AA240" s="146" t="s">
        <v>264</v>
      </c>
      <c r="AB240" s="146" t="s">
        <v>265</v>
      </c>
      <c r="AC240" s="146" t="s">
        <v>266</v>
      </c>
      <c r="AD240" s="147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304</v>
      </c>
      <c r="E241" s="11" t="s">
        <v>302</v>
      </c>
      <c r="F241" s="11" t="s">
        <v>304</v>
      </c>
      <c r="G241" s="11" t="s">
        <v>304</v>
      </c>
      <c r="H241" s="11" t="s">
        <v>302</v>
      </c>
      <c r="I241" s="11" t="s">
        <v>336</v>
      </c>
      <c r="J241" s="11" t="s">
        <v>304</v>
      </c>
      <c r="K241" s="11" t="s">
        <v>302</v>
      </c>
      <c r="L241" s="11" t="s">
        <v>302</v>
      </c>
      <c r="M241" s="11" t="s">
        <v>302</v>
      </c>
      <c r="N241" s="11" t="s">
        <v>302</v>
      </c>
      <c r="O241" s="11" t="s">
        <v>302</v>
      </c>
      <c r="P241" s="11" t="s">
        <v>302</v>
      </c>
      <c r="Q241" s="11" t="s">
        <v>302</v>
      </c>
      <c r="R241" s="11" t="s">
        <v>304</v>
      </c>
      <c r="S241" s="11" t="s">
        <v>304</v>
      </c>
      <c r="T241" s="11" t="s">
        <v>336</v>
      </c>
      <c r="U241" s="11" t="s">
        <v>304</v>
      </c>
      <c r="V241" s="11" t="s">
        <v>302</v>
      </c>
      <c r="W241" s="11" t="s">
        <v>302</v>
      </c>
      <c r="X241" s="11" t="s">
        <v>304</v>
      </c>
      <c r="Y241" s="11" t="s">
        <v>302</v>
      </c>
      <c r="Z241" s="11" t="s">
        <v>336</v>
      </c>
      <c r="AA241" s="11" t="s">
        <v>304</v>
      </c>
      <c r="AB241" s="11" t="s">
        <v>304</v>
      </c>
      <c r="AC241" s="11" t="s">
        <v>336</v>
      </c>
      <c r="AD241" s="147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 t="s">
        <v>337</v>
      </c>
      <c r="E242" s="26" t="s">
        <v>338</v>
      </c>
      <c r="F242" s="26" t="s">
        <v>339</v>
      </c>
      <c r="G242" s="26" t="s">
        <v>339</v>
      </c>
      <c r="H242" s="26" t="s">
        <v>117</v>
      </c>
      <c r="I242" s="26" t="s">
        <v>337</v>
      </c>
      <c r="J242" s="26" t="s">
        <v>338</v>
      </c>
      <c r="K242" s="26" t="s">
        <v>338</v>
      </c>
      <c r="L242" s="26" t="s">
        <v>339</v>
      </c>
      <c r="M242" s="26" t="s">
        <v>338</v>
      </c>
      <c r="N242" s="26" t="s">
        <v>338</v>
      </c>
      <c r="O242" s="26" t="s">
        <v>305</v>
      </c>
      <c r="P242" s="26" t="s">
        <v>338</v>
      </c>
      <c r="Q242" s="26" t="s">
        <v>340</v>
      </c>
      <c r="R242" s="26" t="s">
        <v>337</v>
      </c>
      <c r="S242" s="26" t="s">
        <v>338</v>
      </c>
      <c r="T242" s="26" t="s">
        <v>337</v>
      </c>
      <c r="U242" s="26" t="s">
        <v>338</v>
      </c>
      <c r="V242" s="26" t="s">
        <v>338</v>
      </c>
      <c r="W242" s="26" t="s">
        <v>338</v>
      </c>
      <c r="X242" s="26" t="s">
        <v>337</v>
      </c>
      <c r="Y242" s="26" t="s">
        <v>340</v>
      </c>
      <c r="Z242" s="26" t="s">
        <v>338</v>
      </c>
      <c r="AA242" s="26" t="s">
        <v>338</v>
      </c>
      <c r="AB242" s="26" t="s">
        <v>338</v>
      </c>
      <c r="AC242" s="26" t="s">
        <v>340</v>
      </c>
      <c r="AD242" s="147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8">
        <v>1</v>
      </c>
      <c r="C243" s="14">
        <v>1</v>
      </c>
      <c r="D243" s="202">
        <v>210.4</v>
      </c>
      <c r="E243" s="203">
        <v>208</v>
      </c>
      <c r="F243" s="203">
        <v>198</v>
      </c>
      <c r="G243" s="203">
        <v>198.16077961056001</v>
      </c>
      <c r="H243" s="203">
        <v>196.4</v>
      </c>
      <c r="I243" s="203">
        <v>192</v>
      </c>
      <c r="J243" s="203">
        <v>194</v>
      </c>
      <c r="K243" s="222">
        <v>180.5</v>
      </c>
      <c r="L243" s="203">
        <v>190.6</v>
      </c>
      <c r="M243" s="203">
        <v>193.5</v>
      </c>
      <c r="N243" s="203">
        <v>197</v>
      </c>
      <c r="O243" s="203">
        <v>186.74</v>
      </c>
      <c r="P243" s="203">
        <v>191.96</v>
      </c>
      <c r="Q243" s="203">
        <v>206</v>
      </c>
      <c r="R243" s="203">
        <v>194.4</v>
      </c>
      <c r="S243" s="203">
        <v>187</v>
      </c>
      <c r="T243" s="203">
        <v>193.13319999999999</v>
      </c>
      <c r="U243" s="203">
        <v>191</v>
      </c>
      <c r="V243" s="203">
        <v>201</v>
      </c>
      <c r="W243" s="203">
        <v>193</v>
      </c>
      <c r="X243" s="203">
        <v>192.1</v>
      </c>
      <c r="Y243" s="203">
        <v>189.80426461549342</v>
      </c>
      <c r="Z243" s="203">
        <v>202.45</v>
      </c>
      <c r="AA243" s="202">
        <v>167.98</v>
      </c>
      <c r="AB243" s="203">
        <v>198.1</v>
      </c>
      <c r="AC243" s="203">
        <v>198.27699999999999</v>
      </c>
      <c r="AD243" s="204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6">
        <v>1</v>
      </c>
    </row>
    <row r="244" spans="1:65">
      <c r="A244" s="30"/>
      <c r="B244" s="19">
        <v>1</v>
      </c>
      <c r="C244" s="9">
        <v>2</v>
      </c>
      <c r="D244" s="207">
        <v>204.8</v>
      </c>
      <c r="E244" s="208">
        <v>200</v>
      </c>
      <c r="F244" s="208">
        <v>196</v>
      </c>
      <c r="G244" s="208">
        <v>192.60526873056</v>
      </c>
      <c r="H244" s="208">
        <v>190.6</v>
      </c>
      <c r="I244" s="208">
        <v>194</v>
      </c>
      <c r="J244" s="208">
        <v>191</v>
      </c>
      <c r="K244" s="208">
        <v>186.5</v>
      </c>
      <c r="L244" s="208">
        <v>191.3</v>
      </c>
      <c r="M244" s="208">
        <v>191</v>
      </c>
      <c r="N244" s="208">
        <v>197</v>
      </c>
      <c r="O244" s="208">
        <v>185.54</v>
      </c>
      <c r="P244" s="208">
        <v>199.32</v>
      </c>
      <c r="Q244" s="208">
        <v>202.1</v>
      </c>
      <c r="R244" s="208">
        <v>203.9</v>
      </c>
      <c r="S244" s="208">
        <v>187</v>
      </c>
      <c r="T244" s="208">
        <v>193.6148</v>
      </c>
      <c r="U244" s="208">
        <v>188</v>
      </c>
      <c r="V244" s="208">
        <v>203</v>
      </c>
      <c r="W244" s="208">
        <v>198</v>
      </c>
      <c r="X244" s="208">
        <v>187</v>
      </c>
      <c r="Y244" s="208">
        <v>196.64069075843599</v>
      </c>
      <c r="Z244" s="208">
        <v>206.81</v>
      </c>
      <c r="AA244" s="207">
        <v>170.066</v>
      </c>
      <c r="AB244" s="208">
        <v>196.7</v>
      </c>
      <c r="AC244" s="208">
        <v>198.04599999999999</v>
      </c>
      <c r="AD244" s="204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15</v>
      </c>
    </row>
    <row r="245" spans="1:65">
      <c r="A245" s="30"/>
      <c r="B245" s="19">
        <v>1</v>
      </c>
      <c r="C245" s="9">
        <v>3</v>
      </c>
      <c r="D245" s="207">
        <v>209</v>
      </c>
      <c r="E245" s="208">
        <v>202</v>
      </c>
      <c r="F245" s="208">
        <v>195</v>
      </c>
      <c r="G245" s="208">
        <v>194.05772232765244</v>
      </c>
      <c r="H245" s="208">
        <v>197.8</v>
      </c>
      <c r="I245" s="208">
        <v>192</v>
      </c>
      <c r="J245" s="208">
        <v>193</v>
      </c>
      <c r="K245" s="208">
        <v>186</v>
      </c>
      <c r="L245" s="208">
        <v>189.3</v>
      </c>
      <c r="M245" s="208">
        <v>192</v>
      </c>
      <c r="N245" s="208">
        <v>195</v>
      </c>
      <c r="O245" s="208">
        <v>189.16</v>
      </c>
      <c r="P245" s="208">
        <v>197.91</v>
      </c>
      <c r="Q245" s="208">
        <v>204.4</v>
      </c>
      <c r="R245" s="208">
        <v>201</v>
      </c>
      <c r="S245" s="208">
        <v>185</v>
      </c>
      <c r="T245" s="208">
        <v>193.852</v>
      </c>
      <c r="U245" s="208">
        <v>190</v>
      </c>
      <c r="V245" s="208">
        <v>200</v>
      </c>
      <c r="W245" s="208">
        <v>200</v>
      </c>
      <c r="X245" s="208">
        <v>195.7</v>
      </c>
      <c r="Y245" s="208">
        <v>193.78224898277844</v>
      </c>
      <c r="Z245" s="208">
        <v>207.22</v>
      </c>
      <c r="AA245" s="207">
        <v>170.06100000000001</v>
      </c>
      <c r="AB245" s="208">
        <v>198.6</v>
      </c>
      <c r="AC245" s="208">
        <v>195.38399999999999</v>
      </c>
      <c r="AD245" s="204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16</v>
      </c>
    </row>
    <row r="246" spans="1:65">
      <c r="A246" s="30"/>
      <c r="B246" s="19">
        <v>1</v>
      </c>
      <c r="C246" s="9">
        <v>4</v>
      </c>
      <c r="D246" s="211">
        <v>233.1</v>
      </c>
      <c r="E246" s="208">
        <v>203</v>
      </c>
      <c r="F246" s="208">
        <v>193</v>
      </c>
      <c r="G246" s="208">
        <v>197.97209808994421</v>
      </c>
      <c r="H246" s="208">
        <v>192.1</v>
      </c>
      <c r="I246" s="208">
        <v>190</v>
      </c>
      <c r="J246" s="208">
        <v>195</v>
      </c>
      <c r="K246" s="208">
        <v>188.5</v>
      </c>
      <c r="L246" s="208">
        <v>188</v>
      </c>
      <c r="M246" s="208">
        <v>198</v>
      </c>
      <c r="N246" s="208">
        <v>198.5</v>
      </c>
      <c r="O246" s="208">
        <v>187.29</v>
      </c>
      <c r="P246" s="208">
        <v>199.43</v>
      </c>
      <c r="Q246" s="208">
        <v>202.1</v>
      </c>
      <c r="R246" s="208">
        <v>202.2</v>
      </c>
      <c r="S246" s="208">
        <v>184</v>
      </c>
      <c r="T246" s="208">
        <v>193.5428</v>
      </c>
      <c r="U246" s="208">
        <v>190</v>
      </c>
      <c r="V246" s="208">
        <v>199</v>
      </c>
      <c r="W246" s="208">
        <v>202</v>
      </c>
      <c r="X246" s="208">
        <v>197.3</v>
      </c>
      <c r="Y246" s="208">
        <v>194.08792573333491</v>
      </c>
      <c r="Z246" s="208">
        <v>198.74</v>
      </c>
      <c r="AA246" s="207">
        <v>166.62700000000001</v>
      </c>
      <c r="AB246" s="208">
        <v>201.1</v>
      </c>
      <c r="AC246" s="208">
        <v>203.68299999999999</v>
      </c>
      <c r="AD246" s="204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195.08314933359699</v>
      </c>
    </row>
    <row r="247" spans="1:65">
      <c r="A247" s="30"/>
      <c r="B247" s="19">
        <v>1</v>
      </c>
      <c r="C247" s="9">
        <v>5</v>
      </c>
      <c r="D247" s="207">
        <v>224.9</v>
      </c>
      <c r="E247" s="208">
        <v>199</v>
      </c>
      <c r="F247" s="208">
        <v>194</v>
      </c>
      <c r="G247" s="208">
        <v>199.13455173159659</v>
      </c>
      <c r="H247" s="208">
        <v>189.9</v>
      </c>
      <c r="I247" s="208">
        <v>190</v>
      </c>
      <c r="J247" s="208">
        <v>196</v>
      </c>
      <c r="K247" s="208">
        <v>189.5</v>
      </c>
      <c r="L247" s="208">
        <v>188.7</v>
      </c>
      <c r="M247" s="208">
        <v>194</v>
      </c>
      <c r="N247" s="208">
        <v>198.5</v>
      </c>
      <c r="O247" s="208">
        <v>188.38</v>
      </c>
      <c r="P247" s="208">
        <v>199.66</v>
      </c>
      <c r="Q247" s="208">
        <v>201.2</v>
      </c>
      <c r="R247" s="208">
        <v>197.7</v>
      </c>
      <c r="S247" s="208">
        <v>191</v>
      </c>
      <c r="T247" s="208">
        <v>193.33799999999999</v>
      </c>
      <c r="U247" s="208">
        <v>190</v>
      </c>
      <c r="V247" s="208">
        <v>195</v>
      </c>
      <c r="W247" s="208">
        <v>203</v>
      </c>
      <c r="X247" s="208">
        <v>197.4</v>
      </c>
      <c r="Y247" s="208">
        <v>193.65564913199125</v>
      </c>
      <c r="Z247" s="208">
        <v>203.35</v>
      </c>
      <c r="AA247" s="207">
        <v>167.55099999999999</v>
      </c>
      <c r="AB247" s="208">
        <v>194.5</v>
      </c>
      <c r="AC247" s="208">
        <v>194.71299999999999</v>
      </c>
      <c r="AD247" s="204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88</v>
      </c>
    </row>
    <row r="248" spans="1:65">
      <c r="A248" s="30"/>
      <c r="B248" s="19">
        <v>1</v>
      </c>
      <c r="C248" s="9">
        <v>6</v>
      </c>
      <c r="D248" s="207">
        <v>209.5</v>
      </c>
      <c r="E248" s="208">
        <v>201</v>
      </c>
      <c r="F248" s="208">
        <v>198</v>
      </c>
      <c r="G248" s="208">
        <v>194.03261927966395</v>
      </c>
      <c r="H248" s="208">
        <v>189</v>
      </c>
      <c r="I248" s="208">
        <v>189</v>
      </c>
      <c r="J248" s="208">
        <v>199</v>
      </c>
      <c r="K248" s="208">
        <v>188.5</v>
      </c>
      <c r="L248" s="208">
        <v>191.9</v>
      </c>
      <c r="M248" s="208">
        <v>195.5</v>
      </c>
      <c r="N248" s="208">
        <v>198</v>
      </c>
      <c r="O248" s="208">
        <v>189.93</v>
      </c>
      <c r="P248" s="208">
        <v>197.06</v>
      </c>
      <c r="Q248" s="208">
        <v>200.5</v>
      </c>
      <c r="R248" s="208">
        <v>202.3</v>
      </c>
      <c r="S248" s="208">
        <v>182</v>
      </c>
      <c r="T248" s="208">
        <v>193.86799999999999</v>
      </c>
      <c r="U248" s="208">
        <v>189</v>
      </c>
      <c r="V248" s="208">
        <v>196.5</v>
      </c>
      <c r="W248" s="208">
        <v>200</v>
      </c>
      <c r="X248" s="208">
        <v>191</v>
      </c>
      <c r="Y248" s="208">
        <v>193.28388504595569</v>
      </c>
      <c r="Z248" s="208">
        <v>196.55</v>
      </c>
      <c r="AA248" s="207">
        <v>169.685</v>
      </c>
      <c r="AB248" s="208">
        <v>193.3</v>
      </c>
      <c r="AC248" s="208">
        <v>198.304</v>
      </c>
      <c r="AD248" s="204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9"/>
    </row>
    <row r="249" spans="1:65">
      <c r="A249" s="30"/>
      <c r="B249" s="20" t="s">
        <v>272</v>
      </c>
      <c r="C249" s="12"/>
      <c r="D249" s="210">
        <v>215.28333333333333</v>
      </c>
      <c r="E249" s="210">
        <v>202.16666666666666</v>
      </c>
      <c r="F249" s="210">
        <v>195.66666666666666</v>
      </c>
      <c r="G249" s="210">
        <v>195.99383996166287</v>
      </c>
      <c r="H249" s="210">
        <v>192.63333333333333</v>
      </c>
      <c r="I249" s="210">
        <v>191.16666666666666</v>
      </c>
      <c r="J249" s="210">
        <v>194.66666666666666</v>
      </c>
      <c r="K249" s="210">
        <v>186.58333333333334</v>
      </c>
      <c r="L249" s="210">
        <v>189.9666666666667</v>
      </c>
      <c r="M249" s="210">
        <v>194</v>
      </c>
      <c r="N249" s="210">
        <v>197.33333333333334</v>
      </c>
      <c r="O249" s="210">
        <v>187.84</v>
      </c>
      <c r="P249" s="210">
        <v>197.55666666666664</v>
      </c>
      <c r="Q249" s="210">
        <v>202.71666666666667</v>
      </c>
      <c r="R249" s="210">
        <v>200.25</v>
      </c>
      <c r="S249" s="210">
        <v>186</v>
      </c>
      <c r="T249" s="210">
        <v>193.55813333333333</v>
      </c>
      <c r="U249" s="210">
        <v>189.66666666666666</v>
      </c>
      <c r="V249" s="210">
        <v>199.08333333333334</v>
      </c>
      <c r="W249" s="210">
        <v>199.33333333333334</v>
      </c>
      <c r="X249" s="210">
        <v>193.41666666666666</v>
      </c>
      <c r="Y249" s="210">
        <v>193.54244404466496</v>
      </c>
      <c r="Z249" s="210">
        <v>202.52</v>
      </c>
      <c r="AA249" s="210">
        <v>168.66166666666663</v>
      </c>
      <c r="AB249" s="210">
        <v>197.04999999999998</v>
      </c>
      <c r="AC249" s="210">
        <v>198.06783333333331</v>
      </c>
      <c r="AD249" s="204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9"/>
    </row>
    <row r="250" spans="1:65">
      <c r="A250" s="30"/>
      <c r="B250" s="3" t="s">
        <v>273</v>
      </c>
      <c r="C250" s="29"/>
      <c r="D250" s="208">
        <v>209.95</v>
      </c>
      <c r="E250" s="208">
        <v>201.5</v>
      </c>
      <c r="F250" s="208">
        <v>195.5</v>
      </c>
      <c r="G250" s="208">
        <v>196.01491020879831</v>
      </c>
      <c r="H250" s="208">
        <v>191.35</v>
      </c>
      <c r="I250" s="208">
        <v>191</v>
      </c>
      <c r="J250" s="208">
        <v>194.5</v>
      </c>
      <c r="K250" s="208">
        <v>187.5</v>
      </c>
      <c r="L250" s="208">
        <v>189.95</v>
      </c>
      <c r="M250" s="208">
        <v>193.75</v>
      </c>
      <c r="N250" s="208">
        <v>197.5</v>
      </c>
      <c r="O250" s="208">
        <v>187.83499999999998</v>
      </c>
      <c r="P250" s="208">
        <v>198.61500000000001</v>
      </c>
      <c r="Q250" s="208">
        <v>202.1</v>
      </c>
      <c r="R250" s="208">
        <v>201.6</v>
      </c>
      <c r="S250" s="208">
        <v>186</v>
      </c>
      <c r="T250" s="208">
        <v>193.5788</v>
      </c>
      <c r="U250" s="208">
        <v>190</v>
      </c>
      <c r="V250" s="208">
        <v>199.5</v>
      </c>
      <c r="W250" s="208">
        <v>200</v>
      </c>
      <c r="X250" s="208">
        <v>193.89999999999998</v>
      </c>
      <c r="Y250" s="208">
        <v>193.71894905738486</v>
      </c>
      <c r="Z250" s="208">
        <v>202.89999999999998</v>
      </c>
      <c r="AA250" s="208">
        <v>168.83249999999998</v>
      </c>
      <c r="AB250" s="208">
        <v>197.39999999999998</v>
      </c>
      <c r="AC250" s="208">
        <v>198.16149999999999</v>
      </c>
      <c r="AD250" s="204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9"/>
    </row>
    <row r="251" spans="1:65">
      <c r="A251" s="30"/>
      <c r="B251" s="3" t="s">
        <v>274</v>
      </c>
      <c r="C251" s="29"/>
      <c r="D251" s="208">
        <v>11.10484879080605</v>
      </c>
      <c r="E251" s="208">
        <v>3.1885210782848312</v>
      </c>
      <c r="F251" s="208">
        <v>2.0655911179772892</v>
      </c>
      <c r="G251" s="208">
        <v>2.7404582146188012</v>
      </c>
      <c r="H251" s="208">
        <v>3.632446374919621</v>
      </c>
      <c r="I251" s="208">
        <v>1.8348478592697182</v>
      </c>
      <c r="J251" s="208">
        <v>2.7325202042558927</v>
      </c>
      <c r="K251" s="208">
        <v>3.2621567507810938</v>
      </c>
      <c r="L251" s="208">
        <v>1.538397434561914</v>
      </c>
      <c r="M251" s="208">
        <v>2.5099800796022267</v>
      </c>
      <c r="N251" s="208">
        <v>1.3291601358251257</v>
      </c>
      <c r="O251" s="208">
        <v>1.6250907666958199</v>
      </c>
      <c r="P251" s="208">
        <v>2.9235913987195006</v>
      </c>
      <c r="Q251" s="208">
        <v>2.0778995805059206</v>
      </c>
      <c r="R251" s="208">
        <v>3.5387851022632053</v>
      </c>
      <c r="S251" s="208">
        <v>3.0983866769659336</v>
      </c>
      <c r="T251" s="208">
        <v>0.28804451507825862</v>
      </c>
      <c r="U251" s="208">
        <v>1.0327955589886446</v>
      </c>
      <c r="V251" s="208">
        <v>2.9396711834262459</v>
      </c>
      <c r="W251" s="208">
        <v>3.5590260840104366</v>
      </c>
      <c r="X251" s="208">
        <v>4.1208817826609252</v>
      </c>
      <c r="Y251" s="208">
        <v>2.1912481818681417</v>
      </c>
      <c r="Z251" s="208">
        <v>4.2688921279413892</v>
      </c>
      <c r="AA251" s="208">
        <v>1.4707559507500465</v>
      </c>
      <c r="AB251" s="208">
        <v>2.8493858987508109</v>
      </c>
      <c r="AC251" s="208">
        <v>3.1650581932512196</v>
      </c>
      <c r="AD251" s="204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9"/>
    </row>
    <row r="252" spans="1:65">
      <c r="A252" s="30"/>
      <c r="B252" s="3" t="s">
        <v>86</v>
      </c>
      <c r="C252" s="29"/>
      <c r="D252" s="13">
        <v>5.1582482577097084E-2</v>
      </c>
      <c r="E252" s="13">
        <v>1.5771744822513593E-2</v>
      </c>
      <c r="F252" s="13">
        <v>1.0556683737532995E-2</v>
      </c>
      <c r="G252" s="13">
        <v>1.3982369115043846E-2</v>
      </c>
      <c r="H252" s="13">
        <v>1.8856790317976921E-2</v>
      </c>
      <c r="I252" s="13">
        <v>9.5981579386384564E-3</v>
      </c>
      <c r="J252" s="13">
        <v>1.4036918857478901E-2</v>
      </c>
      <c r="K252" s="13">
        <v>1.7483644934958964E-2</v>
      </c>
      <c r="L252" s="13">
        <v>8.0982493484571694E-3</v>
      </c>
      <c r="M252" s="13">
        <v>1.2938041647434157E-2</v>
      </c>
      <c r="N252" s="13">
        <v>6.7356087964111095E-3</v>
      </c>
      <c r="O252" s="13">
        <v>8.651462769888308E-3</v>
      </c>
      <c r="P252" s="13">
        <v>1.4798748369511706E-2</v>
      </c>
      <c r="Q252" s="13">
        <v>1.025026513445328E-2</v>
      </c>
      <c r="R252" s="13">
        <v>1.7671835716670189E-2</v>
      </c>
      <c r="S252" s="13">
        <v>1.6657992886913622E-2</v>
      </c>
      <c r="T252" s="13">
        <v>1.4881550576963198E-3</v>
      </c>
      <c r="U252" s="13">
        <v>5.4453192916800244E-3</v>
      </c>
      <c r="V252" s="13">
        <v>1.4766033570998304E-2</v>
      </c>
      <c r="W252" s="13">
        <v>1.7854645906406872E-2</v>
      </c>
      <c r="X252" s="13">
        <v>2.1305722271405043E-2</v>
      </c>
      <c r="Y252" s="13">
        <v>1.1321796584125259E-2</v>
      </c>
      <c r="Z252" s="13">
        <v>2.107886691655831E-2</v>
      </c>
      <c r="AA252" s="13">
        <v>8.7201554438375451E-3</v>
      </c>
      <c r="AB252" s="13">
        <v>1.446021770490135E-2</v>
      </c>
      <c r="AC252" s="13">
        <v>1.5979667874311848E-2</v>
      </c>
      <c r="AD252" s="147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275</v>
      </c>
      <c r="C253" s="29"/>
      <c r="D253" s="13">
        <v>0.10354653422778992</v>
      </c>
      <c r="E253" s="13">
        <v>3.6310246975543192E-2</v>
      </c>
      <c r="F253" s="13">
        <v>2.9911211453319542E-3</v>
      </c>
      <c r="G253" s="13">
        <v>4.668217789064677E-3</v>
      </c>
      <c r="H253" s="13">
        <v>-1.2557804242099957E-2</v>
      </c>
      <c r="I253" s="13">
        <v>-2.0075965967891185E-2</v>
      </c>
      <c r="J253" s="13">
        <v>-2.1348982131621508E-3</v>
      </c>
      <c r="K253" s="13">
        <v>-4.3570221360988759E-2</v>
      </c>
      <c r="L253" s="13">
        <v>-2.6227189198083867E-2</v>
      </c>
      <c r="M253" s="13">
        <v>-5.5522444521580727E-3</v>
      </c>
      <c r="N253" s="13">
        <v>1.1534486742821981E-2</v>
      </c>
      <c r="O253" s="13">
        <v>-3.7128523700481253E-2</v>
      </c>
      <c r="P253" s="13">
        <v>1.2679297732885564E-2</v>
      </c>
      <c r="Q253" s="13">
        <v>3.9129557622714861E-2</v>
      </c>
      <c r="R253" s="13">
        <v>2.6485376538429639E-2</v>
      </c>
      <c r="S253" s="13">
        <v>-4.6560399320110357E-2</v>
      </c>
      <c r="T253" s="13">
        <v>-7.8172615393646838E-3</v>
      </c>
      <c r="U253" s="13">
        <v>-2.7764995005632231E-2</v>
      </c>
      <c r="V253" s="13">
        <v>2.0505020620186665E-2</v>
      </c>
      <c r="W253" s="13">
        <v>2.1786525459810191E-2</v>
      </c>
      <c r="X253" s="13">
        <v>-8.5424224112796709E-3</v>
      </c>
      <c r="Y253" s="13">
        <v>-7.8976851367997813E-3</v>
      </c>
      <c r="Z253" s="13">
        <v>3.8121440482211E-2</v>
      </c>
      <c r="AA253" s="13">
        <v>-0.13543703163079945</v>
      </c>
      <c r="AB253" s="13">
        <v>1.0082114591248637E-2</v>
      </c>
      <c r="AC253" s="13">
        <v>1.5299547961635795E-2</v>
      </c>
      <c r="AD253" s="147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276</v>
      </c>
      <c r="C254" s="47"/>
      <c r="D254" s="45">
        <v>3.43</v>
      </c>
      <c r="E254" s="45">
        <v>1.19</v>
      </c>
      <c r="F254" s="45">
        <v>0.09</v>
      </c>
      <c r="G254" s="45">
        <v>0.14000000000000001</v>
      </c>
      <c r="H254" s="45">
        <v>0.43</v>
      </c>
      <c r="I254" s="45">
        <v>0.68</v>
      </c>
      <c r="J254" s="45">
        <v>0.09</v>
      </c>
      <c r="K254" s="45">
        <v>1.46</v>
      </c>
      <c r="L254" s="45">
        <v>0.89</v>
      </c>
      <c r="M254" s="45">
        <v>0.2</v>
      </c>
      <c r="N254" s="45">
        <v>0.37</v>
      </c>
      <c r="O254" s="45">
        <v>1.25</v>
      </c>
      <c r="P254" s="45">
        <v>0.41</v>
      </c>
      <c r="Q254" s="45">
        <v>1.29</v>
      </c>
      <c r="R254" s="45">
        <v>0.87</v>
      </c>
      <c r="S254" s="45">
        <v>1.56</v>
      </c>
      <c r="T254" s="45">
        <v>0.27</v>
      </c>
      <c r="U254" s="45">
        <v>0.94</v>
      </c>
      <c r="V254" s="45">
        <v>0.67</v>
      </c>
      <c r="W254" s="45">
        <v>0.71</v>
      </c>
      <c r="X254" s="45">
        <v>0.3</v>
      </c>
      <c r="Y254" s="45">
        <v>0.28000000000000003</v>
      </c>
      <c r="Z254" s="45">
        <v>1.25</v>
      </c>
      <c r="AA254" s="45">
        <v>4.5199999999999996</v>
      </c>
      <c r="AB254" s="45">
        <v>0.32</v>
      </c>
      <c r="AC254" s="45">
        <v>0.49</v>
      </c>
      <c r="AD254" s="147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BM255" s="55"/>
    </row>
    <row r="256" spans="1:65" ht="15">
      <c r="B256" s="8" t="s">
        <v>593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235</v>
      </c>
      <c r="E257" s="17" t="s">
        <v>235</v>
      </c>
      <c r="F257" s="17" t="s">
        <v>235</v>
      </c>
      <c r="G257" s="17" t="s">
        <v>235</v>
      </c>
      <c r="H257" s="17" t="s">
        <v>235</v>
      </c>
      <c r="I257" s="17" t="s">
        <v>235</v>
      </c>
      <c r="J257" s="17" t="s">
        <v>235</v>
      </c>
      <c r="K257" s="147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236</v>
      </c>
      <c r="C258" s="9" t="s">
        <v>236</v>
      </c>
      <c r="D258" s="145" t="s">
        <v>240</v>
      </c>
      <c r="E258" s="146" t="s">
        <v>242</v>
      </c>
      <c r="F258" s="146" t="s">
        <v>244</v>
      </c>
      <c r="G258" s="146" t="s">
        <v>253</v>
      </c>
      <c r="H258" s="146" t="s">
        <v>254</v>
      </c>
      <c r="I258" s="146" t="s">
        <v>257</v>
      </c>
      <c r="J258" s="146" t="s">
        <v>259</v>
      </c>
      <c r="K258" s="147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304</v>
      </c>
      <c r="E259" s="11" t="s">
        <v>302</v>
      </c>
      <c r="F259" s="11" t="s">
        <v>302</v>
      </c>
      <c r="G259" s="11" t="s">
        <v>304</v>
      </c>
      <c r="H259" s="11" t="s">
        <v>302</v>
      </c>
      <c r="I259" s="11" t="s">
        <v>302</v>
      </c>
      <c r="J259" s="11" t="s">
        <v>302</v>
      </c>
      <c r="K259" s="147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339</v>
      </c>
      <c r="E260" s="26" t="s">
        <v>117</v>
      </c>
      <c r="F260" s="26" t="s">
        <v>338</v>
      </c>
      <c r="G260" s="26" t="s">
        <v>338</v>
      </c>
      <c r="H260" s="26" t="s">
        <v>337</v>
      </c>
      <c r="I260" s="26" t="s">
        <v>338</v>
      </c>
      <c r="J260" s="26" t="s">
        <v>340</v>
      </c>
      <c r="K260" s="147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2.27</v>
      </c>
      <c r="E261" s="22">
        <v>2.2240000000000002</v>
      </c>
      <c r="F261" s="22">
        <v>1.9</v>
      </c>
      <c r="G261" s="22">
        <v>2.1</v>
      </c>
      <c r="H261" s="141">
        <v>2.9068000000000001</v>
      </c>
      <c r="I261" s="22">
        <v>2.19</v>
      </c>
      <c r="J261" s="22">
        <v>2.0503346847853385</v>
      </c>
      <c r="K261" s="147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2.2999999999999998</v>
      </c>
      <c r="E262" s="11">
        <v>2.165</v>
      </c>
      <c r="F262" s="11">
        <v>2.0299999999999998</v>
      </c>
      <c r="G262" s="11">
        <v>2.2000000000000002</v>
      </c>
      <c r="H262" s="142">
        <v>2.8340999999999998</v>
      </c>
      <c r="I262" s="11">
        <v>2.19</v>
      </c>
      <c r="J262" s="11">
        <v>2.0673854267122707</v>
      </c>
      <c r="K262" s="147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30</v>
      </c>
    </row>
    <row r="263" spans="1:65">
      <c r="A263" s="30"/>
      <c r="B263" s="19">
        <v>1</v>
      </c>
      <c r="C263" s="9">
        <v>3</v>
      </c>
      <c r="D263" s="11">
        <v>2.2999999999999998</v>
      </c>
      <c r="E263" s="11">
        <v>2.2429999999999999</v>
      </c>
      <c r="F263" s="11">
        <v>1.99</v>
      </c>
      <c r="G263" s="11">
        <v>2.1</v>
      </c>
      <c r="H263" s="142">
        <v>2.8331</v>
      </c>
      <c r="I263" s="11">
        <v>2.21</v>
      </c>
      <c r="J263" s="11">
        <v>1.9721450930099718</v>
      </c>
      <c r="K263" s="147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2.3199999999999998</v>
      </c>
      <c r="E264" s="11">
        <v>2.12</v>
      </c>
      <c r="F264" s="11">
        <v>1.99</v>
      </c>
      <c r="G264" s="11">
        <v>2.1</v>
      </c>
      <c r="H264" s="142">
        <v>2.9155000000000002</v>
      </c>
      <c r="I264" s="11">
        <v>2.1800000000000002</v>
      </c>
      <c r="J264" s="11">
        <v>2.0325923258549947</v>
      </c>
      <c r="K264" s="147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2.1304746796634486</v>
      </c>
    </row>
    <row r="265" spans="1:65">
      <c r="A265" s="30"/>
      <c r="B265" s="19">
        <v>1</v>
      </c>
      <c r="C265" s="9">
        <v>5</v>
      </c>
      <c r="D265" s="11">
        <v>2.3199999999999998</v>
      </c>
      <c r="E265" s="11">
        <v>2.14</v>
      </c>
      <c r="F265" s="11">
        <v>1.96</v>
      </c>
      <c r="G265" s="11">
        <v>2.2000000000000002</v>
      </c>
      <c r="H265" s="142">
        <v>2.9224999999999999</v>
      </c>
      <c r="I265" s="11">
        <v>2.25</v>
      </c>
      <c r="J265" s="11">
        <v>2.0315116322169113</v>
      </c>
      <c r="K265" s="147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89</v>
      </c>
    </row>
    <row r="266" spans="1:65">
      <c r="A266" s="30"/>
      <c r="B266" s="19">
        <v>1</v>
      </c>
      <c r="C266" s="9">
        <v>6</v>
      </c>
      <c r="D266" s="11">
        <v>2.29</v>
      </c>
      <c r="E266" s="11">
        <v>2.1309999999999998</v>
      </c>
      <c r="F266" s="11">
        <v>1.89</v>
      </c>
      <c r="G266" s="11">
        <v>2.1</v>
      </c>
      <c r="H266" s="142">
        <v>2.847</v>
      </c>
      <c r="I266" s="11">
        <v>2.17</v>
      </c>
      <c r="J266" s="11">
        <v>1.9701193053046631</v>
      </c>
      <c r="K266" s="147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272</v>
      </c>
      <c r="C267" s="12"/>
      <c r="D267" s="23">
        <v>2.3000000000000003</v>
      </c>
      <c r="E267" s="23">
        <v>2.1705000000000001</v>
      </c>
      <c r="F267" s="23">
        <v>1.9600000000000002</v>
      </c>
      <c r="G267" s="23">
        <v>2.1333333333333333</v>
      </c>
      <c r="H267" s="23">
        <v>2.8765000000000001</v>
      </c>
      <c r="I267" s="23">
        <v>2.1983333333333333</v>
      </c>
      <c r="J267" s="23">
        <v>2.0206814113140252</v>
      </c>
      <c r="K267" s="147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273</v>
      </c>
      <c r="C268" s="29"/>
      <c r="D268" s="11">
        <v>2.2999999999999998</v>
      </c>
      <c r="E268" s="11">
        <v>2.1524999999999999</v>
      </c>
      <c r="F268" s="11">
        <v>1.9750000000000001</v>
      </c>
      <c r="G268" s="11">
        <v>2.1</v>
      </c>
      <c r="H268" s="11">
        <v>2.8769</v>
      </c>
      <c r="I268" s="11">
        <v>2.19</v>
      </c>
      <c r="J268" s="11">
        <v>2.0320519790359528</v>
      </c>
      <c r="K268" s="147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24">
        <v>1.8973665961010199E-2</v>
      </c>
      <c r="E269" s="24">
        <v>5.1360490651861969E-2</v>
      </c>
      <c r="F269" s="24">
        <v>5.5136195008360873E-2</v>
      </c>
      <c r="G269" s="24">
        <v>5.1639777949432274E-2</v>
      </c>
      <c r="H269" s="24">
        <v>4.2677066440888423E-2</v>
      </c>
      <c r="I269" s="24">
        <v>2.8577380332470405E-2</v>
      </c>
      <c r="J269" s="24">
        <v>4.0575968282977555E-2</v>
      </c>
      <c r="K269" s="197"/>
      <c r="L269" s="198"/>
      <c r="M269" s="198"/>
      <c r="N269" s="198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  <c r="AB269" s="198"/>
      <c r="AC269" s="198"/>
      <c r="AD269" s="198"/>
      <c r="AE269" s="198"/>
      <c r="AF269" s="198"/>
      <c r="AG269" s="198"/>
      <c r="AH269" s="198"/>
      <c r="AI269" s="198"/>
      <c r="AJ269" s="198"/>
      <c r="AK269" s="198"/>
      <c r="AL269" s="198"/>
      <c r="AM269" s="198"/>
      <c r="AN269" s="198"/>
      <c r="AO269" s="198"/>
      <c r="AP269" s="198"/>
      <c r="AQ269" s="198"/>
      <c r="AR269" s="198"/>
      <c r="AS269" s="198"/>
      <c r="AT269" s="198"/>
      <c r="AU269" s="198"/>
      <c r="AV269" s="198"/>
      <c r="AW269" s="198"/>
      <c r="AX269" s="198"/>
      <c r="AY269" s="198"/>
      <c r="AZ269" s="198"/>
      <c r="BA269" s="198"/>
      <c r="BB269" s="198"/>
      <c r="BC269" s="198"/>
      <c r="BD269" s="198"/>
      <c r="BE269" s="198"/>
      <c r="BF269" s="198"/>
      <c r="BG269" s="198"/>
      <c r="BH269" s="198"/>
      <c r="BI269" s="198"/>
      <c r="BJ269" s="198"/>
      <c r="BK269" s="198"/>
      <c r="BL269" s="198"/>
      <c r="BM269" s="56"/>
    </row>
    <row r="270" spans="1:65">
      <c r="A270" s="30"/>
      <c r="B270" s="3" t="s">
        <v>86</v>
      </c>
      <c r="C270" s="29"/>
      <c r="D270" s="13">
        <v>8.2494199830479113E-3</v>
      </c>
      <c r="E270" s="13">
        <v>2.3662976573076235E-2</v>
      </c>
      <c r="F270" s="13">
        <v>2.8130711738959625E-2</v>
      </c>
      <c r="G270" s="13">
        <v>2.4206145913796377E-2</v>
      </c>
      <c r="H270" s="13">
        <v>1.4836456263128253E-2</v>
      </c>
      <c r="I270" s="13">
        <v>1.2999566489372436E-2</v>
      </c>
      <c r="J270" s="13">
        <v>2.008033926367021E-2</v>
      </c>
      <c r="K270" s="147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275</v>
      </c>
      <c r="C271" s="29"/>
      <c r="D271" s="13">
        <v>7.9571619392975634E-2</v>
      </c>
      <c r="E271" s="13">
        <v>1.8787043431501615E-2</v>
      </c>
      <c r="F271" s="13">
        <v>-8.0017228691203424E-2</v>
      </c>
      <c r="G271" s="13">
        <v>1.3417919007308043E-3</v>
      </c>
      <c r="H271" s="13">
        <v>0.35016859268864953</v>
      </c>
      <c r="I271" s="13">
        <v>3.1851424622706181E-2</v>
      </c>
      <c r="J271" s="13">
        <v>-5.1534650656710701E-2</v>
      </c>
      <c r="K271" s="147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276</v>
      </c>
      <c r="C272" s="47"/>
      <c r="D272" s="45">
        <v>0.67</v>
      </c>
      <c r="E272" s="45">
        <v>0</v>
      </c>
      <c r="F272" s="45">
        <v>1.1000000000000001</v>
      </c>
      <c r="G272" s="45">
        <v>0.19</v>
      </c>
      <c r="H272" s="45">
        <v>3.68</v>
      </c>
      <c r="I272" s="45">
        <v>0.14000000000000001</v>
      </c>
      <c r="J272" s="45">
        <v>0.78</v>
      </c>
      <c r="K272" s="147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BM273" s="55"/>
    </row>
    <row r="274" spans="1:65" ht="15">
      <c r="B274" s="8" t="s">
        <v>594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235</v>
      </c>
      <c r="E275" s="17" t="s">
        <v>235</v>
      </c>
      <c r="F275" s="17" t="s">
        <v>235</v>
      </c>
      <c r="G275" s="17" t="s">
        <v>235</v>
      </c>
      <c r="H275" s="17" t="s">
        <v>235</v>
      </c>
      <c r="I275" s="17" t="s">
        <v>235</v>
      </c>
      <c r="J275" s="17" t="s">
        <v>235</v>
      </c>
      <c r="K275" s="147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45" t="s">
        <v>240</v>
      </c>
      <c r="E276" s="146" t="s">
        <v>242</v>
      </c>
      <c r="F276" s="146" t="s">
        <v>244</v>
      </c>
      <c r="G276" s="146" t="s">
        <v>253</v>
      </c>
      <c r="H276" s="146" t="s">
        <v>254</v>
      </c>
      <c r="I276" s="146" t="s">
        <v>257</v>
      </c>
      <c r="J276" s="146" t="s">
        <v>259</v>
      </c>
      <c r="K276" s="147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304</v>
      </c>
      <c r="E277" s="11" t="s">
        <v>302</v>
      </c>
      <c r="F277" s="11" t="s">
        <v>302</v>
      </c>
      <c r="G277" s="11" t="s">
        <v>304</v>
      </c>
      <c r="H277" s="11" t="s">
        <v>302</v>
      </c>
      <c r="I277" s="11" t="s">
        <v>302</v>
      </c>
      <c r="J277" s="11" t="s">
        <v>302</v>
      </c>
      <c r="K277" s="147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339</v>
      </c>
      <c r="E278" s="26" t="s">
        <v>117</v>
      </c>
      <c r="F278" s="26" t="s">
        <v>338</v>
      </c>
      <c r="G278" s="26" t="s">
        <v>338</v>
      </c>
      <c r="H278" s="26" t="s">
        <v>337</v>
      </c>
      <c r="I278" s="26" t="s">
        <v>338</v>
      </c>
      <c r="J278" s="26" t="s">
        <v>340</v>
      </c>
      <c r="K278" s="147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1.41</v>
      </c>
      <c r="E279" s="22">
        <v>1.3029999999999999</v>
      </c>
      <c r="F279" s="148">
        <v>1.1200000000000001</v>
      </c>
      <c r="G279" s="22">
        <v>1.3</v>
      </c>
      <c r="H279" s="141">
        <v>1.7277</v>
      </c>
      <c r="I279" s="22">
        <v>1.1399999999999999</v>
      </c>
      <c r="J279" s="22">
        <v>1.2052383248805709</v>
      </c>
      <c r="K279" s="14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1.43</v>
      </c>
      <c r="E280" s="11">
        <v>1.26</v>
      </c>
      <c r="F280" s="11">
        <v>1.26</v>
      </c>
      <c r="G280" s="11">
        <v>1.3</v>
      </c>
      <c r="H280" s="142">
        <v>1.7676000000000001</v>
      </c>
      <c r="I280" s="11">
        <v>1.1399999999999999</v>
      </c>
      <c r="J280" s="11">
        <v>1.24618231892451</v>
      </c>
      <c r="K280" s="147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31</v>
      </c>
    </row>
    <row r="281" spans="1:65">
      <c r="A281" s="30"/>
      <c r="B281" s="19">
        <v>1</v>
      </c>
      <c r="C281" s="9">
        <v>3</v>
      </c>
      <c r="D281" s="11">
        <v>1.41</v>
      </c>
      <c r="E281" s="11">
        <v>1.3</v>
      </c>
      <c r="F281" s="11">
        <v>1.24</v>
      </c>
      <c r="G281" s="11">
        <v>1.3</v>
      </c>
      <c r="H281" s="142">
        <v>1.7042999999999999</v>
      </c>
      <c r="I281" s="11">
        <v>1.1299999999999999</v>
      </c>
      <c r="J281" s="11">
        <v>1.1686142285102665</v>
      </c>
      <c r="K281" s="147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1.44</v>
      </c>
      <c r="E282" s="11">
        <v>1.27</v>
      </c>
      <c r="F282" s="11">
        <v>1.23</v>
      </c>
      <c r="G282" s="11">
        <v>1.4</v>
      </c>
      <c r="H282" s="142">
        <v>1.7921</v>
      </c>
      <c r="I282" s="11">
        <v>1.1499999999999999</v>
      </c>
      <c r="J282" s="11">
        <v>1.199942143867516</v>
      </c>
      <c r="K282" s="147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1.2680122671404535</v>
      </c>
    </row>
    <row r="283" spans="1:65">
      <c r="A283" s="30"/>
      <c r="B283" s="19">
        <v>1</v>
      </c>
      <c r="C283" s="9">
        <v>5</v>
      </c>
      <c r="D283" s="11">
        <v>1.42</v>
      </c>
      <c r="E283" s="11">
        <v>1.278</v>
      </c>
      <c r="F283" s="11">
        <v>1.23</v>
      </c>
      <c r="G283" s="11">
        <v>1.4</v>
      </c>
      <c r="H283" s="142">
        <v>1.8090999999999999</v>
      </c>
      <c r="I283" s="11">
        <v>1.1499999999999999</v>
      </c>
      <c r="J283" s="11">
        <v>1.2117341700470095</v>
      </c>
      <c r="K283" s="14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90</v>
      </c>
    </row>
    <row r="284" spans="1:65">
      <c r="A284" s="30"/>
      <c r="B284" s="19">
        <v>1</v>
      </c>
      <c r="C284" s="9">
        <v>6</v>
      </c>
      <c r="D284" s="11">
        <v>1.44</v>
      </c>
      <c r="E284" s="11">
        <v>1.234</v>
      </c>
      <c r="F284" s="11">
        <v>1.2</v>
      </c>
      <c r="G284" s="11">
        <v>1.3</v>
      </c>
      <c r="H284" s="142">
        <v>1.7508999999999999</v>
      </c>
      <c r="I284" s="11">
        <v>1.1200000000000001</v>
      </c>
      <c r="J284" s="11">
        <v>1.1997304308264458</v>
      </c>
      <c r="K284" s="147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272</v>
      </c>
      <c r="C285" s="12"/>
      <c r="D285" s="23">
        <v>1.4249999999999998</v>
      </c>
      <c r="E285" s="23">
        <v>1.2741666666666667</v>
      </c>
      <c r="F285" s="23">
        <v>1.2133333333333334</v>
      </c>
      <c r="G285" s="23">
        <v>1.3333333333333337</v>
      </c>
      <c r="H285" s="23">
        <v>1.7586166666666665</v>
      </c>
      <c r="I285" s="23">
        <v>1.1383333333333332</v>
      </c>
      <c r="J285" s="23">
        <v>1.2052402695093865</v>
      </c>
      <c r="K285" s="14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273</v>
      </c>
      <c r="C286" s="29"/>
      <c r="D286" s="11">
        <v>1.4249999999999998</v>
      </c>
      <c r="E286" s="11">
        <v>1.274</v>
      </c>
      <c r="F286" s="11">
        <v>1.23</v>
      </c>
      <c r="G286" s="11">
        <v>1.3</v>
      </c>
      <c r="H286" s="11">
        <v>1.75925</v>
      </c>
      <c r="I286" s="11">
        <v>1.1399999999999999</v>
      </c>
      <c r="J286" s="11">
        <v>1.2025902343740436</v>
      </c>
      <c r="K286" s="14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24">
        <v>1.3784048752090234E-2</v>
      </c>
      <c r="E287" s="24">
        <v>2.586438993416753E-2</v>
      </c>
      <c r="F287" s="24">
        <v>4.9665548085837764E-2</v>
      </c>
      <c r="G287" s="24">
        <v>5.1639777949432156E-2</v>
      </c>
      <c r="H287" s="24">
        <v>3.9283809217878392E-2</v>
      </c>
      <c r="I287" s="24">
        <v>1.1690451944500063E-2</v>
      </c>
      <c r="J287" s="24">
        <v>2.4973255675553523E-2</v>
      </c>
      <c r="K287" s="197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56"/>
    </row>
    <row r="288" spans="1:65">
      <c r="A288" s="30"/>
      <c r="B288" s="3" t="s">
        <v>86</v>
      </c>
      <c r="C288" s="29"/>
      <c r="D288" s="13">
        <v>9.6730166681334995E-3</v>
      </c>
      <c r="E288" s="13">
        <v>2.0299063388489885E-2</v>
      </c>
      <c r="F288" s="13">
        <v>4.0933144026789367E-2</v>
      </c>
      <c r="G288" s="13">
        <v>3.8729833462074106E-2</v>
      </c>
      <c r="H288" s="13">
        <v>2.2337903400141246E-2</v>
      </c>
      <c r="I288" s="13">
        <v>1.026979673016111E-2</v>
      </c>
      <c r="J288" s="13">
        <v>2.0720561955434258E-2</v>
      </c>
      <c r="K288" s="147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275</v>
      </c>
      <c r="C289" s="29"/>
      <c r="D289" s="13">
        <v>0.12380616254886534</v>
      </c>
      <c r="E289" s="13">
        <v>4.8535804311200526E-3</v>
      </c>
      <c r="F289" s="13">
        <v>-4.3121770367749557E-2</v>
      </c>
      <c r="G289" s="13">
        <v>5.1514538057418457E-2</v>
      </c>
      <c r="H289" s="13">
        <v>0.38690824390255707</v>
      </c>
      <c r="I289" s="13">
        <v>-0.1022694631334794</v>
      </c>
      <c r="J289" s="13">
        <v>-4.9504251068979599E-2</v>
      </c>
      <c r="K289" s="147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276</v>
      </c>
      <c r="C290" s="47"/>
      <c r="D290" s="45">
        <v>1.48</v>
      </c>
      <c r="E290" s="45">
        <v>0</v>
      </c>
      <c r="F290" s="45">
        <v>0.6</v>
      </c>
      <c r="G290" s="45">
        <v>0.57999999999999996</v>
      </c>
      <c r="H290" s="45">
        <v>4.74</v>
      </c>
      <c r="I290" s="45">
        <v>1.33</v>
      </c>
      <c r="J290" s="45">
        <v>0.67</v>
      </c>
      <c r="K290" s="14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BM291" s="55"/>
    </row>
    <row r="292" spans="1:65" ht="15">
      <c r="B292" s="8" t="s">
        <v>595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235</v>
      </c>
      <c r="E293" s="17" t="s">
        <v>235</v>
      </c>
      <c r="F293" s="17" t="s">
        <v>235</v>
      </c>
      <c r="G293" s="17" t="s">
        <v>235</v>
      </c>
      <c r="H293" s="17" t="s">
        <v>235</v>
      </c>
      <c r="I293" s="17" t="s">
        <v>235</v>
      </c>
      <c r="J293" s="17" t="s">
        <v>235</v>
      </c>
      <c r="K293" s="14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236</v>
      </c>
      <c r="C294" s="9" t="s">
        <v>236</v>
      </c>
      <c r="D294" s="145" t="s">
        <v>240</v>
      </c>
      <c r="E294" s="146" t="s">
        <v>242</v>
      </c>
      <c r="F294" s="146" t="s">
        <v>244</v>
      </c>
      <c r="G294" s="146" t="s">
        <v>253</v>
      </c>
      <c r="H294" s="146" t="s">
        <v>254</v>
      </c>
      <c r="I294" s="146" t="s">
        <v>257</v>
      </c>
      <c r="J294" s="146" t="s">
        <v>259</v>
      </c>
      <c r="K294" s="14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304</v>
      </c>
      <c r="E295" s="11" t="s">
        <v>302</v>
      </c>
      <c r="F295" s="11" t="s">
        <v>302</v>
      </c>
      <c r="G295" s="11" t="s">
        <v>304</v>
      </c>
      <c r="H295" s="11" t="s">
        <v>302</v>
      </c>
      <c r="I295" s="11" t="s">
        <v>302</v>
      </c>
      <c r="J295" s="11" t="s">
        <v>302</v>
      </c>
      <c r="K295" s="14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339</v>
      </c>
      <c r="E296" s="26" t="s">
        <v>117</v>
      </c>
      <c r="F296" s="26" t="s">
        <v>338</v>
      </c>
      <c r="G296" s="26" t="s">
        <v>338</v>
      </c>
      <c r="H296" s="26" t="s">
        <v>337</v>
      </c>
      <c r="I296" s="26" t="s">
        <v>338</v>
      </c>
      <c r="J296" s="26" t="s">
        <v>340</v>
      </c>
      <c r="K296" s="14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0.45</v>
      </c>
      <c r="E297" s="22">
        <v>0.53400000000000003</v>
      </c>
      <c r="F297" s="22">
        <v>0.49</v>
      </c>
      <c r="G297" s="141">
        <v>0.5</v>
      </c>
      <c r="H297" s="22">
        <v>0.53227000000000002</v>
      </c>
      <c r="I297" s="22">
        <v>0.47</v>
      </c>
      <c r="J297" s="22">
        <v>0.45140911927106364</v>
      </c>
      <c r="K297" s="14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0.44</v>
      </c>
      <c r="E298" s="11">
        <v>0.51100000000000001</v>
      </c>
      <c r="F298" s="11">
        <v>0.53</v>
      </c>
      <c r="G298" s="142">
        <v>0.6</v>
      </c>
      <c r="H298" s="11">
        <v>0.53333999999999993</v>
      </c>
      <c r="I298" s="11">
        <v>0.47</v>
      </c>
      <c r="J298" s="11">
        <v>0.47034813894210514</v>
      </c>
      <c r="K298" s="14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32</v>
      </c>
    </row>
    <row r="299" spans="1:65">
      <c r="A299" s="30"/>
      <c r="B299" s="19">
        <v>1</v>
      </c>
      <c r="C299" s="9">
        <v>3</v>
      </c>
      <c r="D299" s="11">
        <v>0.43</v>
      </c>
      <c r="E299" s="11">
        <v>0.55200000000000005</v>
      </c>
      <c r="F299" s="11">
        <v>0.48</v>
      </c>
      <c r="G299" s="142">
        <v>0.5</v>
      </c>
      <c r="H299" s="11">
        <v>0.54651000000000005</v>
      </c>
      <c r="I299" s="11">
        <v>0.48</v>
      </c>
      <c r="J299" s="11">
        <v>0.43046936122225876</v>
      </c>
      <c r="K299" s="14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0.45</v>
      </c>
      <c r="E300" s="11">
        <v>0.53400000000000003</v>
      </c>
      <c r="F300" s="11">
        <v>0.51</v>
      </c>
      <c r="G300" s="142">
        <v>0.6</v>
      </c>
      <c r="H300" s="11">
        <v>0.54649999999999999</v>
      </c>
      <c r="I300" s="11">
        <v>0.49</v>
      </c>
      <c r="J300" s="11">
        <v>0.45776259837174266</v>
      </c>
      <c r="K300" s="14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0.48934989282159319</v>
      </c>
    </row>
    <row r="301" spans="1:65">
      <c r="A301" s="30"/>
      <c r="B301" s="19">
        <v>1</v>
      </c>
      <c r="C301" s="9">
        <v>5</v>
      </c>
      <c r="D301" s="11">
        <v>0.44</v>
      </c>
      <c r="E301" s="11">
        <v>0.53300000000000003</v>
      </c>
      <c r="F301" s="11">
        <v>0.47</v>
      </c>
      <c r="G301" s="142">
        <v>0.5</v>
      </c>
      <c r="H301" s="11">
        <v>0.54096999999999995</v>
      </c>
      <c r="I301" s="11">
        <v>0.48</v>
      </c>
      <c r="J301" s="11">
        <v>0.46758500326901326</v>
      </c>
      <c r="K301" s="14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91</v>
      </c>
    </row>
    <row r="302" spans="1:65">
      <c r="A302" s="30"/>
      <c r="B302" s="19">
        <v>1</v>
      </c>
      <c r="C302" s="9">
        <v>6</v>
      </c>
      <c r="D302" s="11">
        <v>0.45</v>
      </c>
      <c r="E302" s="11">
        <v>0.50900000000000001</v>
      </c>
      <c r="F302" s="11">
        <v>0.48</v>
      </c>
      <c r="G302" s="142">
        <v>0.6</v>
      </c>
      <c r="H302" s="11">
        <v>0.52689999999999992</v>
      </c>
      <c r="I302" s="11">
        <v>0.47</v>
      </c>
      <c r="J302" s="11">
        <v>0.45953192050117136</v>
      </c>
      <c r="K302" s="14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0.44333333333333336</v>
      </c>
      <c r="E303" s="23">
        <v>0.52883333333333338</v>
      </c>
      <c r="F303" s="23">
        <v>0.49333333333333323</v>
      </c>
      <c r="G303" s="23">
        <v>0.55000000000000004</v>
      </c>
      <c r="H303" s="23">
        <v>0.53774833333333327</v>
      </c>
      <c r="I303" s="23">
        <v>0.47666666666666657</v>
      </c>
      <c r="J303" s="23">
        <v>0.45618435692955916</v>
      </c>
      <c r="K303" s="14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0.44500000000000001</v>
      </c>
      <c r="E304" s="11">
        <v>0.53350000000000009</v>
      </c>
      <c r="F304" s="11">
        <v>0.48499999999999999</v>
      </c>
      <c r="G304" s="11">
        <v>0.55000000000000004</v>
      </c>
      <c r="H304" s="11">
        <v>0.53715499999999994</v>
      </c>
      <c r="I304" s="11">
        <v>0.47499999999999998</v>
      </c>
      <c r="J304" s="11">
        <v>0.45864725943645701</v>
      </c>
      <c r="K304" s="14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8.1649658092772682E-3</v>
      </c>
      <c r="E305" s="24">
        <v>1.6240894885032265E-2</v>
      </c>
      <c r="F305" s="24">
        <v>2.2509257354845533E-2</v>
      </c>
      <c r="G305" s="24">
        <v>5.4772255750516599E-2</v>
      </c>
      <c r="H305" s="24">
        <v>8.1347339640990817E-3</v>
      </c>
      <c r="I305" s="24">
        <v>8.1649658092772665E-3</v>
      </c>
      <c r="J305" s="24">
        <v>1.4341188128559163E-2</v>
      </c>
      <c r="K305" s="197"/>
      <c r="L305" s="198"/>
      <c r="M305" s="198"/>
      <c r="N305" s="198"/>
      <c r="O305" s="198"/>
      <c r="P305" s="198"/>
      <c r="Q305" s="198"/>
      <c r="R305" s="198"/>
      <c r="S305" s="198"/>
      <c r="T305" s="198"/>
      <c r="U305" s="198"/>
      <c r="V305" s="198"/>
      <c r="W305" s="198"/>
      <c r="X305" s="198"/>
      <c r="Y305" s="198"/>
      <c r="Z305" s="198"/>
      <c r="AA305" s="198"/>
      <c r="AB305" s="198"/>
      <c r="AC305" s="198"/>
      <c r="AD305" s="198"/>
      <c r="AE305" s="198"/>
      <c r="AF305" s="198"/>
      <c r="AG305" s="198"/>
      <c r="AH305" s="198"/>
      <c r="AI305" s="198"/>
      <c r="AJ305" s="198"/>
      <c r="AK305" s="198"/>
      <c r="AL305" s="198"/>
      <c r="AM305" s="198"/>
      <c r="AN305" s="198"/>
      <c r="AO305" s="198"/>
      <c r="AP305" s="198"/>
      <c r="AQ305" s="198"/>
      <c r="AR305" s="198"/>
      <c r="AS305" s="198"/>
      <c r="AT305" s="198"/>
      <c r="AU305" s="198"/>
      <c r="AV305" s="198"/>
      <c r="AW305" s="198"/>
      <c r="AX305" s="198"/>
      <c r="AY305" s="198"/>
      <c r="AZ305" s="198"/>
      <c r="BA305" s="198"/>
      <c r="BB305" s="198"/>
      <c r="BC305" s="198"/>
      <c r="BD305" s="198"/>
      <c r="BE305" s="198"/>
      <c r="BF305" s="198"/>
      <c r="BG305" s="198"/>
      <c r="BH305" s="198"/>
      <c r="BI305" s="198"/>
      <c r="BJ305" s="198"/>
      <c r="BK305" s="198"/>
      <c r="BL305" s="198"/>
      <c r="BM305" s="56"/>
    </row>
    <row r="306" spans="1:65">
      <c r="A306" s="30"/>
      <c r="B306" s="3" t="s">
        <v>86</v>
      </c>
      <c r="C306" s="29"/>
      <c r="D306" s="13">
        <v>1.841721611115173E-2</v>
      </c>
      <c r="E306" s="13">
        <v>3.0710800286855841E-2</v>
      </c>
      <c r="F306" s="13">
        <v>4.5626873016578792E-2</v>
      </c>
      <c r="G306" s="13">
        <v>9.9585919546393814E-2</v>
      </c>
      <c r="H306" s="13">
        <v>1.5127399677232688E-2</v>
      </c>
      <c r="I306" s="13">
        <v>1.712929890058168E-2</v>
      </c>
      <c r="J306" s="13">
        <v>3.1437264147077343E-2</v>
      </c>
      <c r="K306" s="14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-9.40361082392972E-2</v>
      </c>
      <c r="E307" s="13">
        <v>8.0685499457409771E-2</v>
      </c>
      <c r="F307" s="13">
        <v>8.1402705307065393E-3</v>
      </c>
      <c r="G307" s="13">
        <v>0.1239401664700448</v>
      </c>
      <c r="H307" s="13">
        <v>9.8903547792101199E-2</v>
      </c>
      <c r="I307" s="13">
        <v>-2.5918522392628041E-2</v>
      </c>
      <c r="J307" s="13">
        <v>-6.7774687148292712E-2</v>
      </c>
      <c r="K307" s="14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0.8</v>
      </c>
      <c r="E308" s="45">
        <v>0.84</v>
      </c>
      <c r="F308" s="45">
        <v>0.16</v>
      </c>
      <c r="G308" s="45" t="s">
        <v>277</v>
      </c>
      <c r="H308" s="45">
        <v>1.01</v>
      </c>
      <c r="I308" s="45">
        <v>0.16</v>
      </c>
      <c r="J308" s="45">
        <v>0.55000000000000004</v>
      </c>
      <c r="K308" s="14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344</v>
      </c>
      <c r="C309" s="20"/>
      <c r="D309" s="20"/>
      <c r="E309" s="20"/>
      <c r="F309" s="20"/>
      <c r="G309" s="20"/>
      <c r="H309" s="20"/>
      <c r="I309" s="20"/>
      <c r="J309" s="20"/>
      <c r="BM309" s="55"/>
    </row>
    <row r="310" spans="1:65">
      <c r="BM310" s="55"/>
    </row>
    <row r="311" spans="1:65" ht="15">
      <c r="B311" s="8" t="s">
        <v>596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235</v>
      </c>
      <c r="E312" s="17" t="s">
        <v>235</v>
      </c>
      <c r="F312" s="17" t="s">
        <v>235</v>
      </c>
      <c r="G312" s="17" t="s">
        <v>235</v>
      </c>
      <c r="H312" s="17" t="s">
        <v>235</v>
      </c>
      <c r="I312" s="17" t="s">
        <v>235</v>
      </c>
      <c r="J312" s="17" t="s">
        <v>235</v>
      </c>
      <c r="K312" s="17" t="s">
        <v>235</v>
      </c>
      <c r="L312" s="17" t="s">
        <v>235</v>
      </c>
      <c r="M312" s="17" t="s">
        <v>235</v>
      </c>
      <c r="N312" s="17" t="s">
        <v>235</v>
      </c>
      <c r="O312" s="17" t="s">
        <v>235</v>
      </c>
      <c r="P312" s="17" t="s">
        <v>235</v>
      </c>
      <c r="Q312" s="17" t="s">
        <v>235</v>
      </c>
      <c r="R312" s="17" t="s">
        <v>235</v>
      </c>
      <c r="S312" s="17" t="s">
        <v>235</v>
      </c>
      <c r="T312" s="17" t="s">
        <v>235</v>
      </c>
      <c r="U312" s="17" t="s">
        <v>235</v>
      </c>
      <c r="V312" s="17" t="s">
        <v>235</v>
      </c>
      <c r="W312" s="17" t="s">
        <v>235</v>
      </c>
      <c r="X312" s="17" t="s">
        <v>235</v>
      </c>
      <c r="Y312" s="17" t="s">
        <v>235</v>
      </c>
      <c r="Z312" s="17" t="s">
        <v>235</v>
      </c>
      <c r="AA312" s="17" t="s">
        <v>235</v>
      </c>
      <c r="AB312" s="17" t="s">
        <v>235</v>
      </c>
      <c r="AC312" s="147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236</v>
      </c>
      <c r="C313" s="9" t="s">
        <v>236</v>
      </c>
      <c r="D313" s="145" t="s">
        <v>238</v>
      </c>
      <c r="E313" s="146" t="s">
        <v>239</v>
      </c>
      <c r="F313" s="146" t="s">
        <v>240</v>
      </c>
      <c r="G313" s="146" t="s">
        <v>241</v>
      </c>
      <c r="H313" s="146" t="s">
        <v>242</v>
      </c>
      <c r="I313" s="146" t="s">
        <v>243</v>
      </c>
      <c r="J313" s="146" t="s">
        <v>244</v>
      </c>
      <c r="K313" s="146" t="s">
        <v>245</v>
      </c>
      <c r="L313" s="146" t="s">
        <v>246</v>
      </c>
      <c r="M313" s="146" t="s">
        <v>247</v>
      </c>
      <c r="N313" s="146" t="s">
        <v>248</v>
      </c>
      <c r="O313" s="146" t="s">
        <v>249</v>
      </c>
      <c r="P313" s="146" t="s">
        <v>250</v>
      </c>
      <c r="Q313" s="146" t="s">
        <v>251</v>
      </c>
      <c r="R313" s="146" t="s">
        <v>252</v>
      </c>
      <c r="S313" s="146" t="s">
        <v>253</v>
      </c>
      <c r="T313" s="146" t="s">
        <v>254</v>
      </c>
      <c r="U313" s="146" t="s">
        <v>255</v>
      </c>
      <c r="V313" s="146" t="s">
        <v>256</v>
      </c>
      <c r="W313" s="146" t="s">
        <v>257</v>
      </c>
      <c r="X313" s="146" t="s">
        <v>258</v>
      </c>
      <c r="Y313" s="146" t="s">
        <v>259</v>
      </c>
      <c r="Z313" s="146" t="s">
        <v>260</v>
      </c>
      <c r="AA313" s="146" t="s">
        <v>265</v>
      </c>
      <c r="AB313" s="146" t="s">
        <v>266</v>
      </c>
      <c r="AC313" s="147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304</v>
      </c>
      <c r="E314" s="11" t="s">
        <v>302</v>
      </c>
      <c r="F314" s="11" t="s">
        <v>304</v>
      </c>
      <c r="G314" s="11" t="s">
        <v>304</v>
      </c>
      <c r="H314" s="11" t="s">
        <v>302</v>
      </c>
      <c r="I314" s="11" t="s">
        <v>336</v>
      </c>
      <c r="J314" s="11" t="s">
        <v>304</v>
      </c>
      <c r="K314" s="11" t="s">
        <v>302</v>
      </c>
      <c r="L314" s="11" t="s">
        <v>302</v>
      </c>
      <c r="M314" s="11" t="s">
        <v>302</v>
      </c>
      <c r="N314" s="11" t="s">
        <v>302</v>
      </c>
      <c r="O314" s="11" t="s">
        <v>302</v>
      </c>
      <c r="P314" s="11" t="s">
        <v>302</v>
      </c>
      <c r="Q314" s="11" t="s">
        <v>302</v>
      </c>
      <c r="R314" s="11" t="s">
        <v>304</v>
      </c>
      <c r="S314" s="11" t="s">
        <v>304</v>
      </c>
      <c r="T314" s="11" t="s">
        <v>336</v>
      </c>
      <c r="U314" s="11" t="s">
        <v>304</v>
      </c>
      <c r="V314" s="11" t="s">
        <v>302</v>
      </c>
      <c r="W314" s="11" t="s">
        <v>336</v>
      </c>
      <c r="X314" s="11" t="s">
        <v>304</v>
      </c>
      <c r="Y314" s="11" t="s">
        <v>302</v>
      </c>
      <c r="Z314" s="11" t="s">
        <v>336</v>
      </c>
      <c r="AA314" s="11" t="s">
        <v>304</v>
      </c>
      <c r="AB314" s="11" t="s">
        <v>336</v>
      </c>
      <c r="AC314" s="147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337</v>
      </c>
      <c r="E315" s="26" t="s">
        <v>338</v>
      </c>
      <c r="F315" s="26" t="s">
        <v>339</v>
      </c>
      <c r="G315" s="26" t="s">
        <v>339</v>
      </c>
      <c r="H315" s="26" t="s">
        <v>117</v>
      </c>
      <c r="I315" s="26" t="s">
        <v>337</v>
      </c>
      <c r="J315" s="26" t="s">
        <v>338</v>
      </c>
      <c r="K315" s="26" t="s">
        <v>338</v>
      </c>
      <c r="L315" s="26" t="s">
        <v>339</v>
      </c>
      <c r="M315" s="26" t="s">
        <v>338</v>
      </c>
      <c r="N315" s="26" t="s">
        <v>338</v>
      </c>
      <c r="O315" s="26" t="s">
        <v>305</v>
      </c>
      <c r="P315" s="26" t="s">
        <v>338</v>
      </c>
      <c r="Q315" s="26" t="s">
        <v>340</v>
      </c>
      <c r="R315" s="26" t="s">
        <v>337</v>
      </c>
      <c r="S315" s="26" t="s">
        <v>338</v>
      </c>
      <c r="T315" s="26" t="s">
        <v>337</v>
      </c>
      <c r="U315" s="26" t="s">
        <v>338</v>
      </c>
      <c r="V315" s="26" t="s">
        <v>338</v>
      </c>
      <c r="W315" s="26" t="s">
        <v>338</v>
      </c>
      <c r="X315" s="26" t="s">
        <v>337</v>
      </c>
      <c r="Y315" s="26" t="s">
        <v>340</v>
      </c>
      <c r="Z315" s="26" t="s">
        <v>338</v>
      </c>
      <c r="AA315" s="26" t="s">
        <v>338</v>
      </c>
      <c r="AB315" s="26" t="s">
        <v>340</v>
      </c>
      <c r="AC315" s="147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5.09</v>
      </c>
      <c r="E316" s="22">
        <v>5.27</v>
      </c>
      <c r="F316" s="22">
        <v>5.36</v>
      </c>
      <c r="G316" s="22">
        <v>5.2926028769026034</v>
      </c>
      <c r="H316" s="22">
        <v>5.33</v>
      </c>
      <c r="I316" s="22">
        <v>5.05</v>
      </c>
      <c r="J316" s="22">
        <v>5.26</v>
      </c>
      <c r="K316" s="148">
        <v>4.47</v>
      </c>
      <c r="L316" s="22">
        <v>5.12</v>
      </c>
      <c r="M316" s="22">
        <v>5.05</v>
      </c>
      <c r="N316" s="22">
        <v>4.8099999999999996</v>
      </c>
      <c r="O316" s="22">
        <v>4.9800000000000004</v>
      </c>
      <c r="P316" s="141">
        <v>4.59</v>
      </c>
      <c r="Q316" s="22">
        <v>5.33</v>
      </c>
      <c r="R316" s="22">
        <v>5.09</v>
      </c>
      <c r="S316" s="141">
        <v>5.54</v>
      </c>
      <c r="T316" s="22">
        <v>5.0421085191197594</v>
      </c>
      <c r="U316" s="22">
        <v>4.8313000000000006</v>
      </c>
      <c r="V316" s="22">
        <v>5.2</v>
      </c>
      <c r="W316" s="22">
        <v>5.351</v>
      </c>
      <c r="X316" s="22">
        <v>5.07</v>
      </c>
      <c r="Y316" s="22">
        <v>5.0801271005656226</v>
      </c>
      <c r="Z316" s="22">
        <v>5.2850000000000001</v>
      </c>
      <c r="AA316" s="22">
        <v>5.15</v>
      </c>
      <c r="AB316" s="22">
        <v>4.8742400999999997</v>
      </c>
      <c r="AC316" s="147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4.96</v>
      </c>
      <c r="E317" s="11">
        <v>5.18</v>
      </c>
      <c r="F317" s="11">
        <v>5.41</v>
      </c>
      <c r="G317" s="11">
        <v>5.2363092322279137</v>
      </c>
      <c r="H317" s="11">
        <v>5.15</v>
      </c>
      <c r="I317" s="11">
        <v>5.08</v>
      </c>
      <c r="J317" s="11">
        <v>5.1100000000000003</v>
      </c>
      <c r="K317" s="11">
        <v>4.74</v>
      </c>
      <c r="L317" s="11">
        <v>5.14</v>
      </c>
      <c r="M317" s="143">
        <v>4.87</v>
      </c>
      <c r="N317" s="143">
        <v>4.63</v>
      </c>
      <c r="O317" s="11">
        <v>4.91</v>
      </c>
      <c r="P317" s="142">
        <v>4.74</v>
      </c>
      <c r="Q317" s="11">
        <v>5.37</v>
      </c>
      <c r="R317" s="11">
        <v>5.1100000000000003</v>
      </c>
      <c r="S317" s="142">
        <v>5.68</v>
      </c>
      <c r="T317" s="11">
        <v>5.0340008180084199</v>
      </c>
      <c r="U317" s="11">
        <v>4.7672999999999996</v>
      </c>
      <c r="V317" s="11">
        <v>5.19</v>
      </c>
      <c r="W317" s="11">
        <v>5.3440000000000003</v>
      </c>
      <c r="X317" s="11">
        <v>5.1100000000000003</v>
      </c>
      <c r="Y317" s="11">
        <v>5.1911371020244426</v>
      </c>
      <c r="Z317" s="11">
        <v>5.3117730000000005</v>
      </c>
      <c r="AA317" s="11">
        <v>5.14</v>
      </c>
      <c r="AB317" s="11">
        <v>5.0869254000000002</v>
      </c>
      <c r="AC317" s="147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37</v>
      </c>
    </row>
    <row r="318" spans="1:65">
      <c r="A318" s="30"/>
      <c r="B318" s="19">
        <v>1</v>
      </c>
      <c r="C318" s="9">
        <v>3</v>
      </c>
      <c r="D318" s="11">
        <v>5.0599999999999996</v>
      </c>
      <c r="E318" s="11">
        <v>5.15</v>
      </c>
      <c r="F318" s="11">
        <v>5.3</v>
      </c>
      <c r="G318" s="11">
        <v>5.1767963669051547</v>
      </c>
      <c r="H318" s="11">
        <v>5.27</v>
      </c>
      <c r="I318" s="11">
        <v>5.0199999999999996</v>
      </c>
      <c r="J318" s="11">
        <v>5.03</v>
      </c>
      <c r="K318" s="11">
        <v>4.83</v>
      </c>
      <c r="L318" s="11">
        <v>5.1100000000000003</v>
      </c>
      <c r="M318" s="11">
        <v>5.0599999999999996</v>
      </c>
      <c r="N318" s="11">
        <v>5.04</v>
      </c>
      <c r="O318" s="11">
        <v>5.01</v>
      </c>
      <c r="P318" s="142">
        <v>4.6900000000000004</v>
      </c>
      <c r="Q318" s="11">
        <v>5.35</v>
      </c>
      <c r="R318" s="11">
        <v>5.07</v>
      </c>
      <c r="S318" s="142">
        <v>5.59</v>
      </c>
      <c r="T318" s="11">
        <v>5.0943546013010899</v>
      </c>
      <c r="U318" s="11">
        <v>4.7706999999999997</v>
      </c>
      <c r="V318" s="11">
        <v>5.15</v>
      </c>
      <c r="W318" s="11">
        <v>5.3159999999999998</v>
      </c>
      <c r="X318" s="11">
        <v>5.08</v>
      </c>
      <c r="Y318" s="11">
        <v>5.1462376799501923</v>
      </c>
      <c r="Z318" s="11">
        <v>5.1745110000000007</v>
      </c>
      <c r="AA318" s="11">
        <v>5.18</v>
      </c>
      <c r="AB318" s="11">
        <v>5.0113264000000006</v>
      </c>
      <c r="AC318" s="147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4.97</v>
      </c>
      <c r="E319" s="11">
        <v>5.12</v>
      </c>
      <c r="F319" s="11">
        <v>5.38</v>
      </c>
      <c r="G319" s="11">
        <v>5.1421113133338636</v>
      </c>
      <c r="H319" s="11">
        <v>5.21</v>
      </c>
      <c r="I319" s="11">
        <v>5.01</v>
      </c>
      <c r="J319" s="11">
        <v>5.1100000000000003</v>
      </c>
      <c r="K319" s="11">
        <v>4.8</v>
      </c>
      <c r="L319" s="11">
        <v>5.0599999999999996</v>
      </c>
      <c r="M319" s="11">
        <v>5.0599999999999996</v>
      </c>
      <c r="N319" s="11">
        <v>4.8899999999999997</v>
      </c>
      <c r="O319" s="11">
        <v>4.97</v>
      </c>
      <c r="P319" s="142">
        <v>4.71</v>
      </c>
      <c r="Q319" s="11">
        <v>5.34</v>
      </c>
      <c r="R319" s="11">
        <v>5.15</v>
      </c>
      <c r="S319" s="142">
        <v>5.42</v>
      </c>
      <c r="T319" s="11">
        <v>5.0639659817988401</v>
      </c>
      <c r="U319" s="11">
        <v>4.8548</v>
      </c>
      <c r="V319" s="11">
        <v>5.17</v>
      </c>
      <c r="W319" s="11">
        <v>5.2949999999999999</v>
      </c>
      <c r="X319" s="11">
        <v>5.0999999999999996</v>
      </c>
      <c r="Y319" s="11">
        <v>5.1205691752377227</v>
      </c>
      <c r="Z319" s="11">
        <v>5.1424370000000001</v>
      </c>
      <c r="AA319" s="11">
        <v>5.26</v>
      </c>
      <c r="AB319" s="11">
        <v>5.1502160000000003</v>
      </c>
      <c r="AC319" s="147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5.1003385790884366</v>
      </c>
    </row>
    <row r="320" spans="1:65">
      <c r="A320" s="30"/>
      <c r="B320" s="19">
        <v>1</v>
      </c>
      <c r="C320" s="9">
        <v>5</v>
      </c>
      <c r="D320" s="11">
        <v>5.13</v>
      </c>
      <c r="E320" s="11">
        <v>5.12</v>
      </c>
      <c r="F320" s="11">
        <v>5.3100000000000005</v>
      </c>
      <c r="G320" s="11">
        <v>5.3455665719490382</v>
      </c>
      <c r="H320" s="11">
        <v>5.16</v>
      </c>
      <c r="I320" s="11">
        <v>4.97</v>
      </c>
      <c r="J320" s="11">
        <v>5.09</v>
      </c>
      <c r="K320" s="11">
        <v>4.91</v>
      </c>
      <c r="L320" s="11">
        <v>5.0599999999999996</v>
      </c>
      <c r="M320" s="11">
        <v>5.04</v>
      </c>
      <c r="N320" s="11">
        <v>4.88</v>
      </c>
      <c r="O320" s="11">
        <v>4.99</v>
      </c>
      <c r="P320" s="142">
        <v>4.58</v>
      </c>
      <c r="Q320" s="11">
        <v>5.32</v>
      </c>
      <c r="R320" s="11">
        <v>5.13</v>
      </c>
      <c r="S320" s="142">
        <v>5.81</v>
      </c>
      <c r="T320" s="11">
        <v>5.0484419829633902</v>
      </c>
      <c r="U320" s="11">
        <v>4.8203999999999994</v>
      </c>
      <c r="V320" s="11">
        <v>5.04</v>
      </c>
      <c r="W320" s="11">
        <v>5.3090000000000002</v>
      </c>
      <c r="X320" s="11">
        <v>5.0999999999999996</v>
      </c>
      <c r="Y320" s="11">
        <v>5.1093025740252633</v>
      </c>
      <c r="Z320" s="11">
        <v>5.0483769999999994</v>
      </c>
      <c r="AA320" s="11">
        <v>5.0599999999999996</v>
      </c>
      <c r="AB320" s="11">
        <v>4.8595147999999995</v>
      </c>
      <c r="AC320" s="147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92</v>
      </c>
    </row>
    <row r="321" spans="1:65">
      <c r="A321" s="30"/>
      <c r="B321" s="19">
        <v>1</v>
      </c>
      <c r="C321" s="9">
        <v>6</v>
      </c>
      <c r="D321" s="11">
        <v>5.04</v>
      </c>
      <c r="E321" s="11">
        <v>5.15</v>
      </c>
      <c r="F321" s="11">
        <v>5.35</v>
      </c>
      <c r="G321" s="11">
        <v>5.2372241763375849</v>
      </c>
      <c r="H321" s="11">
        <v>5.12</v>
      </c>
      <c r="I321" s="11">
        <v>5</v>
      </c>
      <c r="J321" s="11">
        <v>5.0999999999999996</v>
      </c>
      <c r="K321" s="11">
        <v>4.95</v>
      </c>
      <c r="L321" s="11">
        <v>5.16</v>
      </c>
      <c r="M321" s="11">
        <v>4.95</v>
      </c>
      <c r="N321" s="11">
        <v>4.91</v>
      </c>
      <c r="O321" s="11">
        <v>5.0199999999999996</v>
      </c>
      <c r="P321" s="142">
        <v>4.66</v>
      </c>
      <c r="Q321" s="11">
        <v>5.3</v>
      </c>
      <c r="R321" s="11">
        <v>5.15</v>
      </c>
      <c r="S321" s="142">
        <v>5.54</v>
      </c>
      <c r="T321" s="11">
        <v>5.0254347245831221</v>
      </c>
      <c r="U321" s="11">
        <v>4.8319999999999999</v>
      </c>
      <c r="V321" s="11">
        <v>5.09</v>
      </c>
      <c r="W321" s="11">
        <v>5.33</v>
      </c>
      <c r="X321" s="11">
        <v>5.04</v>
      </c>
      <c r="Y321" s="11">
        <v>5.1036060908667542</v>
      </c>
      <c r="Z321" s="11">
        <v>5.2140180000000003</v>
      </c>
      <c r="AA321" s="11">
        <v>5.0199999999999996</v>
      </c>
      <c r="AB321" s="11">
        <v>4.8642239000000007</v>
      </c>
      <c r="AC321" s="147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272</v>
      </c>
      <c r="C322" s="12"/>
      <c r="D322" s="23">
        <v>5.0416666666666661</v>
      </c>
      <c r="E322" s="23">
        <v>5.165</v>
      </c>
      <c r="F322" s="23">
        <v>5.3516666666666666</v>
      </c>
      <c r="G322" s="23">
        <v>5.2384350896093599</v>
      </c>
      <c r="H322" s="23">
        <v>5.206666666666667</v>
      </c>
      <c r="I322" s="23">
        <v>5.0216666666666656</v>
      </c>
      <c r="J322" s="23">
        <v>5.1166666666666671</v>
      </c>
      <c r="K322" s="23">
        <v>4.7833333333333332</v>
      </c>
      <c r="L322" s="23">
        <v>5.1083333333333334</v>
      </c>
      <c r="M322" s="23">
        <v>5.0049999999999999</v>
      </c>
      <c r="N322" s="23">
        <v>4.8600000000000003</v>
      </c>
      <c r="O322" s="23">
        <v>4.9799999999999995</v>
      </c>
      <c r="P322" s="23">
        <v>4.6616666666666671</v>
      </c>
      <c r="Q322" s="23">
        <v>5.335</v>
      </c>
      <c r="R322" s="23">
        <v>5.1166666666666671</v>
      </c>
      <c r="S322" s="23">
        <v>5.5966666666666667</v>
      </c>
      <c r="T322" s="23">
        <v>5.0513844379624366</v>
      </c>
      <c r="U322" s="23">
        <v>4.8127500000000003</v>
      </c>
      <c r="V322" s="23">
        <v>5.14</v>
      </c>
      <c r="W322" s="23">
        <v>5.3241666666666667</v>
      </c>
      <c r="X322" s="23">
        <v>5.083333333333333</v>
      </c>
      <c r="Y322" s="23">
        <v>5.1251632871116666</v>
      </c>
      <c r="Z322" s="23">
        <v>5.1960193333333331</v>
      </c>
      <c r="AA322" s="23">
        <v>5.1349999999999989</v>
      </c>
      <c r="AB322" s="23">
        <v>4.9744077666666664</v>
      </c>
      <c r="AC322" s="147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273</v>
      </c>
      <c r="C323" s="29"/>
      <c r="D323" s="11">
        <v>5.05</v>
      </c>
      <c r="E323" s="11">
        <v>5.15</v>
      </c>
      <c r="F323" s="11">
        <v>5.3550000000000004</v>
      </c>
      <c r="G323" s="11">
        <v>5.2367667042827488</v>
      </c>
      <c r="H323" s="11">
        <v>5.1850000000000005</v>
      </c>
      <c r="I323" s="11">
        <v>5.0149999999999997</v>
      </c>
      <c r="J323" s="11">
        <v>5.1050000000000004</v>
      </c>
      <c r="K323" s="11">
        <v>4.8149999999999995</v>
      </c>
      <c r="L323" s="11">
        <v>5.1150000000000002</v>
      </c>
      <c r="M323" s="11">
        <v>5.0449999999999999</v>
      </c>
      <c r="N323" s="11">
        <v>4.8849999999999998</v>
      </c>
      <c r="O323" s="11">
        <v>4.9850000000000003</v>
      </c>
      <c r="P323" s="11">
        <v>4.6750000000000007</v>
      </c>
      <c r="Q323" s="11">
        <v>5.335</v>
      </c>
      <c r="R323" s="11">
        <v>5.12</v>
      </c>
      <c r="S323" s="11">
        <v>5.5649999999999995</v>
      </c>
      <c r="T323" s="11">
        <v>5.0452752510415753</v>
      </c>
      <c r="U323" s="11">
        <v>4.82585</v>
      </c>
      <c r="V323" s="11">
        <v>5.16</v>
      </c>
      <c r="W323" s="11">
        <v>5.3230000000000004</v>
      </c>
      <c r="X323" s="11">
        <v>5.09</v>
      </c>
      <c r="Y323" s="11">
        <v>5.1149358746314935</v>
      </c>
      <c r="Z323" s="11">
        <v>5.194264500000001</v>
      </c>
      <c r="AA323" s="11">
        <v>5.1449999999999996</v>
      </c>
      <c r="AB323" s="11">
        <v>4.9427832499999997</v>
      </c>
      <c r="AC323" s="147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274</v>
      </c>
      <c r="C324" s="29"/>
      <c r="D324" s="24">
        <v>6.675827039900499E-2</v>
      </c>
      <c r="E324" s="24">
        <v>5.6124860801608875E-2</v>
      </c>
      <c r="F324" s="24">
        <v>4.1673332800085304E-2</v>
      </c>
      <c r="G324" s="24">
        <v>7.4155095956621425E-2</v>
      </c>
      <c r="H324" s="24">
        <v>8.0166493416306078E-2</v>
      </c>
      <c r="I324" s="24">
        <v>3.8686776379877823E-2</v>
      </c>
      <c r="J324" s="24">
        <v>7.6332605527825712E-2</v>
      </c>
      <c r="K324" s="24">
        <v>0.17107503227141801</v>
      </c>
      <c r="L324" s="24">
        <v>4.1190613817551701E-2</v>
      </c>
      <c r="M324" s="24">
        <v>7.8166488983451021E-2</v>
      </c>
      <c r="N324" s="24">
        <v>0.13535139452550912</v>
      </c>
      <c r="O324" s="24">
        <v>3.8987177379235703E-2</v>
      </c>
      <c r="P324" s="24">
        <v>6.4935865795927292E-2</v>
      </c>
      <c r="Q324" s="24">
        <v>2.4289915602982232E-2</v>
      </c>
      <c r="R324" s="24">
        <v>3.2659863237109107E-2</v>
      </c>
      <c r="S324" s="24">
        <v>0.13426342266852365</v>
      </c>
      <c r="T324" s="24">
        <v>2.4799228865549382E-2</v>
      </c>
      <c r="U324" s="24">
        <v>3.5707968298406625E-2</v>
      </c>
      <c r="V324" s="24">
        <v>6.2609903369994224E-2</v>
      </c>
      <c r="W324" s="24">
        <v>2.1423507338124384E-2</v>
      </c>
      <c r="X324" s="24">
        <v>2.5819888974716047E-2</v>
      </c>
      <c r="Y324" s="24">
        <v>3.8890392591818826E-2</v>
      </c>
      <c r="Z324" s="24">
        <v>9.6718515114050024E-2</v>
      </c>
      <c r="AA324" s="24">
        <v>8.5732140997411332E-2</v>
      </c>
      <c r="AB324" s="24">
        <v>0.12673293014402653</v>
      </c>
      <c r="AC324" s="197"/>
      <c r="AD324" s="198"/>
      <c r="AE324" s="198"/>
      <c r="AF324" s="198"/>
      <c r="AG324" s="198"/>
      <c r="AH324" s="198"/>
      <c r="AI324" s="198"/>
      <c r="AJ324" s="198"/>
      <c r="AK324" s="198"/>
      <c r="AL324" s="198"/>
      <c r="AM324" s="198"/>
      <c r="AN324" s="198"/>
      <c r="AO324" s="198"/>
      <c r="AP324" s="198"/>
      <c r="AQ324" s="198"/>
      <c r="AR324" s="198"/>
      <c r="AS324" s="198"/>
      <c r="AT324" s="198"/>
      <c r="AU324" s="198"/>
      <c r="AV324" s="198"/>
      <c r="AW324" s="198"/>
      <c r="AX324" s="198"/>
      <c r="AY324" s="198"/>
      <c r="AZ324" s="198"/>
      <c r="BA324" s="198"/>
      <c r="BB324" s="198"/>
      <c r="BC324" s="198"/>
      <c r="BD324" s="198"/>
      <c r="BE324" s="198"/>
      <c r="BF324" s="198"/>
      <c r="BG324" s="198"/>
      <c r="BH324" s="198"/>
      <c r="BI324" s="198"/>
      <c r="BJ324" s="198"/>
      <c r="BK324" s="198"/>
      <c r="BL324" s="198"/>
      <c r="BM324" s="56"/>
    </row>
    <row r="325" spans="1:65">
      <c r="A325" s="30"/>
      <c r="B325" s="3" t="s">
        <v>86</v>
      </c>
      <c r="C325" s="29"/>
      <c r="D325" s="13">
        <v>1.3241309831207602E-2</v>
      </c>
      <c r="E325" s="13">
        <v>1.0866381568559317E-2</v>
      </c>
      <c r="F325" s="13">
        <v>7.7869821488792219E-3</v>
      </c>
      <c r="G325" s="13">
        <v>1.4155963505916289E-2</v>
      </c>
      <c r="H325" s="13">
        <v>1.5396893741928184E-2</v>
      </c>
      <c r="I325" s="13">
        <v>7.7039713999092927E-3</v>
      </c>
      <c r="J325" s="13">
        <v>1.4918424533125545E-2</v>
      </c>
      <c r="K325" s="13">
        <v>3.5764815109007253E-2</v>
      </c>
      <c r="L325" s="13">
        <v>8.0634154292107737E-3</v>
      </c>
      <c r="M325" s="13">
        <v>1.5617680116573631E-2</v>
      </c>
      <c r="N325" s="13">
        <v>2.7850081178088296E-2</v>
      </c>
      <c r="O325" s="13">
        <v>7.8287504777581739E-3</v>
      </c>
      <c r="P325" s="13">
        <v>1.3929753120327626E-2</v>
      </c>
      <c r="Q325" s="13">
        <v>4.5529363829395E-3</v>
      </c>
      <c r="R325" s="13">
        <v>6.3830351603470564E-3</v>
      </c>
      <c r="S325" s="13">
        <v>2.3989890887764796E-2</v>
      </c>
      <c r="T325" s="13">
        <v>4.9093924982578797E-3</v>
      </c>
      <c r="U325" s="13">
        <v>7.4194521424147571E-3</v>
      </c>
      <c r="V325" s="13">
        <v>1.2180915052528061E-2</v>
      </c>
      <c r="W325" s="13">
        <v>4.0238235726638375E-3</v>
      </c>
      <c r="X325" s="13">
        <v>5.0793224212556162E-3</v>
      </c>
      <c r="Y325" s="13">
        <v>7.5881275216376316E-3</v>
      </c>
      <c r="Z325" s="13">
        <v>1.8613963672841741E-2</v>
      </c>
      <c r="AA325" s="13">
        <v>1.66956457638581E-2</v>
      </c>
      <c r="AB325" s="13">
        <v>2.5476988636367829E-2</v>
      </c>
      <c r="AC325" s="147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275</v>
      </c>
      <c r="C326" s="29"/>
      <c r="D326" s="13">
        <v>-1.1503532856098508E-2</v>
      </c>
      <c r="E326" s="13">
        <v>1.2677868323620167E-2</v>
      </c>
      <c r="F326" s="13">
        <v>4.9276745784816001E-2</v>
      </c>
      <c r="G326" s="13">
        <v>2.7075949641289343E-2</v>
      </c>
      <c r="H326" s="13">
        <v>2.0847260614065721E-2</v>
      </c>
      <c r="I326" s="13">
        <v>-1.5424841155512348E-2</v>
      </c>
      <c r="J326" s="13">
        <v>3.2013732667035555E-3</v>
      </c>
      <c r="K326" s="13">
        <v>-6.2153765056860322E-2</v>
      </c>
      <c r="L326" s="13">
        <v>1.5674948086144003E-3</v>
      </c>
      <c r="M326" s="13">
        <v>-1.8692598071690436E-2</v>
      </c>
      <c r="N326" s="13">
        <v>-4.7122083242440493E-2</v>
      </c>
      <c r="O326" s="13">
        <v>-2.3594233445957791E-2</v>
      </c>
      <c r="P326" s="13">
        <v>-8.6008390544961011E-2</v>
      </c>
      <c r="Q326" s="13">
        <v>4.600898886863769E-2</v>
      </c>
      <c r="R326" s="13">
        <v>3.2013732667035555E-3</v>
      </c>
      <c r="S326" s="13">
        <v>9.7312772452635254E-2</v>
      </c>
      <c r="T326" s="13">
        <v>-9.598213994402971E-3</v>
      </c>
      <c r="U326" s="13">
        <v>-5.638617409980573E-2</v>
      </c>
      <c r="V326" s="13">
        <v>7.7762329493529236E-3</v>
      </c>
      <c r="W326" s="13">
        <v>4.3884946873121944E-2</v>
      </c>
      <c r="X326" s="13">
        <v>-3.3341405656529544E-3</v>
      </c>
      <c r="Y326" s="13">
        <v>4.8672666801008457E-3</v>
      </c>
      <c r="Z326" s="13">
        <v>1.8759686785734253E-2</v>
      </c>
      <c r="AA326" s="13">
        <v>6.7959058744992973E-3</v>
      </c>
      <c r="AB326" s="13">
        <v>-2.4690676995070659E-2</v>
      </c>
      <c r="AC326" s="147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276</v>
      </c>
      <c r="C327" s="47"/>
      <c r="D327" s="45">
        <v>0.53</v>
      </c>
      <c r="E327" s="45">
        <v>0.34</v>
      </c>
      <c r="F327" s="45">
        <v>1.67</v>
      </c>
      <c r="G327" s="45">
        <v>0.86</v>
      </c>
      <c r="H327" s="45">
        <v>0.64</v>
      </c>
      <c r="I327" s="45">
        <v>0.67</v>
      </c>
      <c r="J327" s="45">
        <v>0</v>
      </c>
      <c r="K327" s="45">
        <v>2.37</v>
      </c>
      <c r="L327" s="45">
        <v>0.06</v>
      </c>
      <c r="M327" s="45">
        <v>0.79</v>
      </c>
      <c r="N327" s="45">
        <v>1.82</v>
      </c>
      <c r="O327" s="45">
        <v>0.97</v>
      </c>
      <c r="P327" s="45">
        <v>3.23</v>
      </c>
      <c r="Q327" s="45">
        <v>1.55</v>
      </c>
      <c r="R327" s="45">
        <v>0</v>
      </c>
      <c r="S327" s="45">
        <v>3.41</v>
      </c>
      <c r="T327" s="45">
        <v>0.46</v>
      </c>
      <c r="U327" s="45">
        <v>2.16</v>
      </c>
      <c r="V327" s="45">
        <v>0.17</v>
      </c>
      <c r="W327" s="45">
        <v>1.47</v>
      </c>
      <c r="X327" s="45">
        <v>0.24</v>
      </c>
      <c r="Y327" s="45">
        <v>0.06</v>
      </c>
      <c r="Z327" s="45">
        <v>0.56000000000000005</v>
      </c>
      <c r="AA327" s="45">
        <v>0.13</v>
      </c>
      <c r="AB327" s="45">
        <v>1.01</v>
      </c>
      <c r="AC327" s="147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5"/>
    </row>
    <row r="329" spans="1:65" ht="15">
      <c r="B329" s="8" t="s">
        <v>597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235</v>
      </c>
      <c r="E330" s="17" t="s">
        <v>235</v>
      </c>
      <c r="F330" s="17" t="s">
        <v>235</v>
      </c>
      <c r="G330" s="17" t="s">
        <v>235</v>
      </c>
      <c r="H330" s="17" t="s">
        <v>235</v>
      </c>
      <c r="I330" s="17" t="s">
        <v>235</v>
      </c>
      <c r="J330" s="17" t="s">
        <v>235</v>
      </c>
      <c r="K330" s="17" t="s">
        <v>235</v>
      </c>
      <c r="L330" s="17" t="s">
        <v>235</v>
      </c>
      <c r="M330" s="17" t="s">
        <v>235</v>
      </c>
      <c r="N330" s="17" t="s">
        <v>235</v>
      </c>
      <c r="O330" s="17" t="s">
        <v>235</v>
      </c>
      <c r="P330" s="17" t="s">
        <v>235</v>
      </c>
      <c r="Q330" s="17" t="s">
        <v>235</v>
      </c>
      <c r="R330" s="17" t="s">
        <v>235</v>
      </c>
      <c r="S330" s="17" t="s">
        <v>235</v>
      </c>
      <c r="T330" s="17" t="s">
        <v>235</v>
      </c>
      <c r="U330" s="17" t="s">
        <v>235</v>
      </c>
      <c r="V330" s="17" t="s">
        <v>235</v>
      </c>
      <c r="W330" s="17" t="s">
        <v>235</v>
      </c>
      <c r="X330" s="17" t="s">
        <v>235</v>
      </c>
      <c r="Y330" s="17" t="s">
        <v>235</v>
      </c>
      <c r="Z330" s="17" t="s">
        <v>235</v>
      </c>
      <c r="AA330" s="14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236</v>
      </c>
      <c r="C331" s="9" t="s">
        <v>236</v>
      </c>
      <c r="D331" s="145" t="s">
        <v>238</v>
      </c>
      <c r="E331" s="146" t="s">
        <v>239</v>
      </c>
      <c r="F331" s="146" t="s">
        <v>240</v>
      </c>
      <c r="G331" s="146" t="s">
        <v>241</v>
      </c>
      <c r="H331" s="146" t="s">
        <v>242</v>
      </c>
      <c r="I331" s="146" t="s">
        <v>243</v>
      </c>
      <c r="J331" s="146" t="s">
        <v>244</v>
      </c>
      <c r="K331" s="146" t="s">
        <v>245</v>
      </c>
      <c r="L331" s="146" t="s">
        <v>246</v>
      </c>
      <c r="M331" s="146" t="s">
        <v>247</v>
      </c>
      <c r="N331" s="146" t="s">
        <v>248</v>
      </c>
      <c r="O331" s="146" t="s">
        <v>249</v>
      </c>
      <c r="P331" s="146" t="s">
        <v>250</v>
      </c>
      <c r="Q331" s="146" t="s">
        <v>251</v>
      </c>
      <c r="R331" s="146" t="s">
        <v>252</v>
      </c>
      <c r="S331" s="146" t="s">
        <v>253</v>
      </c>
      <c r="T331" s="146" t="s">
        <v>254</v>
      </c>
      <c r="U331" s="146" t="s">
        <v>256</v>
      </c>
      <c r="V331" s="146" t="s">
        <v>257</v>
      </c>
      <c r="W331" s="146" t="s">
        <v>258</v>
      </c>
      <c r="X331" s="146" t="s">
        <v>259</v>
      </c>
      <c r="Y331" s="146" t="s">
        <v>260</v>
      </c>
      <c r="Z331" s="146" t="s">
        <v>265</v>
      </c>
      <c r="AA331" s="14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304</v>
      </c>
      <c r="E332" s="11" t="s">
        <v>302</v>
      </c>
      <c r="F332" s="11" t="s">
        <v>304</v>
      </c>
      <c r="G332" s="11" t="s">
        <v>304</v>
      </c>
      <c r="H332" s="11" t="s">
        <v>302</v>
      </c>
      <c r="I332" s="11" t="s">
        <v>302</v>
      </c>
      <c r="J332" s="11" t="s">
        <v>302</v>
      </c>
      <c r="K332" s="11" t="s">
        <v>302</v>
      </c>
      <c r="L332" s="11" t="s">
        <v>302</v>
      </c>
      <c r="M332" s="11" t="s">
        <v>302</v>
      </c>
      <c r="N332" s="11" t="s">
        <v>302</v>
      </c>
      <c r="O332" s="11" t="s">
        <v>302</v>
      </c>
      <c r="P332" s="11" t="s">
        <v>302</v>
      </c>
      <c r="Q332" s="11" t="s">
        <v>302</v>
      </c>
      <c r="R332" s="11" t="s">
        <v>304</v>
      </c>
      <c r="S332" s="11" t="s">
        <v>304</v>
      </c>
      <c r="T332" s="11" t="s">
        <v>302</v>
      </c>
      <c r="U332" s="11" t="s">
        <v>302</v>
      </c>
      <c r="V332" s="11" t="s">
        <v>302</v>
      </c>
      <c r="W332" s="11" t="s">
        <v>304</v>
      </c>
      <c r="X332" s="11" t="s">
        <v>302</v>
      </c>
      <c r="Y332" s="11" t="s">
        <v>336</v>
      </c>
      <c r="Z332" s="11" t="s">
        <v>304</v>
      </c>
      <c r="AA332" s="14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337</v>
      </c>
      <c r="E333" s="26" t="s">
        <v>338</v>
      </c>
      <c r="F333" s="26" t="s">
        <v>339</v>
      </c>
      <c r="G333" s="26" t="s">
        <v>339</v>
      </c>
      <c r="H333" s="26" t="s">
        <v>117</v>
      </c>
      <c r="I333" s="26" t="s">
        <v>337</v>
      </c>
      <c r="J333" s="26" t="s">
        <v>338</v>
      </c>
      <c r="K333" s="26" t="s">
        <v>338</v>
      </c>
      <c r="L333" s="26" t="s">
        <v>339</v>
      </c>
      <c r="M333" s="26" t="s">
        <v>338</v>
      </c>
      <c r="N333" s="26" t="s">
        <v>338</v>
      </c>
      <c r="O333" s="26" t="s">
        <v>305</v>
      </c>
      <c r="P333" s="26" t="s">
        <v>338</v>
      </c>
      <c r="Q333" s="26" t="s">
        <v>340</v>
      </c>
      <c r="R333" s="26" t="s">
        <v>337</v>
      </c>
      <c r="S333" s="26" t="s">
        <v>338</v>
      </c>
      <c r="T333" s="26" t="s">
        <v>337</v>
      </c>
      <c r="U333" s="26" t="s">
        <v>338</v>
      </c>
      <c r="V333" s="26" t="s">
        <v>338</v>
      </c>
      <c r="W333" s="26" t="s">
        <v>337</v>
      </c>
      <c r="X333" s="26" t="s">
        <v>340</v>
      </c>
      <c r="Y333" s="26" t="s">
        <v>338</v>
      </c>
      <c r="Z333" s="26" t="s">
        <v>338</v>
      </c>
      <c r="AA333" s="14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9.1</v>
      </c>
      <c r="E334" s="22">
        <v>10.5</v>
      </c>
      <c r="F334" s="22">
        <v>10.4</v>
      </c>
      <c r="G334" s="22">
        <v>9.0421919917110092</v>
      </c>
      <c r="H334" s="22">
        <v>9.81</v>
      </c>
      <c r="I334" s="22">
        <v>10</v>
      </c>
      <c r="J334" s="22">
        <v>9.91</v>
      </c>
      <c r="K334" s="22">
        <v>10.3</v>
      </c>
      <c r="L334" s="22">
        <v>9.34</v>
      </c>
      <c r="M334" s="22">
        <v>8.48</v>
      </c>
      <c r="N334" s="22">
        <v>9.8000000000000007</v>
      </c>
      <c r="O334" s="22">
        <v>9</v>
      </c>
      <c r="P334" s="22">
        <v>9.4</v>
      </c>
      <c r="Q334" s="141">
        <v>11.22</v>
      </c>
      <c r="R334" s="22">
        <v>9.5</v>
      </c>
      <c r="S334" s="22">
        <v>8.73</v>
      </c>
      <c r="T334" s="141">
        <v>6.7119999999999997</v>
      </c>
      <c r="U334" s="22">
        <v>9.5500000000000007</v>
      </c>
      <c r="V334" s="22">
        <v>9.41</v>
      </c>
      <c r="W334" s="141">
        <v>9</v>
      </c>
      <c r="X334" s="22">
        <v>8.9573020094125582</v>
      </c>
      <c r="Y334" s="141">
        <v>7.8209999999999997</v>
      </c>
      <c r="Z334" s="22">
        <v>9.8800000000000008</v>
      </c>
      <c r="AA334" s="147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9.1</v>
      </c>
      <c r="E335" s="11">
        <v>10.4</v>
      </c>
      <c r="F335" s="11">
        <v>10.199999999999999</v>
      </c>
      <c r="G335" s="11">
        <v>9.4259935250464402</v>
      </c>
      <c r="H335" s="11">
        <v>9.2100000000000009</v>
      </c>
      <c r="I335" s="11">
        <v>9.5</v>
      </c>
      <c r="J335" s="11">
        <v>9.52</v>
      </c>
      <c r="K335" s="11">
        <v>9.83</v>
      </c>
      <c r="L335" s="11">
        <v>9.3800000000000008</v>
      </c>
      <c r="M335" s="11">
        <v>8.5399999999999991</v>
      </c>
      <c r="N335" s="11">
        <v>9.58</v>
      </c>
      <c r="O335" s="11">
        <v>8.8000000000000007</v>
      </c>
      <c r="P335" s="11">
        <v>10.6</v>
      </c>
      <c r="Q335" s="142">
        <v>11.09</v>
      </c>
      <c r="R335" s="11">
        <v>9.4</v>
      </c>
      <c r="S335" s="11">
        <v>8.59</v>
      </c>
      <c r="T335" s="142">
        <v>6.7025999999999994</v>
      </c>
      <c r="U335" s="11">
        <v>10.050000000000001</v>
      </c>
      <c r="V335" s="11">
        <v>9.5399999999999991</v>
      </c>
      <c r="W335" s="142">
        <v>9</v>
      </c>
      <c r="X335" s="11">
        <v>8.7111848494289248</v>
      </c>
      <c r="Y335" s="142">
        <v>7.9996689810249499</v>
      </c>
      <c r="Z335" s="11">
        <v>9.5</v>
      </c>
      <c r="AA335" s="147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33</v>
      </c>
    </row>
    <row r="336" spans="1:65">
      <c r="A336" s="30"/>
      <c r="B336" s="19">
        <v>1</v>
      </c>
      <c r="C336" s="9">
        <v>3</v>
      </c>
      <c r="D336" s="11">
        <v>9.4</v>
      </c>
      <c r="E336" s="11">
        <v>9.7100000000000009</v>
      </c>
      <c r="F336" s="11">
        <v>10.199999999999999</v>
      </c>
      <c r="G336" s="11">
        <v>9.5082980397999997</v>
      </c>
      <c r="H336" s="11">
        <v>9.66</v>
      </c>
      <c r="I336" s="11">
        <v>9.1999999999999993</v>
      </c>
      <c r="J336" s="11">
        <v>9.98</v>
      </c>
      <c r="K336" s="11">
        <v>9.2200000000000006</v>
      </c>
      <c r="L336" s="11">
        <v>9.34</v>
      </c>
      <c r="M336" s="11">
        <v>8.74</v>
      </c>
      <c r="N336" s="11">
        <v>10.050000000000001</v>
      </c>
      <c r="O336" s="11">
        <v>9.1</v>
      </c>
      <c r="P336" s="11">
        <v>10.7</v>
      </c>
      <c r="Q336" s="142">
        <v>10.92</v>
      </c>
      <c r="R336" s="11">
        <v>9.6</v>
      </c>
      <c r="S336" s="11">
        <v>9.0500000000000007</v>
      </c>
      <c r="T336" s="142">
        <v>6.7538</v>
      </c>
      <c r="U336" s="11">
        <v>9.83</v>
      </c>
      <c r="V336" s="11">
        <v>9.66</v>
      </c>
      <c r="W336" s="142">
        <v>9</v>
      </c>
      <c r="X336" s="11">
        <v>9.0717342425167331</v>
      </c>
      <c r="Y336" s="142">
        <v>8.0323400728461802</v>
      </c>
      <c r="Z336" s="11">
        <v>9.06</v>
      </c>
      <c r="AA336" s="147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9.1999999999999993</v>
      </c>
      <c r="E337" s="11">
        <v>10.050000000000001</v>
      </c>
      <c r="F337" s="11">
        <v>10.199999999999999</v>
      </c>
      <c r="G337" s="11">
        <v>9.6107301372999991</v>
      </c>
      <c r="H337" s="11">
        <v>9.42</v>
      </c>
      <c r="I337" s="11">
        <v>9.4</v>
      </c>
      <c r="J337" s="11">
        <v>10.08</v>
      </c>
      <c r="K337" s="11">
        <v>9.4499999999999993</v>
      </c>
      <c r="L337" s="11">
        <v>9.2899999999999991</v>
      </c>
      <c r="M337" s="11">
        <v>8.6999999999999993</v>
      </c>
      <c r="N337" s="11">
        <v>9.83</v>
      </c>
      <c r="O337" s="11">
        <v>9</v>
      </c>
      <c r="P337" s="11">
        <v>10.9</v>
      </c>
      <c r="Q337" s="142">
        <v>10.220000000000001</v>
      </c>
      <c r="R337" s="11">
        <v>9.6999999999999993</v>
      </c>
      <c r="S337" s="11">
        <v>8.69</v>
      </c>
      <c r="T337" s="142">
        <v>6.7085999999999997</v>
      </c>
      <c r="U337" s="11">
        <v>9.65</v>
      </c>
      <c r="V337" s="11">
        <v>9.64</v>
      </c>
      <c r="W337" s="142">
        <v>9</v>
      </c>
      <c r="X337" s="11">
        <v>9.1714096963762302</v>
      </c>
      <c r="Y337" s="142">
        <v>7.7564796386953603</v>
      </c>
      <c r="Z337" s="11">
        <v>9.83</v>
      </c>
      <c r="AA337" s="147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9.4719311956374206</v>
      </c>
    </row>
    <row r="338" spans="1:65">
      <c r="A338" s="30"/>
      <c r="B338" s="19">
        <v>1</v>
      </c>
      <c r="C338" s="9">
        <v>5</v>
      </c>
      <c r="D338" s="11">
        <v>9.1999999999999993</v>
      </c>
      <c r="E338" s="11">
        <v>10</v>
      </c>
      <c r="F338" s="11">
        <v>10.3</v>
      </c>
      <c r="G338" s="11">
        <v>8.9318305743785249</v>
      </c>
      <c r="H338" s="11">
        <v>9.5299999999999994</v>
      </c>
      <c r="I338" s="11">
        <v>9.4</v>
      </c>
      <c r="J338" s="11">
        <v>10</v>
      </c>
      <c r="K338" s="11">
        <v>9.1999999999999993</v>
      </c>
      <c r="L338" s="11">
        <v>9.08</v>
      </c>
      <c r="M338" s="11">
        <v>8.76</v>
      </c>
      <c r="N338" s="11">
        <v>9.6999999999999993</v>
      </c>
      <c r="O338" s="11">
        <v>9</v>
      </c>
      <c r="P338" s="11">
        <v>9.5</v>
      </c>
      <c r="Q338" s="142">
        <v>10.73</v>
      </c>
      <c r="R338" s="11">
        <v>8.9</v>
      </c>
      <c r="S338" s="11">
        <v>9.01</v>
      </c>
      <c r="T338" s="142">
        <v>6.7439999999999998</v>
      </c>
      <c r="U338" s="11">
        <v>9.65</v>
      </c>
      <c r="V338" s="11">
        <v>9.66</v>
      </c>
      <c r="W338" s="142">
        <v>9</v>
      </c>
      <c r="X338" s="11">
        <v>9.5247824618620633</v>
      </c>
      <c r="Y338" s="142">
        <v>7.6102622610582902</v>
      </c>
      <c r="Z338" s="11">
        <v>9.0299999999999994</v>
      </c>
      <c r="AA338" s="147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93</v>
      </c>
    </row>
    <row r="339" spans="1:65">
      <c r="A339" s="30"/>
      <c r="B339" s="19">
        <v>1</v>
      </c>
      <c r="C339" s="9">
        <v>6</v>
      </c>
      <c r="D339" s="11">
        <v>8.9</v>
      </c>
      <c r="E339" s="11">
        <v>10.1</v>
      </c>
      <c r="F339" s="11">
        <v>10.3</v>
      </c>
      <c r="G339" s="11">
        <v>9.7482341868000013</v>
      </c>
      <c r="H339" s="11">
        <v>9.3000000000000007</v>
      </c>
      <c r="I339" s="11">
        <v>9.4</v>
      </c>
      <c r="J339" s="11">
        <v>9.7899999999999991</v>
      </c>
      <c r="K339" s="11">
        <v>8.5</v>
      </c>
      <c r="L339" s="11">
        <v>9.36</v>
      </c>
      <c r="M339" s="11">
        <v>8.7799999999999994</v>
      </c>
      <c r="N339" s="11">
        <v>9.6199999999999992</v>
      </c>
      <c r="O339" s="11">
        <v>9.1</v>
      </c>
      <c r="P339" s="11">
        <v>9.4</v>
      </c>
      <c r="Q339" s="142">
        <v>10.51</v>
      </c>
      <c r="R339" s="11">
        <v>9.3000000000000007</v>
      </c>
      <c r="S339" s="11">
        <v>8.2100000000000009</v>
      </c>
      <c r="T339" s="142">
        <v>6.7237999999999998</v>
      </c>
      <c r="U339" s="11">
        <v>9.9</v>
      </c>
      <c r="V339" s="11">
        <v>9.43</v>
      </c>
      <c r="W339" s="142">
        <v>9</v>
      </c>
      <c r="X339" s="11">
        <v>8.9064645880334403</v>
      </c>
      <c r="Y339" s="142">
        <v>7.7118891425082401</v>
      </c>
      <c r="Z339" s="11">
        <v>9.5</v>
      </c>
      <c r="AA339" s="147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272</v>
      </c>
      <c r="C340" s="12"/>
      <c r="D340" s="23">
        <v>9.15</v>
      </c>
      <c r="E340" s="23">
        <v>10.126666666666667</v>
      </c>
      <c r="F340" s="23">
        <v>10.266666666666666</v>
      </c>
      <c r="G340" s="23">
        <v>9.3778797425059963</v>
      </c>
      <c r="H340" s="23">
        <v>9.4883333333333351</v>
      </c>
      <c r="I340" s="23">
        <v>9.4833333333333325</v>
      </c>
      <c r="J340" s="23">
        <v>9.8800000000000008</v>
      </c>
      <c r="K340" s="23">
        <v>9.4166666666666661</v>
      </c>
      <c r="L340" s="23">
        <v>9.298333333333332</v>
      </c>
      <c r="M340" s="23">
        <v>8.6666666666666661</v>
      </c>
      <c r="N340" s="23">
        <v>9.7633333333333336</v>
      </c>
      <c r="O340" s="23">
        <v>9</v>
      </c>
      <c r="P340" s="23">
        <v>10.083333333333334</v>
      </c>
      <c r="Q340" s="23">
        <v>10.781666666666668</v>
      </c>
      <c r="R340" s="23">
        <v>9.4</v>
      </c>
      <c r="S340" s="23">
        <v>8.7133333333333329</v>
      </c>
      <c r="T340" s="23">
        <v>6.7241333333333317</v>
      </c>
      <c r="U340" s="23">
        <v>9.7716666666666665</v>
      </c>
      <c r="V340" s="23">
        <v>9.5566666666666666</v>
      </c>
      <c r="W340" s="23">
        <v>9</v>
      </c>
      <c r="X340" s="23">
        <v>9.057146307938325</v>
      </c>
      <c r="Y340" s="23">
        <v>7.8219400160221708</v>
      </c>
      <c r="Z340" s="23">
        <v>9.4666666666666668</v>
      </c>
      <c r="AA340" s="147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273</v>
      </c>
      <c r="C341" s="29"/>
      <c r="D341" s="11">
        <v>9.1499999999999986</v>
      </c>
      <c r="E341" s="11">
        <v>10.074999999999999</v>
      </c>
      <c r="F341" s="11">
        <v>10.25</v>
      </c>
      <c r="G341" s="11">
        <v>9.4671457824232199</v>
      </c>
      <c r="H341" s="11">
        <v>9.4749999999999996</v>
      </c>
      <c r="I341" s="11">
        <v>9.4</v>
      </c>
      <c r="J341" s="11">
        <v>9.9450000000000003</v>
      </c>
      <c r="K341" s="11">
        <v>9.3350000000000009</v>
      </c>
      <c r="L341" s="11">
        <v>9.34</v>
      </c>
      <c r="M341" s="11">
        <v>8.7199999999999989</v>
      </c>
      <c r="N341" s="11">
        <v>9.75</v>
      </c>
      <c r="O341" s="11">
        <v>9</v>
      </c>
      <c r="P341" s="11">
        <v>10.050000000000001</v>
      </c>
      <c r="Q341" s="11">
        <v>10.824999999999999</v>
      </c>
      <c r="R341" s="11">
        <v>9.4499999999999993</v>
      </c>
      <c r="S341" s="11">
        <v>8.7100000000000009</v>
      </c>
      <c r="T341" s="11">
        <v>6.7179000000000002</v>
      </c>
      <c r="U341" s="11">
        <v>9.74</v>
      </c>
      <c r="V341" s="11">
        <v>9.59</v>
      </c>
      <c r="W341" s="11">
        <v>9</v>
      </c>
      <c r="X341" s="11">
        <v>9.0145181259646456</v>
      </c>
      <c r="Y341" s="11">
        <v>7.78873981934768</v>
      </c>
      <c r="Z341" s="11">
        <v>9.5</v>
      </c>
      <c r="AA341" s="147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274</v>
      </c>
      <c r="C342" s="29"/>
      <c r="D342" s="24">
        <v>0.16431676725154978</v>
      </c>
      <c r="E342" s="24">
        <v>0.28647280266487174</v>
      </c>
      <c r="F342" s="24">
        <v>8.1649658092773192E-2</v>
      </c>
      <c r="G342" s="24">
        <v>0.32321872332043733</v>
      </c>
      <c r="H342" s="24">
        <v>0.22462561444916873</v>
      </c>
      <c r="I342" s="24">
        <v>0.27141603981096385</v>
      </c>
      <c r="J342" s="24">
        <v>0.20149441679609914</v>
      </c>
      <c r="K342" s="24">
        <v>0.61288389330008253</v>
      </c>
      <c r="L342" s="24">
        <v>0.11107054815146394</v>
      </c>
      <c r="M342" s="24">
        <v>0.12564500255349051</v>
      </c>
      <c r="N342" s="24">
        <v>0.17095808453146291</v>
      </c>
      <c r="O342" s="24">
        <v>0.10954451150103282</v>
      </c>
      <c r="P342" s="24">
        <v>0.719490560512552</v>
      </c>
      <c r="Q342" s="24">
        <v>0.37370665857951557</v>
      </c>
      <c r="R342" s="24">
        <v>0.28284271247461862</v>
      </c>
      <c r="S342" s="24">
        <v>0.30683328806807547</v>
      </c>
      <c r="T342" s="24">
        <v>2.0625679786777287E-2</v>
      </c>
      <c r="U342" s="24">
        <v>0.18766104195241662</v>
      </c>
      <c r="V342" s="24">
        <v>0.11500724614852192</v>
      </c>
      <c r="W342" s="24">
        <v>0</v>
      </c>
      <c r="X342" s="24">
        <v>0.27724202338920767</v>
      </c>
      <c r="Y342" s="24">
        <v>0.16556592659730665</v>
      </c>
      <c r="Z342" s="24">
        <v>0.36362984842648277</v>
      </c>
      <c r="AA342" s="197"/>
      <c r="AB342" s="198"/>
      <c r="AC342" s="198"/>
      <c r="AD342" s="198"/>
      <c r="AE342" s="198"/>
      <c r="AF342" s="198"/>
      <c r="AG342" s="198"/>
      <c r="AH342" s="198"/>
      <c r="AI342" s="198"/>
      <c r="AJ342" s="198"/>
      <c r="AK342" s="198"/>
      <c r="AL342" s="198"/>
      <c r="AM342" s="198"/>
      <c r="AN342" s="198"/>
      <c r="AO342" s="198"/>
      <c r="AP342" s="198"/>
      <c r="AQ342" s="198"/>
      <c r="AR342" s="198"/>
      <c r="AS342" s="198"/>
      <c r="AT342" s="198"/>
      <c r="AU342" s="198"/>
      <c r="AV342" s="198"/>
      <c r="AW342" s="198"/>
      <c r="AX342" s="198"/>
      <c r="AY342" s="198"/>
      <c r="AZ342" s="198"/>
      <c r="BA342" s="198"/>
      <c r="BB342" s="198"/>
      <c r="BC342" s="198"/>
      <c r="BD342" s="198"/>
      <c r="BE342" s="198"/>
      <c r="BF342" s="198"/>
      <c r="BG342" s="198"/>
      <c r="BH342" s="198"/>
      <c r="BI342" s="198"/>
      <c r="BJ342" s="198"/>
      <c r="BK342" s="198"/>
      <c r="BL342" s="198"/>
      <c r="BM342" s="56"/>
    </row>
    <row r="343" spans="1:65">
      <c r="A343" s="30"/>
      <c r="B343" s="3" t="s">
        <v>86</v>
      </c>
      <c r="C343" s="29"/>
      <c r="D343" s="13">
        <v>1.7958116639513636E-2</v>
      </c>
      <c r="E343" s="13">
        <v>2.8288953521876735E-2</v>
      </c>
      <c r="F343" s="13">
        <v>7.9528887752701172E-3</v>
      </c>
      <c r="G343" s="13">
        <v>3.4466076788703358E-2</v>
      </c>
      <c r="H343" s="13">
        <v>2.3673874700421784E-2</v>
      </c>
      <c r="I343" s="13">
        <v>2.8620320542456647E-2</v>
      </c>
      <c r="J343" s="13">
        <v>2.0394171740495862E-2</v>
      </c>
      <c r="K343" s="13">
        <v>6.5085015217707889E-2</v>
      </c>
      <c r="L343" s="13">
        <v>1.1945210412417705E-2</v>
      </c>
      <c r="M343" s="13">
        <v>1.4497500294633521E-2</v>
      </c>
      <c r="N343" s="13">
        <v>1.751021692025909E-2</v>
      </c>
      <c r="O343" s="13">
        <v>1.2171612389003647E-2</v>
      </c>
      <c r="P343" s="13">
        <v>7.1354435753310935E-2</v>
      </c>
      <c r="Q343" s="13">
        <v>3.4661307025461323E-2</v>
      </c>
      <c r="R343" s="13">
        <v>3.00896502632573E-2</v>
      </c>
      <c r="S343" s="13">
        <v>3.5214225868562606E-2</v>
      </c>
      <c r="T343" s="13">
        <v>3.0674108861777414E-3</v>
      </c>
      <c r="U343" s="13">
        <v>1.9204609444217972E-2</v>
      </c>
      <c r="V343" s="13">
        <v>1.2034242708251335E-2</v>
      </c>
      <c r="W343" s="13">
        <v>0</v>
      </c>
      <c r="X343" s="13">
        <v>3.0610306377209906E-2</v>
      </c>
      <c r="Y343" s="13">
        <v>2.1166862218090086E-2</v>
      </c>
      <c r="Z343" s="13">
        <v>3.8411603707022825E-2</v>
      </c>
      <c r="AA343" s="147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275</v>
      </c>
      <c r="C344" s="29"/>
      <c r="D344" s="13">
        <v>-3.398791534567891E-2</v>
      </c>
      <c r="E344" s="13">
        <v>6.9123757078261239E-2</v>
      </c>
      <c r="F344" s="13">
        <v>8.3904269848928292E-2</v>
      </c>
      <c r="G344" s="13">
        <v>-9.9294907436344726E-3</v>
      </c>
      <c r="H344" s="13">
        <v>1.7316571834335992E-3</v>
      </c>
      <c r="I344" s="13">
        <v>1.203781727338038E-3</v>
      </c>
      <c r="J344" s="13">
        <v>4.3081901244228726E-2</v>
      </c>
      <c r="K344" s="13">
        <v>-5.8345576872653737E-3</v>
      </c>
      <c r="L344" s="13">
        <v>-1.8327610148186513E-2</v>
      </c>
      <c r="M344" s="13">
        <v>-8.5015876101553922E-2</v>
      </c>
      <c r="N344" s="13">
        <v>3.0764807268672589E-2</v>
      </c>
      <c r="O344" s="13">
        <v>-4.9824179028536753E-2</v>
      </c>
      <c r="P344" s="13">
        <v>6.4548836458769188E-2</v>
      </c>
      <c r="Q344" s="13">
        <v>0.13827544182674023</v>
      </c>
      <c r="R344" s="13">
        <v>-7.5941425409160601E-3</v>
      </c>
      <c r="S344" s="13">
        <v>-8.0089038511331534E-2</v>
      </c>
      <c r="T344" s="13">
        <v>-0.29009900996426885</v>
      </c>
      <c r="U344" s="13">
        <v>3.1644599695497933E-2</v>
      </c>
      <c r="V344" s="13">
        <v>8.9459550834019019E-3</v>
      </c>
      <c r="W344" s="13">
        <v>-4.9824179028536753E-2</v>
      </c>
      <c r="X344" s="13">
        <v>-4.3790952355115986E-2</v>
      </c>
      <c r="Y344" s="13">
        <v>-0.17419796929851039</v>
      </c>
      <c r="Z344" s="13">
        <v>-5.5580312631264839E-4</v>
      </c>
      <c r="AA344" s="147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276</v>
      </c>
      <c r="C345" s="47"/>
      <c r="D345" s="45">
        <v>0.55000000000000004</v>
      </c>
      <c r="E345" s="45">
        <v>1.29</v>
      </c>
      <c r="F345" s="45">
        <v>1.56</v>
      </c>
      <c r="G345" s="45">
        <v>0.12</v>
      </c>
      <c r="H345" s="45">
        <v>0.09</v>
      </c>
      <c r="I345" s="45">
        <v>0.08</v>
      </c>
      <c r="J345" s="45">
        <v>0.83</v>
      </c>
      <c r="K345" s="45">
        <v>0.05</v>
      </c>
      <c r="L345" s="45">
        <v>0.27</v>
      </c>
      <c r="M345" s="45">
        <v>1.46</v>
      </c>
      <c r="N345" s="45">
        <v>0.61</v>
      </c>
      <c r="O345" s="45">
        <v>0.83</v>
      </c>
      <c r="P345" s="45">
        <v>1.21</v>
      </c>
      <c r="Q345" s="45">
        <v>2.5299999999999998</v>
      </c>
      <c r="R345" s="45">
        <v>0.08</v>
      </c>
      <c r="S345" s="45">
        <v>1.37</v>
      </c>
      <c r="T345" s="45">
        <v>5.13</v>
      </c>
      <c r="U345" s="45">
        <v>0.62</v>
      </c>
      <c r="V345" s="45">
        <v>0.22</v>
      </c>
      <c r="W345" s="45" t="s">
        <v>277</v>
      </c>
      <c r="X345" s="45">
        <v>0.73</v>
      </c>
      <c r="Y345" s="45">
        <v>3.06</v>
      </c>
      <c r="Z345" s="45">
        <v>0.05</v>
      </c>
      <c r="AA345" s="147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323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5"/>
    </row>
    <row r="347" spans="1:65">
      <c r="BM347" s="55"/>
    </row>
    <row r="348" spans="1:65" ht="15">
      <c r="B348" s="8" t="s">
        <v>598</v>
      </c>
      <c r="BM348" s="28" t="s">
        <v>66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235</v>
      </c>
      <c r="E349" s="17" t="s">
        <v>235</v>
      </c>
      <c r="F349" s="17" t="s">
        <v>235</v>
      </c>
      <c r="G349" s="17" t="s">
        <v>235</v>
      </c>
      <c r="H349" s="17" t="s">
        <v>235</v>
      </c>
      <c r="I349" s="17" t="s">
        <v>235</v>
      </c>
      <c r="J349" s="147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236</v>
      </c>
      <c r="C350" s="9" t="s">
        <v>236</v>
      </c>
      <c r="D350" s="145" t="s">
        <v>240</v>
      </c>
      <c r="E350" s="146" t="s">
        <v>242</v>
      </c>
      <c r="F350" s="146" t="s">
        <v>244</v>
      </c>
      <c r="G350" s="146" t="s">
        <v>253</v>
      </c>
      <c r="H350" s="146" t="s">
        <v>257</v>
      </c>
      <c r="I350" s="146" t="s">
        <v>259</v>
      </c>
      <c r="J350" s="147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304</v>
      </c>
      <c r="E351" s="11" t="s">
        <v>302</v>
      </c>
      <c r="F351" s="11" t="s">
        <v>302</v>
      </c>
      <c r="G351" s="11" t="s">
        <v>304</v>
      </c>
      <c r="H351" s="11" t="s">
        <v>302</v>
      </c>
      <c r="I351" s="11" t="s">
        <v>302</v>
      </c>
      <c r="J351" s="147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339</v>
      </c>
      <c r="E352" s="26" t="s">
        <v>117</v>
      </c>
      <c r="F352" s="26" t="s">
        <v>338</v>
      </c>
      <c r="G352" s="26" t="s">
        <v>338</v>
      </c>
      <c r="H352" s="26" t="s">
        <v>338</v>
      </c>
      <c r="I352" s="26" t="s">
        <v>340</v>
      </c>
      <c r="J352" s="147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1.9699999999999998</v>
      </c>
      <c r="E353" s="22">
        <v>2.1890000000000001</v>
      </c>
      <c r="F353" s="22">
        <v>1.81</v>
      </c>
      <c r="G353" s="22">
        <v>2.1</v>
      </c>
      <c r="H353" s="141">
        <v>2.56</v>
      </c>
      <c r="I353" s="22">
        <v>1.8828719106465723</v>
      </c>
      <c r="J353" s="147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1.99</v>
      </c>
      <c r="E354" s="11">
        <v>2.1150000000000002</v>
      </c>
      <c r="F354" s="11">
        <v>1.89</v>
      </c>
      <c r="G354" s="11">
        <v>2</v>
      </c>
      <c r="H354" s="142">
        <v>2.62</v>
      </c>
      <c r="I354" s="11">
        <v>1.9473249483800978</v>
      </c>
      <c r="J354" s="147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34</v>
      </c>
    </row>
    <row r="355" spans="1:65">
      <c r="A355" s="30"/>
      <c r="B355" s="19">
        <v>1</v>
      </c>
      <c r="C355" s="9">
        <v>3</v>
      </c>
      <c r="D355" s="11">
        <v>1.95</v>
      </c>
      <c r="E355" s="11">
        <v>2.194</v>
      </c>
      <c r="F355" s="11">
        <v>1.84</v>
      </c>
      <c r="G355" s="11">
        <v>2</v>
      </c>
      <c r="H355" s="142">
        <v>2.5499999999999998</v>
      </c>
      <c r="I355" s="11">
        <v>1.8882858234079036</v>
      </c>
      <c r="J355" s="147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1.9299999999999997</v>
      </c>
      <c r="E356" s="11">
        <v>2.1160000000000001</v>
      </c>
      <c r="F356" s="11">
        <v>2.0099999999999998</v>
      </c>
      <c r="G356" s="11">
        <v>1.9</v>
      </c>
      <c r="H356" s="142">
        <v>2.63</v>
      </c>
      <c r="I356" s="11">
        <v>1.9622895509510883</v>
      </c>
      <c r="J356" s="147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1.9897466210236339</v>
      </c>
    </row>
    <row r="357" spans="1:65">
      <c r="A357" s="30"/>
      <c r="B357" s="19">
        <v>1</v>
      </c>
      <c r="C357" s="9">
        <v>5</v>
      </c>
      <c r="D357" s="11">
        <v>1.91</v>
      </c>
      <c r="E357" s="11">
        <v>2.1619999999999999</v>
      </c>
      <c r="F357" s="11">
        <v>1.87</v>
      </c>
      <c r="G357" s="11">
        <v>2.2000000000000002</v>
      </c>
      <c r="H357" s="142">
        <v>2.63</v>
      </c>
      <c r="I357" s="11">
        <v>1.9264032804289917</v>
      </c>
      <c r="J357" s="147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94</v>
      </c>
    </row>
    <row r="358" spans="1:65">
      <c r="A358" s="30"/>
      <c r="B358" s="19">
        <v>1</v>
      </c>
      <c r="C358" s="9">
        <v>6</v>
      </c>
      <c r="D358" s="11">
        <v>1.89</v>
      </c>
      <c r="E358" s="11">
        <v>2.141</v>
      </c>
      <c r="F358" s="11">
        <v>1.89</v>
      </c>
      <c r="G358" s="11">
        <v>2.1</v>
      </c>
      <c r="H358" s="142">
        <v>2.58</v>
      </c>
      <c r="I358" s="11">
        <v>1.9182231168943569</v>
      </c>
      <c r="J358" s="147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272</v>
      </c>
      <c r="C359" s="12"/>
      <c r="D359" s="23">
        <v>1.9400000000000002</v>
      </c>
      <c r="E359" s="23">
        <v>2.1528333333333332</v>
      </c>
      <c r="F359" s="23">
        <v>1.885</v>
      </c>
      <c r="G359" s="23">
        <v>2.0499999999999998</v>
      </c>
      <c r="H359" s="23">
        <v>2.5949999999999998</v>
      </c>
      <c r="I359" s="23">
        <v>1.9208997717848348</v>
      </c>
      <c r="J359" s="147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273</v>
      </c>
      <c r="C360" s="29"/>
      <c r="D360" s="11">
        <v>1.94</v>
      </c>
      <c r="E360" s="11">
        <v>2.1515</v>
      </c>
      <c r="F360" s="11">
        <v>1.88</v>
      </c>
      <c r="G360" s="11">
        <v>2.0499999999999998</v>
      </c>
      <c r="H360" s="11">
        <v>2.6</v>
      </c>
      <c r="I360" s="11">
        <v>1.9223131986616742</v>
      </c>
      <c r="J360" s="147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274</v>
      </c>
      <c r="C361" s="29"/>
      <c r="D361" s="24">
        <v>3.7416573867739424E-2</v>
      </c>
      <c r="E361" s="24">
        <v>3.4683809863777386E-2</v>
      </c>
      <c r="F361" s="24">
        <v>6.8629439747093846E-2</v>
      </c>
      <c r="G361" s="24">
        <v>0.10488088481701525</v>
      </c>
      <c r="H361" s="24">
        <v>3.6193922141707711E-2</v>
      </c>
      <c r="I361" s="24">
        <v>3.149172817679334E-2</v>
      </c>
      <c r="J361" s="197"/>
      <c r="K361" s="198"/>
      <c r="L361" s="198"/>
      <c r="M361" s="198"/>
      <c r="N361" s="198"/>
      <c r="O361" s="198"/>
      <c r="P361" s="198"/>
      <c r="Q361" s="198"/>
      <c r="R361" s="198"/>
      <c r="S361" s="198"/>
      <c r="T361" s="198"/>
      <c r="U361" s="198"/>
      <c r="V361" s="198"/>
      <c r="W361" s="198"/>
      <c r="X361" s="198"/>
      <c r="Y361" s="198"/>
      <c r="Z361" s="198"/>
      <c r="AA361" s="198"/>
      <c r="AB361" s="198"/>
      <c r="AC361" s="198"/>
      <c r="AD361" s="198"/>
      <c r="AE361" s="198"/>
      <c r="AF361" s="198"/>
      <c r="AG361" s="198"/>
      <c r="AH361" s="198"/>
      <c r="AI361" s="198"/>
      <c r="AJ361" s="198"/>
      <c r="AK361" s="198"/>
      <c r="AL361" s="198"/>
      <c r="AM361" s="198"/>
      <c r="AN361" s="198"/>
      <c r="AO361" s="198"/>
      <c r="AP361" s="198"/>
      <c r="AQ361" s="198"/>
      <c r="AR361" s="198"/>
      <c r="AS361" s="198"/>
      <c r="AT361" s="198"/>
      <c r="AU361" s="198"/>
      <c r="AV361" s="198"/>
      <c r="AW361" s="198"/>
      <c r="AX361" s="198"/>
      <c r="AY361" s="198"/>
      <c r="AZ361" s="198"/>
      <c r="BA361" s="198"/>
      <c r="BB361" s="198"/>
      <c r="BC361" s="198"/>
      <c r="BD361" s="198"/>
      <c r="BE361" s="198"/>
      <c r="BF361" s="198"/>
      <c r="BG361" s="198"/>
      <c r="BH361" s="198"/>
      <c r="BI361" s="198"/>
      <c r="BJ361" s="198"/>
      <c r="BK361" s="198"/>
      <c r="BL361" s="198"/>
      <c r="BM361" s="56"/>
    </row>
    <row r="362" spans="1:65">
      <c r="A362" s="30"/>
      <c r="B362" s="3" t="s">
        <v>86</v>
      </c>
      <c r="C362" s="29"/>
      <c r="D362" s="13">
        <v>1.9286893746257434E-2</v>
      </c>
      <c r="E362" s="13">
        <v>1.6110773336120179E-2</v>
      </c>
      <c r="F362" s="13">
        <v>3.640819084726464E-2</v>
      </c>
      <c r="G362" s="13">
        <v>5.1161407227812324E-2</v>
      </c>
      <c r="H362" s="13">
        <v>1.3947561518962511E-2</v>
      </c>
      <c r="I362" s="13">
        <v>1.6394258898543308E-2</v>
      </c>
      <c r="J362" s="147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275</v>
      </c>
      <c r="C363" s="29"/>
      <c r="D363" s="13">
        <v>-2.5001485364021581E-2</v>
      </c>
      <c r="E363" s="13">
        <v>8.1963557865372128E-2</v>
      </c>
      <c r="F363" s="13">
        <v>-5.2643195830505585E-2</v>
      </c>
      <c r="G363" s="13">
        <v>3.0281935568946095E-2</v>
      </c>
      <c r="H363" s="13">
        <v>0.30418615746410493</v>
      </c>
      <c r="I363" s="13">
        <v>-3.4600812239791834E-2</v>
      </c>
      <c r="J363" s="147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276</v>
      </c>
      <c r="C364" s="47"/>
      <c r="D364" s="45">
        <v>0.4</v>
      </c>
      <c r="E364" s="45">
        <v>1.1599999999999999</v>
      </c>
      <c r="F364" s="45">
        <v>0.81</v>
      </c>
      <c r="G364" s="45">
        <v>0.4</v>
      </c>
      <c r="H364" s="45">
        <v>4.4000000000000004</v>
      </c>
      <c r="I364" s="45">
        <v>0.54</v>
      </c>
      <c r="J364" s="147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BM365" s="55"/>
    </row>
    <row r="366" spans="1:65" ht="15">
      <c r="B366" s="8" t="s">
        <v>599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235</v>
      </c>
      <c r="E367" s="17" t="s">
        <v>235</v>
      </c>
      <c r="F367" s="17" t="s">
        <v>235</v>
      </c>
      <c r="G367" s="17" t="s">
        <v>235</v>
      </c>
      <c r="H367" s="17" t="s">
        <v>235</v>
      </c>
      <c r="I367" s="17" t="s">
        <v>235</v>
      </c>
      <c r="J367" s="17" t="s">
        <v>235</v>
      </c>
      <c r="K367" s="17" t="s">
        <v>235</v>
      </c>
      <c r="L367" s="17" t="s">
        <v>235</v>
      </c>
      <c r="M367" s="17" t="s">
        <v>235</v>
      </c>
      <c r="N367" s="17" t="s">
        <v>235</v>
      </c>
      <c r="O367" s="17" t="s">
        <v>235</v>
      </c>
      <c r="P367" s="17" t="s">
        <v>235</v>
      </c>
      <c r="Q367" s="17" t="s">
        <v>235</v>
      </c>
      <c r="R367" s="17" t="s">
        <v>235</v>
      </c>
      <c r="S367" s="17" t="s">
        <v>235</v>
      </c>
      <c r="T367" s="17" t="s">
        <v>235</v>
      </c>
      <c r="U367" s="147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236</v>
      </c>
      <c r="C368" s="9" t="s">
        <v>236</v>
      </c>
      <c r="D368" s="145" t="s">
        <v>238</v>
      </c>
      <c r="E368" s="146" t="s">
        <v>239</v>
      </c>
      <c r="F368" s="146" t="s">
        <v>243</v>
      </c>
      <c r="G368" s="146" t="s">
        <v>244</v>
      </c>
      <c r="H368" s="146" t="s">
        <v>245</v>
      </c>
      <c r="I368" s="146" t="s">
        <v>246</v>
      </c>
      <c r="J368" s="146" t="s">
        <v>247</v>
      </c>
      <c r="K368" s="146" t="s">
        <v>248</v>
      </c>
      <c r="L368" s="146" t="s">
        <v>249</v>
      </c>
      <c r="M368" s="146" t="s">
        <v>251</v>
      </c>
      <c r="N368" s="146" t="s">
        <v>252</v>
      </c>
      <c r="O368" s="146" t="s">
        <v>253</v>
      </c>
      <c r="P368" s="146" t="s">
        <v>256</v>
      </c>
      <c r="Q368" s="146" t="s">
        <v>257</v>
      </c>
      <c r="R368" s="146" t="s">
        <v>258</v>
      </c>
      <c r="S368" s="146" t="s">
        <v>259</v>
      </c>
      <c r="T368" s="146" t="s">
        <v>265</v>
      </c>
      <c r="U368" s="147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304</v>
      </c>
      <c r="E369" s="11" t="s">
        <v>302</v>
      </c>
      <c r="F369" s="11" t="s">
        <v>302</v>
      </c>
      <c r="G369" s="11" t="s">
        <v>302</v>
      </c>
      <c r="H369" s="11" t="s">
        <v>302</v>
      </c>
      <c r="I369" s="11" t="s">
        <v>302</v>
      </c>
      <c r="J369" s="11" t="s">
        <v>302</v>
      </c>
      <c r="K369" s="11" t="s">
        <v>302</v>
      </c>
      <c r="L369" s="11" t="s">
        <v>302</v>
      </c>
      <c r="M369" s="11" t="s">
        <v>302</v>
      </c>
      <c r="N369" s="11" t="s">
        <v>304</v>
      </c>
      <c r="O369" s="11" t="s">
        <v>304</v>
      </c>
      <c r="P369" s="11" t="s">
        <v>302</v>
      </c>
      <c r="Q369" s="11" t="s">
        <v>302</v>
      </c>
      <c r="R369" s="11" t="s">
        <v>304</v>
      </c>
      <c r="S369" s="11" t="s">
        <v>302</v>
      </c>
      <c r="T369" s="11" t="s">
        <v>304</v>
      </c>
      <c r="U369" s="147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337</v>
      </c>
      <c r="E370" s="26" t="s">
        <v>338</v>
      </c>
      <c r="F370" s="26" t="s">
        <v>337</v>
      </c>
      <c r="G370" s="26" t="s">
        <v>338</v>
      </c>
      <c r="H370" s="26" t="s">
        <v>338</v>
      </c>
      <c r="I370" s="26" t="s">
        <v>339</v>
      </c>
      <c r="J370" s="26" t="s">
        <v>338</v>
      </c>
      <c r="K370" s="26" t="s">
        <v>338</v>
      </c>
      <c r="L370" s="26" t="s">
        <v>305</v>
      </c>
      <c r="M370" s="26" t="s">
        <v>340</v>
      </c>
      <c r="N370" s="26" t="s">
        <v>337</v>
      </c>
      <c r="O370" s="26" t="s">
        <v>338</v>
      </c>
      <c r="P370" s="26" t="s">
        <v>338</v>
      </c>
      <c r="Q370" s="26" t="s">
        <v>338</v>
      </c>
      <c r="R370" s="26" t="s">
        <v>337</v>
      </c>
      <c r="S370" s="26" t="s">
        <v>340</v>
      </c>
      <c r="T370" s="26" t="s">
        <v>338</v>
      </c>
      <c r="U370" s="147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1" t="s">
        <v>104</v>
      </c>
      <c r="E371" s="22">
        <v>0.11</v>
      </c>
      <c r="F371" s="141" t="s">
        <v>104</v>
      </c>
      <c r="G371" s="22">
        <v>0.13</v>
      </c>
      <c r="H371" s="22">
        <v>0.11</v>
      </c>
      <c r="I371" s="22">
        <v>0.1</v>
      </c>
      <c r="J371" s="22">
        <v>0.12</v>
      </c>
      <c r="K371" s="22">
        <v>0.08</v>
      </c>
      <c r="L371" s="141" t="s">
        <v>104</v>
      </c>
      <c r="M371" s="22">
        <v>0.15</v>
      </c>
      <c r="N371" s="141">
        <v>0.2</v>
      </c>
      <c r="O371" s="141" t="s">
        <v>218</v>
      </c>
      <c r="P371" s="22">
        <v>0.14000000000000001</v>
      </c>
      <c r="Q371" s="22">
        <v>0.11</v>
      </c>
      <c r="R371" s="141">
        <v>1.2</v>
      </c>
      <c r="S371" s="141" t="s">
        <v>96</v>
      </c>
      <c r="T371" s="22">
        <v>0.09</v>
      </c>
      <c r="U371" s="147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42" t="s">
        <v>104</v>
      </c>
      <c r="E372" s="11">
        <v>0.11</v>
      </c>
      <c r="F372" s="142" t="s">
        <v>104</v>
      </c>
      <c r="G372" s="11">
        <v>0.13</v>
      </c>
      <c r="H372" s="11">
        <v>0.11</v>
      </c>
      <c r="I372" s="11">
        <v>0.11</v>
      </c>
      <c r="J372" s="11">
        <v>0.12</v>
      </c>
      <c r="K372" s="11">
        <v>0.08</v>
      </c>
      <c r="L372" s="142" t="s">
        <v>104</v>
      </c>
      <c r="M372" s="11">
        <v>0.16</v>
      </c>
      <c r="N372" s="142">
        <v>0.2</v>
      </c>
      <c r="O372" s="11">
        <v>7.0000000000000007E-2</v>
      </c>
      <c r="P372" s="11">
        <v>0.15</v>
      </c>
      <c r="Q372" s="11">
        <v>0.11</v>
      </c>
      <c r="R372" s="142">
        <v>1.2</v>
      </c>
      <c r="S372" s="142" t="s">
        <v>96</v>
      </c>
      <c r="T372" s="11">
        <v>0.08</v>
      </c>
      <c r="U372" s="147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35</v>
      </c>
    </row>
    <row r="373" spans="1:65">
      <c r="A373" s="30"/>
      <c r="B373" s="19">
        <v>1</v>
      </c>
      <c r="C373" s="9">
        <v>3</v>
      </c>
      <c r="D373" s="142">
        <v>0.1</v>
      </c>
      <c r="E373" s="11">
        <v>0.11</v>
      </c>
      <c r="F373" s="142" t="s">
        <v>104</v>
      </c>
      <c r="G373" s="11">
        <v>0.13</v>
      </c>
      <c r="H373" s="11">
        <v>0.1</v>
      </c>
      <c r="I373" s="11">
        <v>0.1</v>
      </c>
      <c r="J373" s="11">
        <v>0.11</v>
      </c>
      <c r="K373" s="11">
        <v>0.1</v>
      </c>
      <c r="L373" s="142" t="s">
        <v>104</v>
      </c>
      <c r="M373" s="11">
        <v>0.15</v>
      </c>
      <c r="N373" s="142">
        <v>0.2</v>
      </c>
      <c r="O373" s="142" t="s">
        <v>218</v>
      </c>
      <c r="P373" s="11">
        <v>0.15</v>
      </c>
      <c r="Q373" s="11">
        <v>0.12</v>
      </c>
      <c r="R373" s="142">
        <v>1.2</v>
      </c>
      <c r="S373" s="142" t="s">
        <v>96</v>
      </c>
      <c r="T373" s="11">
        <v>0.08</v>
      </c>
      <c r="U373" s="147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42" t="s">
        <v>104</v>
      </c>
      <c r="E374" s="11">
        <v>0.11</v>
      </c>
      <c r="F374" s="142" t="s">
        <v>104</v>
      </c>
      <c r="G374" s="11">
        <v>0.13</v>
      </c>
      <c r="H374" s="11">
        <v>0.1</v>
      </c>
      <c r="I374" s="11">
        <v>0.1</v>
      </c>
      <c r="J374" s="11">
        <v>0.11</v>
      </c>
      <c r="K374" s="11">
        <v>7.0000000000000007E-2</v>
      </c>
      <c r="L374" s="142" t="s">
        <v>104</v>
      </c>
      <c r="M374" s="11">
        <v>0.15</v>
      </c>
      <c r="N374" s="142">
        <v>0.2</v>
      </c>
      <c r="O374" s="142" t="s">
        <v>218</v>
      </c>
      <c r="P374" s="11">
        <v>0.15</v>
      </c>
      <c r="Q374" s="11">
        <v>0.1</v>
      </c>
      <c r="R374" s="142">
        <v>1.2</v>
      </c>
      <c r="S374" s="142" t="s">
        <v>96</v>
      </c>
      <c r="T374" s="11">
        <v>0.08</v>
      </c>
      <c r="U374" s="147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0.10833333333333334</v>
      </c>
    </row>
    <row r="375" spans="1:65">
      <c r="A375" s="30"/>
      <c r="B375" s="19">
        <v>1</v>
      </c>
      <c r="C375" s="9">
        <v>5</v>
      </c>
      <c r="D375" s="142" t="s">
        <v>104</v>
      </c>
      <c r="E375" s="11">
        <v>0.11</v>
      </c>
      <c r="F375" s="142" t="s">
        <v>104</v>
      </c>
      <c r="G375" s="11">
        <v>0.12</v>
      </c>
      <c r="H375" s="11">
        <v>0.1</v>
      </c>
      <c r="I375" s="11">
        <v>0.11</v>
      </c>
      <c r="J375" s="11">
        <v>0.11</v>
      </c>
      <c r="K375" s="11">
        <v>0.08</v>
      </c>
      <c r="L375" s="142" t="s">
        <v>104</v>
      </c>
      <c r="M375" s="11">
        <v>0.15</v>
      </c>
      <c r="N375" s="142">
        <v>0.2</v>
      </c>
      <c r="O375" s="142" t="s">
        <v>218</v>
      </c>
      <c r="P375" s="11">
        <v>0.15</v>
      </c>
      <c r="Q375" s="11">
        <v>0.11</v>
      </c>
      <c r="R375" s="142">
        <v>1.2</v>
      </c>
      <c r="S375" s="142" t="s">
        <v>96</v>
      </c>
      <c r="T375" s="11">
        <v>7.0000000000000007E-2</v>
      </c>
      <c r="U375" s="147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95</v>
      </c>
    </row>
    <row r="376" spans="1:65">
      <c r="A376" s="30"/>
      <c r="B376" s="19">
        <v>1</v>
      </c>
      <c r="C376" s="9">
        <v>6</v>
      </c>
      <c r="D376" s="142" t="s">
        <v>104</v>
      </c>
      <c r="E376" s="11">
        <v>0.12</v>
      </c>
      <c r="F376" s="142" t="s">
        <v>104</v>
      </c>
      <c r="G376" s="11">
        <v>0.12</v>
      </c>
      <c r="H376" s="11">
        <v>0.1</v>
      </c>
      <c r="I376" s="11">
        <v>0.1</v>
      </c>
      <c r="J376" s="11">
        <v>0.1</v>
      </c>
      <c r="K376" s="11">
        <v>0.06</v>
      </c>
      <c r="L376" s="142" t="s">
        <v>104</v>
      </c>
      <c r="M376" s="11">
        <v>0.15</v>
      </c>
      <c r="N376" s="142">
        <v>0.2</v>
      </c>
      <c r="O376" s="142" t="s">
        <v>218</v>
      </c>
      <c r="P376" s="11">
        <v>0.14000000000000001</v>
      </c>
      <c r="Q376" s="11">
        <v>0.11</v>
      </c>
      <c r="R376" s="142">
        <v>1.2</v>
      </c>
      <c r="S376" s="142" t="s">
        <v>96</v>
      </c>
      <c r="T376" s="11">
        <v>7.0000000000000007E-2</v>
      </c>
      <c r="U376" s="147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272</v>
      </c>
      <c r="C377" s="12"/>
      <c r="D377" s="23">
        <v>0.1</v>
      </c>
      <c r="E377" s="23">
        <v>0.11166666666666668</v>
      </c>
      <c r="F377" s="23" t="s">
        <v>745</v>
      </c>
      <c r="G377" s="23">
        <v>0.12666666666666668</v>
      </c>
      <c r="H377" s="23">
        <v>0.10333333333333333</v>
      </c>
      <c r="I377" s="23">
        <v>0.10333333333333333</v>
      </c>
      <c r="J377" s="23">
        <v>0.11166666666666665</v>
      </c>
      <c r="K377" s="23">
        <v>7.8333333333333338E-2</v>
      </c>
      <c r="L377" s="23" t="s">
        <v>745</v>
      </c>
      <c r="M377" s="23">
        <v>0.15166666666666667</v>
      </c>
      <c r="N377" s="23">
        <v>0.19999999999999998</v>
      </c>
      <c r="O377" s="23">
        <v>7.0000000000000007E-2</v>
      </c>
      <c r="P377" s="23">
        <v>0.1466666666666667</v>
      </c>
      <c r="Q377" s="23">
        <v>0.10999999999999999</v>
      </c>
      <c r="R377" s="23">
        <v>1.2</v>
      </c>
      <c r="S377" s="23" t="s">
        <v>745</v>
      </c>
      <c r="T377" s="23">
        <v>7.8333333333333338E-2</v>
      </c>
      <c r="U377" s="147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273</v>
      </c>
      <c r="C378" s="29"/>
      <c r="D378" s="11">
        <v>0.1</v>
      </c>
      <c r="E378" s="11">
        <v>0.11</v>
      </c>
      <c r="F378" s="11" t="s">
        <v>745</v>
      </c>
      <c r="G378" s="11">
        <v>0.13</v>
      </c>
      <c r="H378" s="11">
        <v>0.1</v>
      </c>
      <c r="I378" s="11">
        <v>0.1</v>
      </c>
      <c r="J378" s="11">
        <v>0.11</v>
      </c>
      <c r="K378" s="11">
        <v>0.08</v>
      </c>
      <c r="L378" s="11" t="s">
        <v>745</v>
      </c>
      <c r="M378" s="11">
        <v>0.15</v>
      </c>
      <c r="N378" s="11">
        <v>0.2</v>
      </c>
      <c r="O378" s="11">
        <v>7.0000000000000007E-2</v>
      </c>
      <c r="P378" s="11">
        <v>0.15</v>
      </c>
      <c r="Q378" s="11">
        <v>0.11</v>
      </c>
      <c r="R378" s="11">
        <v>1.2</v>
      </c>
      <c r="S378" s="11" t="s">
        <v>745</v>
      </c>
      <c r="T378" s="11">
        <v>0.08</v>
      </c>
      <c r="U378" s="147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24" t="s">
        <v>745</v>
      </c>
      <c r="E379" s="24">
        <v>4.082482904638628E-3</v>
      </c>
      <c r="F379" s="24" t="s">
        <v>745</v>
      </c>
      <c r="G379" s="24">
        <v>5.1639777949432268E-3</v>
      </c>
      <c r="H379" s="24">
        <v>5.1639777949432199E-3</v>
      </c>
      <c r="I379" s="24">
        <v>5.1639777949432199E-3</v>
      </c>
      <c r="J379" s="24">
        <v>7.527726527090807E-3</v>
      </c>
      <c r="K379" s="24">
        <v>1.3291601358251255E-2</v>
      </c>
      <c r="L379" s="24" t="s">
        <v>745</v>
      </c>
      <c r="M379" s="24">
        <v>4.0824829046386341E-3</v>
      </c>
      <c r="N379" s="24">
        <v>3.0404709722440586E-17</v>
      </c>
      <c r="O379" s="24" t="s">
        <v>745</v>
      </c>
      <c r="P379" s="24">
        <v>5.163977794943213E-3</v>
      </c>
      <c r="Q379" s="24">
        <v>6.3245553203367553E-3</v>
      </c>
      <c r="R379" s="24">
        <v>0</v>
      </c>
      <c r="S379" s="24" t="s">
        <v>745</v>
      </c>
      <c r="T379" s="24">
        <v>7.5277265270908061E-3</v>
      </c>
      <c r="U379" s="147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 t="s">
        <v>745</v>
      </c>
      <c r="E380" s="13">
        <v>3.6559548399748905E-2</v>
      </c>
      <c r="F380" s="13" t="s">
        <v>745</v>
      </c>
      <c r="G380" s="13">
        <v>4.076824574955179E-2</v>
      </c>
      <c r="H380" s="13">
        <v>4.9973978660740839E-2</v>
      </c>
      <c r="I380" s="13">
        <v>4.9973978660740839E-2</v>
      </c>
      <c r="J380" s="13">
        <v>6.7412476362007243E-2</v>
      </c>
      <c r="K380" s="13">
        <v>0.16968001733937771</v>
      </c>
      <c r="L380" s="13" t="s">
        <v>745</v>
      </c>
      <c r="M380" s="13">
        <v>2.6917469700914069E-2</v>
      </c>
      <c r="N380" s="13">
        <v>1.5202354861220294E-16</v>
      </c>
      <c r="O380" s="13" t="s">
        <v>745</v>
      </c>
      <c r="P380" s="13">
        <v>3.5208939510976443E-2</v>
      </c>
      <c r="Q380" s="13">
        <v>5.7495957457606876E-2</v>
      </c>
      <c r="R380" s="13">
        <v>0</v>
      </c>
      <c r="S380" s="13" t="s">
        <v>745</v>
      </c>
      <c r="T380" s="13">
        <v>9.6098636516052841E-2</v>
      </c>
      <c r="U380" s="147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13">
        <v>-7.6923076923076872E-2</v>
      </c>
      <c r="E381" s="13">
        <v>3.0769230769230882E-2</v>
      </c>
      <c r="F381" s="13" t="s">
        <v>745</v>
      </c>
      <c r="G381" s="13">
        <v>0.1692307692307693</v>
      </c>
      <c r="H381" s="13">
        <v>-4.6153846153846212E-2</v>
      </c>
      <c r="I381" s="13">
        <v>-4.6153846153846212E-2</v>
      </c>
      <c r="J381" s="13">
        <v>3.076923076923066E-2</v>
      </c>
      <c r="K381" s="13">
        <v>-0.27692307692307694</v>
      </c>
      <c r="L381" s="13" t="s">
        <v>745</v>
      </c>
      <c r="M381" s="13">
        <v>0.39999999999999991</v>
      </c>
      <c r="N381" s="13">
        <v>0.84615384615384603</v>
      </c>
      <c r="O381" s="13">
        <v>-0.35384615384615381</v>
      </c>
      <c r="P381" s="13">
        <v>0.35384615384615414</v>
      </c>
      <c r="Q381" s="13">
        <v>1.538461538461533E-2</v>
      </c>
      <c r="R381" s="13">
        <v>10.076923076923077</v>
      </c>
      <c r="S381" s="13" t="s">
        <v>745</v>
      </c>
      <c r="T381" s="13">
        <v>-0.27692307692307694</v>
      </c>
      <c r="U381" s="147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276</v>
      </c>
      <c r="C382" s="47"/>
      <c r="D382" s="45" t="s">
        <v>277</v>
      </c>
      <c r="E382" s="45">
        <v>0.23</v>
      </c>
      <c r="F382" s="45">
        <v>1.49</v>
      </c>
      <c r="G382" s="45">
        <v>0.65</v>
      </c>
      <c r="H382" s="45">
        <v>0</v>
      </c>
      <c r="I382" s="45">
        <v>0</v>
      </c>
      <c r="J382" s="45">
        <v>0.23</v>
      </c>
      <c r="K382" s="45">
        <v>0.7</v>
      </c>
      <c r="L382" s="45">
        <v>1.49</v>
      </c>
      <c r="M382" s="45">
        <v>1.35</v>
      </c>
      <c r="N382" s="45" t="s">
        <v>277</v>
      </c>
      <c r="O382" s="45">
        <v>1.98</v>
      </c>
      <c r="P382" s="45">
        <v>1.21</v>
      </c>
      <c r="Q382" s="45">
        <v>0.19</v>
      </c>
      <c r="R382" s="45" t="s">
        <v>277</v>
      </c>
      <c r="S382" s="45">
        <v>0.09</v>
      </c>
      <c r="T382" s="45">
        <v>0.7</v>
      </c>
      <c r="U382" s="147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345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BM383" s="55"/>
    </row>
    <row r="384" spans="1:65">
      <c r="BM384" s="55"/>
    </row>
    <row r="385" spans="1:65" ht="15">
      <c r="B385" s="8" t="s">
        <v>600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235</v>
      </c>
      <c r="E386" s="17" t="s">
        <v>235</v>
      </c>
      <c r="F386" s="17" t="s">
        <v>235</v>
      </c>
      <c r="G386" s="17" t="s">
        <v>235</v>
      </c>
      <c r="H386" s="17" t="s">
        <v>235</v>
      </c>
      <c r="I386" s="17" t="s">
        <v>235</v>
      </c>
      <c r="J386" s="17" t="s">
        <v>235</v>
      </c>
      <c r="K386" s="17" t="s">
        <v>235</v>
      </c>
      <c r="L386" s="17" t="s">
        <v>235</v>
      </c>
      <c r="M386" s="17" t="s">
        <v>235</v>
      </c>
      <c r="N386" s="17" t="s">
        <v>235</v>
      </c>
      <c r="O386" s="17" t="s">
        <v>235</v>
      </c>
      <c r="P386" s="17" t="s">
        <v>235</v>
      </c>
      <c r="Q386" s="17" t="s">
        <v>235</v>
      </c>
      <c r="R386" s="17" t="s">
        <v>235</v>
      </c>
      <c r="S386" s="17" t="s">
        <v>235</v>
      </c>
      <c r="T386" s="17" t="s">
        <v>235</v>
      </c>
      <c r="U386" s="17" t="s">
        <v>235</v>
      </c>
      <c r="V386" s="17" t="s">
        <v>235</v>
      </c>
      <c r="W386" s="17" t="s">
        <v>235</v>
      </c>
      <c r="X386" s="147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236</v>
      </c>
      <c r="C387" s="9" t="s">
        <v>236</v>
      </c>
      <c r="D387" s="145" t="s">
        <v>238</v>
      </c>
      <c r="E387" s="146" t="s">
        <v>239</v>
      </c>
      <c r="F387" s="146" t="s">
        <v>240</v>
      </c>
      <c r="G387" s="146" t="s">
        <v>241</v>
      </c>
      <c r="H387" s="146" t="s">
        <v>242</v>
      </c>
      <c r="I387" s="146" t="s">
        <v>243</v>
      </c>
      <c r="J387" s="146" t="s">
        <v>244</v>
      </c>
      <c r="K387" s="146" t="s">
        <v>245</v>
      </c>
      <c r="L387" s="146" t="s">
        <v>246</v>
      </c>
      <c r="M387" s="146" t="s">
        <v>247</v>
      </c>
      <c r="N387" s="146" t="s">
        <v>248</v>
      </c>
      <c r="O387" s="146" t="s">
        <v>249</v>
      </c>
      <c r="P387" s="146" t="s">
        <v>251</v>
      </c>
      <c r="Q387" s="146" t="s">
        <v>252</v>
      </c>
      <c r="R387" s="146" t="s">
        <v>253</v>
      </c>
      <c r="S387" s="146" t="s">
        <v>256</v>
      </c>
      <c r="T387" s="146" t="s">
        <v>257</v>
      </c>
      <c r="U387" s="146" t="s">
        <v>258</v>
      </c>
      <c r="V387" s="146" t="s">
        <v>259</v>
      </c>
      <c r="W387" s="146" t="s">
        <v>265</v>
      </c>
      <c r="X387" s="147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304</v>
      </c>
      <c r="E388" s="11" t="s">
        <v>302</v>
      </c>
      <c r="F388" s="11" t="s">
        <v>304</v>
      </c>
      <c r="G388" s="11" t="s">
        <v>304</v>
      </c>
      <c r="H388" s="11" t="s">
        <v>302</v>
      </c>
      <c r="I388" s="11" t="s">
        <v>302</v>
      </c>
      <c r="J388" s="11" t="s">
        <v>302</v>
      </c>
      <c r="K388" s="11" t="s">
        <v>302</v>
      </c>
      <c r="L388" s="11" t="s">
        <v>302</v>
      </c>
      <c r="M388" s="11" t="s">
        <v>302</v>
      </c>
      <c r="N388" s="11" t="s">
        <v>302</v>
      </c>
      <c r="O388" s="11" t="s">
        <v>302</v>
      </c>
      <c r="P388" s="11" t="s">
        <v>302</v>
      </c>
      <c r="Q388" s="11" t="s">
        <v>304</v>
      </c>
      <c r="R388" s="11" t="s">
        <v>304</v>
      </c>
      <c r="S388" s="11" t="s">
        <v>302</v>
      </c>
      <c r="T388" s="11" t="s">
        <v>302</v>
      </c>
      <c r="U388" s="11" t="s">
        <v>304</v>
      </c>
      <c r="V388" s="11" t="s">
        <v>302</v>
      </c>
      <c r="W388" s="11" t="s">
        <v>304</v>
      </c>
      <c r="X388" s="147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337</v>
      </c>
      <c r="E389" s="26" t="s">
        <v>338</v>
      </c>
      <c r="F389" s="26" t="s">
        <v>339</v>
      </c>
      <c r="G389" s="26" t="s">
        <v>339</v>
      </c>
      <c r="H389" s="26" t="s">
        <v>117</v>
      </c>
      <c r="I389" s="26" t="s">
        <v>337</v>
      </c>
      <c r="J389" s="26" t="s">
        <v>338</v>
      </c>
      <c r="K389" s="26" t="s">
        <v>338</v>
      </c>
      <c r="L389" s="26" t="s">
        <v>339</v>
      </c>
      <c r="M389" s="26" t="s">
        <v>338</v>
      </c>
      <c r="N389" s="26" t="s">
        <v>338</v>
      </c>
      <c r="O389" s="26" t="s">
        <v>305</v>
      </c>
      <c r="P389" s="26" t="s">
        <v>340</v>
      </c>
      <c r="Q389" s="26" t="s">
        <v>337</v>
      </c>
      <c r="R389" s="26" t="s">
        <v>338</v>
      </c>
      <c r="S389" s="26" t="s">
        <v>338</v>
      </c>
      <c r="T389" s="26" t="s">
        <v>338</v>
      </c>
      <c r="U389" s="26" t="s">
        <v>337</v>
      </c>
      <c r="V389" s="26" t="s">
        <v>340</v>
      </c>
      <c r="W389" s="26" t="s">
        <v>338</v>
      </c>
      <c r="X389" s="147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2">
        <v>0.42</v>
      </c>
      <c r="E390" s="22">
        <v>0.63</v>
      </c>
      <c r="F390" s="22">
        <v>0.75</v>
      </c>
      <c r="G390" s="22">
        <v>0.57820099785000001</v>
      </c>
      <c r="H390" s="22">
        <v>0.67</v>
      </c>
      <c r="I390" s="22">
        <v>0.46</v>
      </c>
      <c r="J390" s="148">
        <v>0.27</v>
      </c>
      <c r="K390" s="22">
        <v>0.53</v>
      </c>
      <c r="L390" s="22">
        <v>0.55000000000000004</v>
      </c>
      <c r="M390" s="22">
        <v>0.56000000000000005</v>
      </c>
      <c r="N390" s="22">
        <v>0.52</v>
      </c>
      <c r="O390" s="22">
        <v>0.46</v>
      </c>
      <c r="P390" s="22">
        <v>0.68</v>
      </c>
      <c r="Q390" s="22">
        <v>0.49</v>
      </c>
      <c r="R390" s="141">
        <v>0.4</v>
      </c>
      <c r="S390" s="22">
        <v>0.51</v>
      </c>
      <c r="T390" s="141">
        <v>0.22</v>
      </c>
      <c r="U390" s="141">
        <v>0.5</v>
      </c>
      <c r="V390" s="141">
        <v>0.77156133921469383</v>
      </c>
      <c r="W390" s="22">
        <v>0.52</v>
      </c>
      <c r="X390" s="147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0.42</v>
      </c>
      <c r="E391" s="11">
        <v>0.64</v>
      </c>
      <c r="F391" s="11">
        <v>0.77</v>
      </c>
      <c r="G391" s="11">
        <v>0.61233105779999997</v>
      </c>
      <c r="H391" s="11">
        <v>0.63</v>
      </c>
      <c r="I391" s="11">
        <v>0.44</v>
      </c>
      <c r="J391" s="11">
        <v>0.32</v>
      </c>
      <c r="K391" s="11">
        <v>0.51</v>
      </c>
      <c r="L391" s="11">
        <v>0.56999999999999995</v>
      </c>
      <c r="M391" s="11">
        <v>0.53</v>
      </c>
      <c r="N391" s="11">
        <v>0.48</v>
      </c>
      <c r="O391" s="11">
        <v>0.44</v>
      </c>
      <c r="P391" s="11">
        <v>0.71</v>
      </c>
      <c r="Q391" s="11">
        <v>0.48</v>
      </c>
      <c r="R391" s="142">
        <v>0.4</v>
      </c>
      <c r="S391" s="11">
        <v>0.56999999999999995</v>
      </c>
      <c r="T391" s="142">
        <v>0.22</v>
      </c>
      <c r="U391" s="142">
        <v>0.5</v>
      </c>
      <c r="V391" s="142">
        <v>0.78191394806487757</v>
      </c>
      <c r="W391" s="142" t="s">
        <v>346</v>
      </c>
      <c r="X391" s="147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19</v>
      </c>
    </row>
    <row r="392" spans="1:65">
      <c r="A392" s="30"/>
      <c r="B392" s="19">
        <v>1</v>
      </c>
      <c r="C392" s="9">
        <v>3</v>
      </c>
      <c r="D392" s="11">
        <v>0.43</v>
      </c>
      <c r="E392" s="11">
        <v>0.62</v>
      </c>
      <c r="F392" s="11">
        <v>0.74</v>
      </c>
      <c r="G392" s="11">
        <v>0.5531204112</v>
      </c>
      <c r="H392" s="11">
        <v>0.65</v>
      </c>
      <c r="I392" s="11">
        <v>0.41</v>
      </c>
      <c r="J392" s="11">
        <v>0.31</v>
      </c>
      <c r="K392" s="11">
        <v>0.51</v>
      </c>
      <c r="L392" s="11">
        <v>0.56999999999999995</v>
      </c>
      <c r="M392" s="11">
        <v>0.57999999999999996</v>
      </c>
      <c r="N392" s="11">
        <v>0.55000000000000004</v>
      </c>
      <c r="O392" s="11">
        <v>0.49</v>
      </c>
      <c r="P392" s="11">
        <v>0.71</v>
      </c>
      <c r="Q392" s="11">
        <v>0.5</v>
      </c>
      <c r="R392" s="142">
        <v>0.5</v>
      </c>
      <c r="S392" s="11">
        <v>0.54</v>
      </c>
      <c r="T392" s="142">
        <v>0.21</v>
      </c>
      <c r="U392" s="142">
        <v>0.5</v>
      </c>
      <c r="V392" s="142">
        <v>0.79941887313776272</v>
      </c>
      <c r="W392" s="11">
        <v>0.51</v>
      </c>
      <c r="X392" s="147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0.43</v>
      </c>
      <c r="E393" s="11">
        <v>0.62</v>
      </c>
      <c r="F393" s="11">
        <v>0.74</v>
      </c>
      <c r="G393" s="11">
        <v>0.53613771960000001</v>
      </c>
      <c r="H393" s="11">
        <v>0.6</v>
      </c>
      <c r="I393" s="11">
        <v>0.44</v>
      </c>
      <c r="J393" s="11">
        <v>0.33</v>
      </c>
      <c r="K393" s="11">
        <v>0.49</v>
      </c>
      <c r="L393" s="11">
        <v>0.53</v>
      </c>
      <c r="M393" s="11">
        <v>0.55000000000000004</v>
      </c>
      <c r="N393" s="11">
        <v>0.53</v>
      </c>
      <c r="O393" s="11">
        <v>0.49</v>
      </c>
      <c r="P393" s="11">
        <v>0.66</v>
      </c>
      <c r="Q393" s="11">
        <v>0.52</v>
      </c>
      <c r="R393" s="142">
        <v>0.4</v>
      </c>
      <c r="S393" s="11">
        <v>0.53</v>
      </c>
      <c r="T393" s="142">
        <v>0.23</v>
      </c>
      <c r="U393" s="142">
        <v>0.5</v>
      </c>
      <c r="V393" s="142">
        <v>0.75945178907234323</v>
      </c>
      <c r="W393" s="11">
        <v>0.54</v>
      </c>
      <c r="X393" s="147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0.53593208364375</v>
      </c>
    </row>
    <row r="394" spans="1:65">
      <c r="A394" s="30"/>
      <c r="B394" s="19">
        <v>1</v>
      </c>
      <c r="C394" s="9">
        <v>5</v>
      </c>
      <c r="D394" s="11">
        <v>0.46</v>
      </c>
      <c r="E394" s="11">
        <v>0.62</v>
      </c>
      <c r="F394" s="11">
        <v>0.74</v>
      </c>
      <c r="G394" s="11">
        <v>0.61488783719999995</v>
      </c>
      <c r="H394" s="11">
        <v>0.61</v>
      </c>
      <c r="I394" s="11">
        <v>0.42</v>
      </c>
      <c r="J394" s="11">
        <v>0.33</v>
      </c>
      <c r="K394" s="11">
        <v>0.44</v>
      </c>
      <c r="L394" s="11">
        <v>0.56000000000000005</v>
      </c>
      <c r="M394" s="11">
        <v>0.55000000000000004</v>
      </c>
      <c r="N394" s="11">
        <v>0.48</v>
      </c>
      <c r="O394" s="11">
        <v>0.46</v>
      </c>
      <c r="P394" s="11">
        <v>0.64</v>
      </c>
      <c r="Q394" s="11">
        <v>0.49</v>
      </c>
      <c r="R394" s="142">
        <v>0.4</v>
      </c>
      <c r="S394" s="11">
        <v>0.54</v>
      </c>
      <c r="T394" s="142">
        <v>0.22</v>
      </c>
      <c r="U394" s="142">
        <v>0.5</v>
      </c>
      <c r="V394" s="142">
        <v>0.76861929907599946</v>
      </c>
      <c r="W394" s="11">
        <v>0.51</v>
      </c>
      <c r="X394" s="147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96</v>
      </c>
    </row>
    <row r="395" spans="1:65">
      <c r="A395" s="30"/>
      <c r="B395" s="19">
        <v>1</v>
      </c>
      <c r="C395" s="9">
        <v>6</v>
      </c>
      <c r="D395" s="11">
        <v>0.44</v>
      </c>
      <c r="E395" s="11">
        <v>0.63</v>
      </c>
      <c r="F395" s="11">
        <v>0.75</v>
      </c>
      <c r="G395" s="11">
        <v>0.55480200614999997</v>
      </c>
      <c r="H395" s="11">
        <v>0.57999999999999996</v>
      </c>
      <c r="I395" s="11">
        <v>0.43</v>
      </c>
      <c r="J395" s="11">
        <v>0.33</v>
      </c>
      <c r="K395" s="11">
        <v>0.46</v>
      </c>
      <c r="L395" s="11">
        <v>0.56999999999999995</v>
      </c>
      <c r="M395" s="11">
        <v>0.54</v>
      </c>
      <c r="N395" s="11">
        <v>0.48</v>
      </c>
      <c r="O395" s="11">
        <v>0.45</v>
      </c>
      <c r="P395" s="11">
        <v>0.66</v>
      </c>
      <c r="Q395" s="11">
        <v>0.52</v>
      </c>
      <c r="R395" s="142">
        <v>0.4</v>
      </c>
      <c r="S395" s="11">
        <v>0.59</v>
      </c>
      <c r="T395" s="142">
        <v>0.22</v>
      </c>
      <c r="U395" s="142">
        <v>0.5</v>
      </c>
      <c r="V395" s="142">
        <v>0.77643385986197822</v>
      </c>
      <c r="W395" s="11">
        <v>0.5</v>
      </c>
      <c r="X395" s="147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272</v>
      </c>
      <c r="C396" s="12"/>
      <c r="D396" s="23">
        <v>0.43333333333333335</v>
      </c>
      <c r="E396" s="23">
        <v>0.62666666666666671</v>
      </c>
      <c r="F396" s="23">
        <v>0.74833333333333341</v>
      </c>
      <c r="G396" s="23">
        <v>0.57491333830000002</v>
      </c>
      <c r="H396" s="23">
        <v>0.62333333333333341</v>
      </c>
      <c r="I396" s="23">
        <v>0.43333333333333335</v>
      </c>
      <c r="J396" s="23">
        <v>0.31500000000000006</v>
      </c>
      <c r="K396" s="23">
        <v>0.49</v>
      </c>
      <c r="L396" s="23">
        <v>0.55833333333333324</v>
      </c>
      <c r="M396" s="23">
        <v>0.55166666666666664</v>
      </c>
      <c r="N396" s="23">
        <v>0.50666666666666671</v>
      </c>
      <c r="O396" s="23">
        <v>0.46500000000000008</v>
      </c>
      <c r="P396" s="23">
        <v>0.67666666666666675</v>
      </c>
      <c r="Q396" s="23">
        <v>0.5</v>
      </c>
      <c r="R396" s="23">
        <v>0.41666666666666669</v>
      </c>
      <c r="S396" s="23">
        <v>0.54666666666666675</v>
      </c>
      <c r="T396" s="23">
        <v>0.22</v>
      </c>
      <c r="U396" s="23">
        <v>0.5</v>
      </c>
      <c r="V396" s="23">
        <v>0.77623318473794256</v>
      </c>
      <c r="W396" s="23">
        <v>0.51600000000000001</v>
      </c>
      <c r="X396" s="147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273</v>
      </c>
      <c r="C397" s="29"/>
      <c r="D397" s="11">
        <v>0.43</v>
      </c>
      <c r="E397" s="11">
        <v>0.625</v>
      </c>
      <c r="F397" s="11">
        <v>0.745</v>
      </c>
      <c r="G397" s="11">
        <v>0.56650150199999993</v>
      </c>
      <c r="H397" s="11">
        <v>0.62</v>
      </c>
      <c r="I397" s="11">
        <v>0.435</v>
      </c>
      <c r="J397" s="11">
        <v>0.32500000000000001</v>
      </c>
      <c r="K397" s="11">
        <v>0.5</v>
      </c>
      <c r="L397" s="11">
        <v>0.56499999999999995</v>
      </c>
      <c r="M397" s="11">
        <v>0.55000000000000004</v>
      </c>
      <c r="N397" s="11">
        <v>0.5</v>
      </c>
      <c r="O397" s="11">
        <v>0.46</v>
      </c>
      <c r="P397" s="11">
        <v>0.67</v>
      </c>
      <c r="Q397" s="11">
        <v>0.495</v>
      </c>
      <c r="R397" s="11">
        <v>0.4</v>
      </c>
      <c r="S397" s="11">
        <v>0.54</v>
      </c>
      <c r="T397" s="11">
        <v>0.22</v>
      </c>
      <c r="U397" s="11">
        <v>0.5</v>
      </c>
      <c r="V397" s="11">
        <v>0.77399759953833602</v>
      </c>
      <c r="W397" s="11">
        <v>0.51</v>
      </c>
      <c r="X397" s="147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274</v>
      </c>
      <c r="C398" s="29"/>
      <c r="D398" s="24">
        <v>1.5055453054181631E-2</v>
      </c>
      <c r="E398" s="24">
        <v>8.1649658092772682E-3</v>
      </c>
      <c r="F398" s="24">
        <v>1.1690451944500132E-2</v>
      </c>
      <c r="G398" s="24">
        <v>3.2838395083209557E-2</v>
      </c>
      <c r="H398" s="24">
        <v>3.3266599866332423E-2</v>
      </c>
      <c r="I398" s="24">
        <v>1.7511900715418277E-2</v>
      </c>
      <c r="J398" s="24">
        <v>2.3452078799117145E-2</v>
      </c>
      <c r="K398" s="24">
        <v>3.4058772731852809E-2</v>
      </c>
      <c r="L398" s="24">
        <v>1.6020819787597188E-2</v>
      </c>
      <c r="M398" s="24">
        <v>1.7224014243685064E-2</v>
      </c>
      <c r="N398" s="24">
        <v>3.076794869123823E-2</v>
      </c>
      <c r="O398" s="24">
        <v>2.0736441353327712E-2</v>
      </c>
      <c r="P398" s="24">
        <v>2.8751811537130405E-2</v>
      </c>
      <c r="Q398" s="24">
        <v>1.6733200530681523E-2</v>
      </c>
      <c r="R398" s="24">
        <v>4.0824829046386291E-2</v>
      </c>
      <c r="S398" s="24">
        <v>2.8751811537130405E-2</v>
      </c>
      <c r="T398" s="24">
        <v>6.324555320336764E-3</v>
      </c>
      <c r="U398" s="24">
        <v>0</v>
      </c>
      <c r="V398" s="24">
        <v>1.3647711346648928E-2</v>
      </c>
      <c r="W398" s="24">
        <v>1.5165750888103114E-2</v>
      </c>
      <c r="X398" s="147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86</v>
      </c>
      <c r="C399" s="29"/>
      <c r="D399" s="13">
        <v>3.4743353201957608E-2</v>
      </c>
      <c r="E399" s="13">
        <v>1.3029200759485002E-2</v>
      </c>
      <c r="F399" s="13">
        <v>1.5621984781069216E-2</v>
      </c>
      <c r="G399" s="13">
        <v>5.7118861044886553E-2</v>
      </c>
      <c r="H399" s="13">
        <v>5.3368876790907627E-2</v>
      </c>
      <c r="I399" s="13">
        <v>4.0412078574042179E-2</v>
      </c>
      <c r="J399" s="13">
        <v>7.4451043806721087E-2</v>
      </c>
      <c r="K399" s="13">
        <v>6.9507699452760835E-2</v>
      </c>
      <c r="L399" s="13">
        <v>2.8694005589726311E-2</v>
      </c>
      <c r="M399" s="13">
        <v>3.1221778085229725E-2</v>
      </c>
      <c r="N399" s="13">
        <v>6.0726214522180709E-2</v>
      </c>
      <c r="O399" s="13">
        <v>4.4594497534038081E-2</v>
      </c>
      <c r="P399" s="13">
        <v>4.2490361877532613E-2</v>
      </c>
      <c r="Q399" s="13">
        <v>3.3466401061363046E-2</v>
      </c>
      <c r="R399" s="13">
        <v>9.7979589711327086E-2</v>
      </c>
      <c r="S399" s="13">
        <v>5.2594777202067809E-2</v>
      </c>
      <c r="T399" s="13">
        <v>2.8747978728803473E-2</v>
      </c>
      <c r="U399" s="13">
        <v>0</v>
      </c>
      <c r="V399" s="13">
        <v>1.7581973580859486E-2</v>
      </c>
      <c r="W399" s="13">
        <v>2.9390990093223088E-2</v>
      </c>
      <c r="X399" s="147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13">
        <v>-0.19143983620621807</v>
      </c>
      <c r="E400" s="13">
        <v>0.16930239071716158</v>
      </c>
      <c r="F400" s="13">
        <v>0.39632120593618514</v>
      </c>
      <c r="G400" s="13">
        <v>7.2735437653256962E-2</v>
      </c>
      <c r="H400" s="13">
        <v>0.16308269714951718</v>
      </c>
      <c r="I400" s="13">
        <v>-0.19143983620621807</v>
      </c>
      <c r="J400" s="13">
        <v>-0.4122389578575969</v>
      </c>
      <c r="K400" s="13">
        <v>-8.5705045556262016E-2</v>
      </c>
      <c r="L400" s="13">
        <v>4.1798672580449558E-2</v>
      </c>
      <c r="M400" s="13">
        <v>2.9359285445160754E-2</v>
      </c>
      <c r="N400" s="13">
        <v>-5.4606577718039562E-2</v>
      </c>
      <c r="O400" s="13">
        <v>-0.13235274731359536</v>
      </c>
      <c r="P400" s="13">
        <v>0.26259779423182894</v>
      </c>
      <c r="Q400" s="13">
        <v>-6.7045964853328588E-2</v>
      </c>
      <c r="R400" s="13">
        <v>-0.22253830404444042</v>
      </c>
      <c r="S400" s="13">
        <v>2.0029745093694151E-2</v>
      </c>
      <c r="T400" s="13">
        <v>-0.58950022453546458</v>
      </c>
      <c r="U400" s="13">
        <v>-6.7045964853328588E-2</v>
      </c>
      <c r="V400" s="13">
        <v>0.44837976383203038</v>
      </c>
      <c r="W400" s="13">
        <v>-3.7191435728635036E-2</v>
      </c>
      <c r="X400" s="147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276</v>
      </c>
      <c r="C401" s="47"/>
      <c r="D401" s="45">
        <v>0.67</v>
      </c>
      <c r="E401" s="45">
        <v>0.72</v>
      </c>
      <c r="F401" s="45">
        <v>1.6</v>
      </c>
      <c r="G401" s="45">
        <v>0.35</v>
      </c>
      <c r="H401" s="45">
        <v>0.7</v>
      </c>
      <c r="I401" s="45">
        <v>0.67</v>
      </c>
      <c r="J401" s="45">
        <v>1.53</v>
      </c>
      <c r="K401" s="45">
        <v>0.26</v>
      </c>
      <c r="L401" s="45">
        <v>0.23</v>
      </c>
      <c r="M401" s="45">
        <v>0.18</v>
      </c>
      <c r="N401" s="45">
        <v>0.14000000000000001</v>
      </c>
      <c r="O401" s="45">
        <v>0.45</v>
      </c>
      <c r="P401" s="45">
        <v>1.08</v>
      </c>
      <c r="Q401" s="45">
        <v>0.19</v>
      </c>
      <c r="R401" s="45" t="s">
        <v>277</v>
      </c>
      <c r="S401" s="45">
        <v>0.14000000000000001</v>
      </c>
      <c r="T401" s="45">
        <v>2.2200000000000002</v>
      </c>
      <c r="U401" s="45" t="s">
        <v>277</v>
      </c>
      <c r="V401" s="45">
        <v>1.8</v>
      </c>
      <c r="W401" s="45">
        <v>0.69</v>
      </c>
      <c r="X401" s="147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347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BM402" s="55"/>
    </row>
    <row r="403" spans="1:65">
      <c r="BM403" s="55"/>
    </row>
    <row r="404" spans="1:65" ht="15">
      <c r="B404" s="8" t="s">
        <v>601</v>
      </c>
      <c r="BM404" s="28" t="s">
        <v>66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235</v>
      </c>
      <c r="E405" s="17" t="s">
        <v>235</v>
      </c>
      <c r="F405" s="17" t="s">
        <v>235</v>
      </c>
      <c r="G405" s="17" t="s">
        <v>235</v>
      </c>
      <c r="H405" s="17" t="s">
        <v>235</v>
      </c>
      <c r="I405" s="17" t="s">
        <v>235</v>
      </c>
      <c r="J405" s="17" t="s">
        <v>235</v>
      </c>
      <c r="K405" s="17" t="s">
        <v>235</v>
      </c>
      <c r="L405" s="17" t="s">
        <v>235</v>
      </c>
      <c r="M405" s="17" t="s">
        <v>235</v>
      </c>
      <c r="N405" s="17" t="s">
        <v>235</v>
      </c>
      <c r="O405" s="17" t="s">
        <v>235</v>
      </c>
      <c r="P405" s="17" t="s">
        <v>235</v>
      </c>
      <c r="Q405" s="17" t="s">
        <v>235</v>
      </c>
      <c r="R405" s="17" t="s">
        <v>235</v>
      </c>
      <c r="S405" s="17" t="s">
        <v>235</v>
      </c>
      <c r="T405" s="17" t="s">
        <v>235</v>
      </c>
      <c r="U405" s="17" t="s">
        <v>235</v>
      </c>
      <c r="V405" s="17" t="s">
        <v>235</v>
      </c>
      <c r="W405" s="17" t="s">
        <v>235</v>
      </c>
      <c r="X405" s="17" t="s">
        <v>235</v>
      </c>
      <c r="Y405" s="147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236</v>
      </c>
      <c r="C406" s="9" t="s">
        <v>236</v>
      </c>
      <c r="D406" s="145" t="s">
        <v>238</v>
      </c>
      <c r="E406" s="146" t="s">
        <v>239</v>
      </c>
      <c r="F406" s="146" t="s">
        <v>241</v>
      </c>
      <c r="G406" s="146" t="s">
        <v>242</v>
      </c>
      <c r="H406" s="146" t="s">
        <v>243</v>
      </c>
      <c r="I406" s="146" t="s">
        <v>244</v>
      </c>
      <c r="J406" s="146" t="s">
        <v>245</v>
      </c>
      <c r="K406" s="146" t="s">
        <v>246</v>
      </c>
      <c r="L406" s="146" t="s">
        <v>247</v>
      </c>
      <c r="M406" s="146" t="s">
        <v>248</v>
      </c>
      <c r="N406" s="146" t="s">
        <v>249</v>
      </c>
      <c r="O406" s="146" t="s">
        <v>250</v>
      </c>
      <c r="P406" s="146" t="s">
        <v>252</v>
      </c>
      <c r="Q406" s="146" t="s">
        <v>253</v>
      </c>
      <c r="R406" s="146" t="s">
        <v>255</v>
      </c>
      <c r="S406" s="146" t="s">
        <v>256</v>
      </c>
      <c r="T406" s="146" t="s">
        <v>257</v>
      </c>
      <c r="U406" s="146" t="s">
        <v>258</v>
      </c>
      <c r="V406" s="146" t="s">
        <v>259</v>
      </c>
      <c r="W406" s="146" t="s">
        <v>260</v>
      </c>
      <c r="X406" s="146" t="s">
        <v>265</v>
      </c>
      <c r="Y406" s="147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304</v>
      </c>
      <c r="E407" s="11" t="s">
        <v>302</v>
      </c>
      <c r="F407" s="11" t="s">
        <v>304</v>
      </c>
      <c r="G407" s="11" t="s">
        <v>302</v>
      </c>
      <c r="H407" s="11" t="s">
        <v>302</v>
      </c>
      <c r="I407" s="11" t="s">
        <v>302</v>
      </c>
      <c r="J407" s="11" t="s">
        <v>302</v>
      </c>
      <c r="K407" s="11" t="s">
        <v>302</v>
      </c>
      <c r="L407" s="11" t="s">
        <v>302</v>
      </c>
      <c r="M407" s="11" t="s">
        <v>302</v>
      </c>
      <c r="N407" s="11" t="s">
        <v>302</v>
      </c>
      <c r="O407" s="11" t="s">
        <v>302</v>
      </c>
      <c r="P407" s="11" t="s">
        <v>304</v>
      </c>
      <c r="Q407" s="11" t="s">
        <v>304</v>
      </c>
      <c r="R407" s="11" t="s">
        <v>304</v>
      </c>
      <c r="S407" s="11" t="s">
        <v>302</v>
      </c>
      <c r="T407" s="11" t="s">
        <v>302</v>
      </c>
      <c r="U407" s="11" t="s">
        <v>304</v>
      </c>
      <c r="V407" s="11" t="s">
        <v>302</v>
      </c>
      <c r="W407" s="11" t="s">
        <v>336</v>
      </c>
      <c r="X407" s="11" t="s">
        <v>304</v>
      </c>
      <c r="Y407" s="147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/>
      <c r="C408" s="9"/>
      <c r="D408" s="26" t="s">
        <v>337</v>
      </c>
      <c r="E408" s="26" t="s">
        <v>338</v>
      </c>
      <c r="F408" s="26" t="s">
        <v>339</v>
      </c>
      <c r="G408" s="26" t="s">
        <v>117</v>
      </c>
      <c r="H408" s="26" t="s">
        <v>337</v>
      </c>
      <c r="I408" s="26" t="s">
        <v>338</v>
      </c>
      <c r="J408" s="26" t="s">
        <v>338</v>
      </c>
      <c r="K408" s="26" t="s">
        <v>339</v>
      </c>
      <c r="L408" s="26" t="s">
        <v>338</v>
      </c>
      <c r="M408" s="26" t="s">
        <v>338</v>
      </c>
      <c r="N408" s="26" t="s">
        <v>305</v>
      </c>
      <c r="O408" s="26" t="s">
        <v>338</v>
      </c>
      <c r="P408" s="26" t="s">
        <v>337</v>
      </c>
      <c r="Q408" s="26" t="s">
        <v>338</v>
      </c>
      <c r="R408" s="26" t="s">
        <v>338</v>
      </c>
      <c r="S408" s="26" t="s">
        <v>338</v>
      </c>
      <c r="T408" s="26" t="s">
        <v>338</v>
      </c>
      <c r="U408" s="26" t="s">
        <v>337</v>
      </c>
      <c r="V408" s="26" t="s">
        <v>340</v>
      </c>
      <c r="W408" s="26" t="s">
        <v>338</v>
      </c>
      <c r="X408" s="26" t="s">
        <v>338</v>
      </c>
      <c r="Y408" s="147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8">
        <v>1</v>
      </c>
      <c r="C409" s="14">
        <v>1</v>
      </c>
      <c r="D409" s="199">
        <v>0.06</v>
      </c>
      <c r="E409" s="199">
        <v>0.06</v>
      </c>
      <c r="F409" s="224" t="s">
        <v>218</v>
      </c>
      <c r="G409" s="224" t="s">
        <v>104</v>
      </c>
      <c r="H409" s="199">
        <v>0.08</v>
      </c>
      <c r="I409" s="199">
        <v>0.04</v>
      </c>
      <c r="J409" s="199">
        <v>0.05</v>
      </c>
      <c r="K409" s="224" t="s">
        <v>104</v>
      </c>
      <c r="L409" s="199">
        <v>0.03</v>
      </c>
      <c r="M409" s="199">
        <v>7.0000000000000007E-2</v>
      </c>
      <c r="N409" s="224">
        <v>1.7000000000000001E-2</v>
      </c>
      <c r="O409" s="224">
        <v>0.01</v>
      </c>
      <c r="P409" s="224">
        <v>0.18</v>
      </c>
      <c r="Q409" s="199">
        <v>0.05</v>
      </c>
      <c r="R409" s="224">
        <v>0.21</v>
      </c>
      <c r="S409" s="199">
        <v>0.04</v>
      </c>
      <c r="T409" s="224">
        <v>0.21</v>
      </c>
      <c r="U409" s="224">
        <v>0.22900000000000001</v>
      </c>
      <c r="V409" s="224" t="s">
        <v>101</v>
      </c>
      <c r="W409" s="199">
        <v>0.05</v>
      </c>
      <c r="X409" s="199">
        <v>6.5000000000000002E-2</v>
      </c>
      <c r="Y409" s="197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198"/>
      <c r="AW409" s="198"/>
      <c r="AX409" s="198"/>
      <c r="AY409" s="198"/>
      <c r="AZ409" s="198"/>
      <c r="BA409" s="198"/>
      <c r="BB409" s="198"/>
      <c r="BC409" s="198"/>
      <c r="BD409" s="198"/>
      <c r="BE409" s="198"/>
      <c r="BF409" s="198"/>
      <c r="BG409" s="198"/>
      <c r="BH409" s="198"/>
      <c r="BI409" s="198"/>
      <c r="BJ409" s="198"/>
      <c r="BK409" s="198"/>
      <c r="BL409" s="198"/>
      <c r="BM409" s="200">
        <v>1</v>
      </c>
    </row>
    <row r="410" spans="1:65">
      <c r="A410" s="30"/>
      <c r="B410" s="19">
        <v>1</v>
      </c>
      <c r="C410" s="9">
        <v>2</v>
      </c>
      <c r="D410" s="24">
        <v>0.06</v>
      </c>
      <c r="E410" s="24">
        <v>0.06</v>
      </c>
      <c r="F410" s="225" t="s">
        <v>218</v>
      </c>
      <c r="G410" s="225" t="s">
        <v>104</v>
      </c>
      <c r="H410" s="24">
        <v>0.08</v>
      </c>
      <c r="I410" s="24">
        <v>0.04</v>
      </c>
      <c r="J410" s="24">
        <v>0.05</v>
      </c>
      <c r="K410" s="225" t="s">
        <v>104</v>
      </c>
      <c r="L410" s="24">
        <v>0.03</v>
      </c>
      <c r="M410" s="24">
        <v>7.0000000000000007E-2</v>
      </c>
      <c r="N410" s="225">
        <v>1.4999999999999999E-2</v>
      </c>
      <c r="O410" s="225">
        <v>8.0000000000000002E-3</v>
      </c>
      <c r="P410" s="225">
        <v>0.19</v>
      </c>
      <c r="Q410" s="24">
        <v>0.05</v>
      </c>
      <c r="R410" s="225">
        <v>0.22</v>
      </c>
      <c r="S410" s="24">
        <v>7.0000000000000007E-2</v>
      </c>
      <c r="T410" s="225">
        <v>0.22</v>
      </c>
      <c r="U410" s="225">
        <v>0.23499999999999999</v>
      </c>
      <c r="V410" s="225" t="s">
        <v>101</v>
      </c>
      <c r="W410" s="24">
        <v>5.1773667000754996E-2</v>
      </c>
      <c r="X410" s="24">
        <v>6.5000000000000002E-2</v>
      </c>
      <c r="Y410" s="197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198"/>
      <c r="AW410" s="198"/>
      <c r="AX410" s="198"/>
      <c r="AY410" s="198"/>
      <c r="AZ410" s="198"/>
      <c r="BA410" s="198"/>
      <c r="BB410" s="198"/>
      <c r="BC410" s="198"/>
      <c r="BD410" s="198"/>
      <c r="BE410" s="198"/>
      <c r="BF410" s="198"/>
      <c r="BG410" s="198"/>
      <c r="BH410" s="198"/>
      <c r="BI410" s="198"/>
      <c r="BJ410" s="198"/>
      <c r="BK410" s="198"/>
      <c r="BL410" s="198"/>
      <c r="BM410" s="200">
        <v>38</v>
      </c>
    </row>
    <row r="411" spans="1:65">
      <c r="A411" s="30"/>
      <c r="B411" s="19">
        <v>1</v>
      </c>
      <c r="C411" s="9">
        <v>3</v>
      </c>
      <c r="D411" s="24">
        <v>7.0000000000000007E-2</v>
      </c>
      <c r="E411" s="24">
        <v>0.05</v>
      </c>
      <c r="F411" s="225" t="s">
        <v>218</v>
      </c>
      <c r="G411" s="225" t="s">
        <v>104</v>
      </c>
      <c r="H411" s="24">
        <v>0.08</v>
      </c>
      <c r="I411" s="24">
        <v>0.04</v>
      </c>
      <c r="J411" s="24">
        <v>0.05</v>
      </c>
      <c r="K411" s="225" t="s">
        <v>104</v>
      </c>
      <c r="L411" s="24">
        <v>0.03</v>
      </c>
      <c r="M411" s="24">
        <v>0.03</v>
      </c>
      <c r="N411" s="225">
        <v>1.9000000000000003E-2</v>
      </c>
      <c r="O411" s="225">
        <v>6.0000000000000001E-3</v>
      </c>
      <c r="P411" s="225">
        <v>0.2</v>
      </c>
      <c r="Q411" s="24">
        <v>0.05</v>
      </c>
      <c r="R411" s="225">
        <v>0.24</v>
      </c>
      <c r="S411" s="24">
        <v>0.05</v>
      </c>
      <c r="T411" s="225">
        <v>0.22</v>
      </c>
      <c r="U411" s="225">
        <v>0.218</v>
      </c>
      <c r="V411" s="225" t="s">
        <v>101</v>
      </c>
      <c r="W411" s="24">
        <v>4.4560420343768399E-2</v>
      </c>
      <c r="X411" s="24">
        <v>0.06</v>
      </c>
      <c r="Y411" s="197"/>
      <c r="Z411" s="198"/>
      <c r="AA411" s="198"/>
      <c r="AB411" s="198"/>
      <c r="AC411" s="198"/>
      <c r="AD411" s="198"/>
      <c r="AE411" s="198"/>
      <c r="AF411" s="198"/>
      <c r="AG411" s="198"/>
      <c r="AH411" s="198"/>
      <c r="AI411" s="198"/>
      <c r="AJ411" s="198"/>
      <c r="AK411" s="198"/>
      <c r="AL411" s="198"/>
      <c r="AM411" s="198"/>
      <c r="AN411" s="198"/>
      <c r="AO411" s="198"/>
      <c r="AP411" s="198"/>
      <c r="AQ411" s="198"/>
      <c r="AR411" s="198"/>
      <c r="AS411" s="198"/>
      <c r="AT411" s="198"/>
      <c r="AU411" s="198"/>
      <c r="AV411" s="198"/>
      <c r="AW411" s="198"/>
      <c r="AX411" s="198"/>
      <c r="AY411" s="198"/>
      <c r="AZ411" s="198"/>
      <c r="BA411" s="198"/>
      <c r="BB411" s="198"/>
      <c r="BC411" s="198"/>
      <c r="BD411" s="198"/>
      <c r="BE411" s="198"/>
      <c r="BF411" s="198"/>
      <c r="BG411" s="198"/>
      <c r="BH411" s="198"/>
      <c r="BI411" s="198"/>
      <c r="BJ411" s="198"/>
      <c r="BK411" s="198"/>
      <c r="BL411" s="198"/>
      <c r="BM411" s="200">
        <v>16</v>
      </c>
    </row>
    <row r="412" spans="1:65">
      <c r="A412" s="30"/>
      <c r="B412" s="19">
        <v>1</v>
      </c>
      <c r="C412" s="9">
        <v>4</v>
      </c>
      <c r="D412" s="24">
        <v>0.06</v>
      </c>
      <c r="E412" s="24">
        <v>0.06</v>
      </c>
      <c r="F412" s="225" t="s">
        <v>218</v>
      </c>
      <c r="G412" s="225" t="s">
        <v>104</v>
      </c>
      <c r="H412" s="24">
        <v>0.05</v>
      </c>
      <c r="I412" s="24">
        <v>0.04</v>
      </c>
      <c r="J412" s="24">
        <v>0.05</v>
      </c>
      <c r="K412" s="225" t="s">
        <v>104</v>
      </c>
      <c r="L412" s="24">
        <v>0.02</v>
      </c>
      <c r="M412" s="24">
        <v>0.05</v>
      </c>
      <c r="N412" s="225">
        <v>0.02</v>
      </c>
      <c r="O412" s="225">
        <v>6.0000000000000001E-3</v>
      </c>
      <c r="P412" s="225">
        <v>0.18</v>
      </c>
      <c r="Q412" s="24">
        <v>0.06</v>
      </c>
      <c r="R412" s="225">
        <v>0.26</v>
      </c>
      <c r="S412" s="24">
        <v>0.04</v>
      </c>
      <c r="T412" s="225">
        <v>0.22</v>
      </c>
      <c r="U412" s="225">
        <v>0.22600000000000001</v>
      </c>
      <c r="V412" s="225" t="s">
        <v>101</v>
      </c>
      <c r="W412" s="24">
        <v>4.3873159658417697E-2</v>
      </c>
      <c r="X412" s="24">
        <v>5.8999999999999997E-2</v>
      </c>
      <c r="Y412" s="197"/>
      <c r="Z412" s="198"/>
      <c r="AA412" s="198"/>
      <c r="AB412" s="198"/>
      <c r="AC412" s="198"/>
      <c r="AD412" s="198"/>
      <c r="AE412" s="198"/>
      <c r="AF412" s="198"/>
      <c r="AG412" s="198"/>
      <c r="AH412" s="198"/>
      <c r="AI412" s="198"/>
      <c r="AJ412" s="198"/>
      <c r="AK412" s="198"/>
      <c r="AL412" s="198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198"/>
      <c r="AW412" s="198"/>
      <c r="AX412" s="198"/>
      <c r="AY412" s="198"/>
      <c r="AZ412" s="198"/>
      <c r="BA412" s="198"/>
      <c r="BB412" s="198"/>
      <c r="BC412" s="198"/>
      <c r="BD412" s="198"/>
      <c r="BE412" s="198"/>
      <c r="BF412" s="198"/>
      <c r="BG412" s="198"/>
      <c r="BH412" s="198"/>
      <c r="BI412" s="198"/>
      <c r="BJ412" s="198"/>
      <c r="BK412" s="198"/>
      <c r="BL412" s="198"/>
      <c r="BM412" s="200">
        <v>5.2036428076897415E-2</v>
      </c>
    </row>
    <row r="413" spans="1:65">
      <c r="A413" s="30"/>
      <c r="B413" s="19">
        <v>1</v>
      </c>
      <c r="C413" s="9">
        <v>5</v>
      </c>
      <c r="D413" s="24">
        <v>0.05</v>
      </c>
      <c r="E413" s="24">
        <v>0.05</v>
      </c>
      <c r="F413" s="225" t="s">
        <v>218</v>
      </c>
      <c r="G413" s="225" t="s">
        <v>104</v>
      </c>
      <c r="H413" s="24">
        <v>0.06</v>
      </c>
      <c r="I413" s="24">
        <v>0.05</v>
      </c>
      <c r="J413" s="24">
        <v>0.06</v>
      </c>
      <c r="K413" s="225" t="s">
        <v>104</v>
      </c>
      <c r="L413" s="24">
        <v>0.03</v>
      </c>
      <c r="M413" s="24">
        <v>0.04</v>
      </c>
      <c r="N413" s="225">
        <v>1.7999999999999999E-2</v>
      </c>
      <c r="O413" s="227">
        <v>3.5000000000000003E-2</v>
      </c>
      <c r="P413" s="225">
        <v>0.18</v>
      </c>
      <c r="Q413" s="24">
        <v>0.05</v>
      </c>
      <c r="R413" s="225">
        <v>0.25</v>
      </c>
      <c r="S413" s="24">
        <v>0.05</v>
      </c>
      <c r="T413" s="225">
        <v>0.21</v>
      </c>
      <c r="U413" s="225">
        <v>0.23599999999999999</v>
      </c>
      <c r="V413" s="225" t="s">
        <v>101</v>
      </c>
      <c r="W413" s="24">
        <v>4.8293284267151598E-2</v>
      </c>
      <c r="X413" s="24">
        <v>6.3E-2</v>
      </c>
      <c r="Y413" s="197"/>
      <c r="Z413" s="198"/>
      <c r="AA413" s="198"/>
      <c r="AB413" s="198"/>
      <c r="AC413" s="198"/>
      <c r="AD413" s="198"/>
      <c r="AE413" s="198"/>
      <c r="AF413" s="198"/>
      <c r="AG413" s="198"/>
      <c r="AH413" s="198"/>
      <c r="AI413" s="198"/>
      <c r="AJ413" s="198"/>
      <c r="AK413" s="198"/>
      <c r="AL413" s="198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198"/>
      <c r="AW413" s="198"/>
      <c r="AX413" s="198"/>
      <c r="AY413" s="198"/>
      <c r="AZ413" s="198"/>
      <c r="BA413" s="198"/>
      <c r="BB413" s="198"/>
      <c r="BC413" s="198"/>
      <c r="BD413" s="198"/>
      <c r="BE413" s="198"/>
      <c r="BF413" s="198"/>
      <c r="BG413" s="198"/>
      <c r="BH413" s="198"/>
      <c r="BI413" s="198"/>
      <c r="BJ413" s="198"/>
      <c r="BK413" s="198"/>
      <c r="BL413" s="198"/>
      <c r="BM413" s="200">
        <v>97</v>
      </c>
    </row>
    <row r="414" spans="1:65">
      <c r="A414" s="30"/>
      <c r="B414" s="19">
        <v>1</v>
      </c>
      <c r="C414" s="9">
        <v>6</v>
      </c>
      <c r="D414" s="24">
        <v>0.05</v>
      </c>
      <c r="E414" s="24">
        <v>0.06</v>
      </c>
      <c r="F414" s="225" t="s">
        <v>218</v>
      </c>
      <c r="G414" s="225" t="s">
        <v>104</v>
      </c>
      <c r="H414" s="24">
        <v>0.05</v>
      </c>
      <c r="I414" s="227">
        <v>0.01</v>
      </c>
      <c r="J414" s="24">
        <v>0.05</v>
      </c>
      <c r="K414" s="225" t="s">
        <v>104</v>
      </c>
      <c r="L414" s="24">
        <v>0.03</v>
      </c>
      <c r="M414" s="24">
        <v>0.05</v>
      </c>
      <c r="N414" s="225">
        <v>2.4E-2</v>
      </c>
      <c r="O414" s="225">
        <v>1.7999999999999999E-2</v>
      </c>
      <c r="P414" s="225">
        <v>0.19</v>
      </c>
      <c r="Q414" s="24">
        <v>0.05</v>
      </c>
      <c r="R414" s="225">
        <v>0.25</v>
      </c>
      <c r="S414" s="24">
        <v>0.08</v>
      </c>
      <c r="T414" s="225">
        <v>0.21</v>
      </c>
      <c r="U414" s="225">
        <v>0.223</v>
      </c>
      <c r="V414" s="225" t="s">
        <v>101</v>
      </c>
      <c r="W414" s="24">
        <v>4.6903721805136696E-2</v>
      </c>
      <c r="X414" s="24">
        <v>6.5000000000000002E-2</v>
      </c>
      <c r="Y414" s="197"/>
      <c r="Z414" s="198"/>
      <c r="AA414" s="198"/>
      <c r="AB414" s="198"/>
      <c r="AC414" s="198"/>
      <c r="AD414" s="198"/>
      <c r="AE414" s="198"/>
      <c r="AF414" s="198"/>
      <c r="AG414" s="198"/>
      <c r="AH414" s="198"/>
      <c r="AI414" s="198"/>
      <c r="AJ414" s="198"/>
      <c r="AK414" s="198"/>
      <c r="AL414" s="198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198"/>
      <c r="AW414" s="198"/>
      <c r="AX414" s="198"/>
      <c r="AY414" s="198"/>
      <c r="AZ414" s="198"/>
      <c r="BA414" s="198"/>
      <c r="BB414" s="198"/>
      <c r="BC414" s="198"/>
      <c r="BD414" s="198"/>
      <c r="BE414" s="198"/>
      <c r="BF414" s="198"/>
      <c r="BG414" s="198"/>
      <c r="BH414" s="198"/>
      <c r="BI414" s="198"/>
      <c r="BJ414" s="198"/>
      <c r="BK414" s="198"/>
      <c r="BL414" s="198"/>
      <c r="BM414" s="56"/>
    </row>
    <row r="415" spans="1:65">
      <c r="A415" s="30"/>
      <c r="B415" s="20" t="s">
        <v>272</v>
      </c>
      <c r="C415" s="12"/>
      <c r="D415" s="201">
        <v>5.8333333333333327E-2</v>
      </c>
      <c r="E415" s="201">
        <v>5.6666666666666664E-2</v>
      </c>
      <c r="F415" s="201" t="s">
        <v>745</v>
      </c>
      <c r="G415" s="201" t="s">
        <v>745</v>
      </c>
      <c r="H415" s="201">
        <v>6.6666666666666666E-2</v>
      </c>
      <c r="I415" s="201">
        <v>3.6666666666666674E-2</v>
      </c>
      <c r="J415" s="201">
        <v>5.1666666666666666E-2</v>
      </c>
      <c r="K415" s="201" t="s">
        <v>745</v>
      </c>
      <c r="L415" s="201">
        <v>2.8333333333333335E-2</v>
      </c>
      <c r="M415" s="201">
        <v>5.1666666666666666E-2</v>
      </c>
      <c r="N415" s="201">
        <v>1.8833333333333337E-2</v>
      </c>
      <c r="O415" s="201">
        <v>1.3833333333333335E-2</v>
      </c>
      <c r="P415" s="201">
        <v>0.18666666666666665</v>
      </c>
      <c r="Q415" s="201">
        <v>5.1666666666666666E-2</v>
      </c>
      <c r="R415" s="201">
        <v>0.23833333333333331</v>
      </c>
      <c r="S415" s="201">
        <v>5.5000000000000014E-2</v>
      </c>
      <c r="T415" s="201">
        <v>0.215</v>
      </c>
      <c r="U415" s="201">
        <v>0.22783333333333333</v>
      </c>
      <c r="V415" s="201" t="s">
        <v>745</v>
      </c>
      <c r="W415" s="201">
        <v>4.7567375512538229E-2</v>
      </c>
      <c r="X415" s="201">
        <v>6.2833333333333338E-2</v>
      </c>
      <c r="Y415" s="197"/>
      <c r="Z415" s="198"/>
      <c r="AA415" s="198"/>
      <c r="AB415" s="198"/>
      <c r="AC415" s="198"/>
      <c r="AD415" s="198"/>
      <c r="AE415" s="198"/>
      <c r="AF415" s="198"/>
      <c r="AG415" s="198"/>
      <c r="AH415" s="198"/>
      <c r="AI415" s="198"/>
      <c r="AJ415" s="198"/>
      <c r="AK415" s="198"/>
      <c r="AL415" s="198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198"/>
      <c r="AW415" s="198"/>
      <c r="AX415" s="198"/>
      <c r="AY415" s="198"/>
      <c r="AZ415" s="198"/>
      <c r="BA415" s="198"/>
      <c r="BB415" s="198"/>
      <c r="BC415" s="198"/>
      <c r="BD415" s="198"/>
      <c r="BE415" s="198"/>
      <c r="BF415" s="198"/>
      <c r="BG415" s="198"/>
      <c r="BH415" s="198"/>
      <c r="BI415" s="198"/>
      <c r="BJ415" s="198"/>
      <c r="BK415" s="198"/>
      <c r="BL415" s="198"/>
      <c r="BM415" s="56"/>
    </row>
    <row r="416" spans="1:65">
      <c r="A416" s="30"/>
      <c r="B416" s="3" t="s">
        <v>273</v>
      </c>
      <c r="C416" s="29"/>
      <c r="D416" s="24">
        <v>0.06</v>
      </c>
      <c r="E416" s="24">
        <v>0.06</v>
      </c>
      <c r="F416" s="24" t="s">
        <v>745</v>
      </c>
      <c r="G416" s="24" t="s">
        <v>745</v>
      </c>
      <c r="H416" s="24">
        <v>7.0000000000000007E-2</v>
      </c>
      <c r="I416" s="24">
        <v>0.04</v>
      </c>
      <c r="J416" s="24">
        <v>0.05</v>
      </c>
      <c r="K416" s="24" t="s">
        <v>745</v>
      </c>
      <c r="L416" s="24">
        <v>0.03</v>
      </c>
      <c r="M416" s="24">
        <v>0.05</v>
      </c>
      <c r="N416" s="24">
        <v>1.8500000000000003E-2</v>
      </c>
      <c r="O416" s="24">
        <v>9.0000000000000011E-3</v>
      </c>
      <c r="P416" s="24">
        <v>0.185</v>
      </c>
      <c r="Q416" s="24">
        <v>0.05</v>
      </c>
      <c r="R416" s="24">
        <v>0.245</v>
      </c>
      <c r="S416" s="24">
        <v>0.05</v>
      </c>
      <c r="T416" s="24">
        <v>0.215</v>
      </c>
      <c r="U416" s="24">
        <v>0.22750000000000001</v>
      </c>
      <c r="V416" s="24" t="s">
        <v>745</v>
      </c>
      <c r="W416" s="24">
        <v>4.7598503036144144E-2</v>
      </c>
      <c r="X416" s="24">
        <v>6.4000000000000001E-2</v>
      </c>
      <c r="Y416" s="197"/>
      <c r="Z416" s="198"/>
      <c r="AA416" s="198"/>
      <c r="AB416" s="198"/>
      <c r="AC416" s="198"/>
      <c r="AD416" s="198"/>
      <c r="AE416" s="198"/>
      <c r="AF416" s="198"/>
      <c r="AG416" s="198"/>
      <c r="AH416" s="198"/>
      <c r="AI416" s="198"/>
      <c r="AJ416" s="198"/>
      <c r="AK416" s="198"/>
      <c r="AL416" s="198"/>
      <c r="AM416" s="198"/>
      <c r="AN416" s="198"/>
      <c r="AO416" s="198"/>
      <c r="AP416" s="198"/>
      <c r="AQ416" s="198"/>
      <c r="AR416" s="198"/>
      <c r="AS416" s="198"/>
      <c r="AT416" s="198"/>
      <c r="AU416" s="198"/>
      <c r="AV416" s="198"/>
      <c r="AW416" s="198"/>
      <c r="AX416" s="198"/>
      <c r="AY416" s="198"/>
      <c r="AZ416" s="198"/>
      <c r="BA416" s="198"/>
      <c r="BB416" s="198"/>
      <c r="BC416" s="198"/>
      <c r="BD416" s="198"/>
      <c r="BE416" s="198"/>
      <c r="BF416" s="198"/>
      <c r="BG416" s="198"/>
      <c r="BH416" s="198"/>
      <c r="BI416" s="198"/>
      <c r="BJ416" s="198"/>
      <c r="BK416" s="198"/>
      <c r="BL416" s="198"/>
      <c r="BM416" s="56"/>
    </row>
    <row r="417" spans="1:65">
      <c r="A417" s="30"/>
      <c r="B417" s="3" t="s">
        <v>274</v>
      </c>
      <c r="C417" s="29"/>
      <c r="D417" s="24">
        <v>7.5277265270908104E-3</v>
      </c>
      <c r="E417" s="24">
        <v>5.1639777949432199E-3</v>
      </c>
      <c r="F417" s="24" t="s">
        <v>745</v>
      </c>
      <c r="G417" s="24" t="s">
        <v>745</v>
      </c>
      <c r="H417" s="24">
        <v>1.505545305418169E-2</v>
      </c>
      <c r="I417" s="24">
        <v>1.3662601021279461E-2</v>
      </c>
      <c r="J417" s="24">
        <v>4.082482904638628E-3</v>
      </c>
      <c r="K417" s="24" t="s">
        <v>745</v>
      </c>
      <c r="L417" s="24">
        <v>4.0824829046386289E-3</v>
      </c>
      <c r="M417" s="24">
        <v>1.6020819787597226E-2</v>
      </c>
      <c r="N417" s="24">
        <v>3.0605010483034751E-3</v>
      </c>
      <c r="O417" s="24">
        <v>1.1285684147036309E-2</v>
      </c>
      <c r="P417" s="24">
        <v>8.1649658092772682E-3</v>
      </c>
      <c r="Q417" s="24">
        <v>4.082482904638628E-3</v>
      </c>
      <c r="R417" s="24">
        <v>1.940790217067952E-2</v>
      </c>
      <c r="S417" s="24">
        <v>1.6431676725154942E-2</v>
      </c>
      <c r="T417" s="24">
        <v>5.4772255750516656E-3</v>
      </c>
      <c r="U417" s="24">
        <v>6.968978882638875E-3</v>
      </c>
      <c r="V417" s="24" t="s">
        <v>745</v>
      </c>
      <c r="W417" s="24">
        <v>3.0746362356559418E-3</v>
      </c>
      <c r="X417" s="24">
        <v>2.7141603981096396E-3</v>
      </c>
      <c r="Y417" s="197"/>
      <c r="Z417" s="198"/>
      <c r="AA417" s="198"/>
      <c r="AB417" s="198"/>
      <c r="AC417" s="198"/>
      <c r="AD417" s="198"/>
      <c r="AE417" s="198"/>
      <c r="AF417" s="198"/>
      <c r="AG417" s="198"/>
      <c r="AH417" s="198"/>
      <c r="AI417" s="198"/>
      <c r="AJ417" s="198"/>
      <c r="AK417" s="198"/>
      <c r="AL417" s="198"/>
      <c r="AM417" s="198"/>
      <c r="AN417" s="198"/>
      <c r="AO417" s="198"/>
      <c r="AP417" s="198"/>
      <c r="AQ417" s="198"/>
      <c r="AR417" s="198"/>
      <c r="AS417" s="198"/>
      <c r="AT417" s="198"/>
      <c r="AU417" s="198"/>
      <c r="AV417" s="198"/>
      <c r="AW417" s="198"/>
      <c r="AX417" s="198"/>
      <c r="AY417" s="198"/>
      <c r="AZ417" s="198"/>
      <c r="BA417" s="198"/>
      <c r="BB417" s="198"/>
      <c r="BC417" s="198"/>
      <c r="BD417" s="198"/>
      <c r="BE417" s="198"/>
      <c r="BF417" s="198"/>
      <c r="BG417" s="198"/>
      <c r="BH417" s="198"/>
      <c r="BI417" s="198"/>
      <c r="BJ417" s="198"/>
      <c r="BK417" s="198"/>
      <c r="BL417" s="198"/>
      <c r="BM417" s="56"/>
    </row>
    <row r="418" spans="1:65">
      <c r="A418" s="30"/>
      <c r="B418" s="3" t="s">
        <v>86</v>
      </c>
      <c r="C418" s="29"/>
      <c r="D418" s="13">
        <v>0.12904674046441392</v>
      </c>
      <c r="E418" s="13">
        <v>9.1129019910762707E-2</v>
      </c>
      <c r="F418" s="13" t="s">
        <v>745</v>
      </c>
      <c r="G418" s="13" t="s">
        <v>745</v>
      </c>
      <c r="H418" s="13">
        <v>0.22583179581272536</v>
      </c>
      <c r="I418" s="13">
        <v>0.37261639148943976</v>
      </c>
      <c r="J418" s="13">
        <v>7.9015798154296032E-2</v>
      </c>
      <c r="K418" s="13" t="s">
        <v>745</v>
      </c>
      <c r="L418" s="13">
        <v>0.14408763192842219</v>
      </c>
      <c r="M418" s="13">
        <v>0.31008038298575274</v>
      </c>
      <c r="N418" s="13">
        <v>0.16250448044089244</v>
      </c>
      <c r="O418" s="13">
        <v>0.81583258894238375</v>
      </c>
      <c r="P418" s="13">
        <v>4.3740888263985367E-2</v>
      </c>
      <c r="Q418" s="13">
        <v>7.9015798154296032E-2</v>
      </c>
      <c r="R418" s="13">
        <v>8.1431757359494497E-2</v>
      </c>
      <c r="S418" s="13">
        <v>0.29875775863918069</v>
      </c>
      <c r="T418" s="13">
        <v>2.547546779093798E-2</v>
      </c>
      <c r="U418" s="13">
        <v>3.0588056544135517E-2</v>
      </c>
      <c r="V418" s="13" t="s">
        <v>745</v>
      </c>
      <c r="W418" s="13">
        <v>6.4637500020271285E-2</v>
      </c>
      <c r="X418" s="13">
        <v>4.3196186707315218E-2</v>
      </c>
      <c r="Y418" s="147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275</v>
      </c>
      <c r="C419" s="29"/>
      <c r="D419" s="13">
        <v>0.12100955982471717</v>
      </c>
      <c r="E419" s="13">
        <v>8.8980715258296872E-2</v>
      </c>
      <c r="F419" s="13" t="s">
        <v>745</v>
      </c>
      <c r="G419" s="13" t="s">
        <v>745</v>
      </c>
      <c r="H419" s="13">
        <v>0.28115378265681978</v>
      </c>
      <c r="I419" s="13">
        <v>-0.29536541953874895</v>
      </c>
      <c r="J419" s="13">
        <v>-7.1058184409646952E-3</v>
      </c>
      <c r="K419" s="13" t="s">
        <v>745</v>
      </c>
      <c r="L419" s="13">
        <v>-0.45550964237085156</v>
      </c>
      <c r="M419" s="13">
        <v>-7.1058184409646952E-3</v>
      </c>
      <c r="N419" s="13">
        <v>-0.63807405639944825</v>
      </c>
      <c r="O419" s="13">
        <v>-0.73416059009870982</v>
      </c>
      <c r="P419" s="13">
        <v>2.587230591439095</v>
      </c>
      <c r="Q419" s="13">
        <v>-7.1058184409646952E-3</v>
      </c>
      <c r="R419" s="13">
        <v>3.58012477299813</v>
      </c>
      <c r="S419" s="13">
        <v>5.6951870691876572E-2</v>
      </c>
      <c r="T419" s="13">
        <v>3.1317209490682441</v>
      </c>
      <c r="U419" s="13">
        <v>3.378343052229682</v>
      </c>
      <c r="V419" s="13" t="s">
        <v>745</v>
      </c>
      <c r="W419" s="13">
        <v>-8.5883153965813919E-2</v>
      </c>
      <c r="X419" s="13">
        <v>0.20748744015405274</v>
      </c>
      <c r="Y419" s="147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276</v>
      </c>
      <c r="C420" s="47"/>
      <c r="D420" s="45">
        <v>0.3</v>
      </c>
      <c r="E420" s="45">
        <v>0.22</v>
      </c>
      <c r="F420" s="45">
        <v>1.2</v>
      </c>
      <c r="G420" s="45">
        <v>7.0000000000000007E-2</v>
      </c>
      <c r="H420" s="45">
        <v>0.67</v>
      </c>
      <c r="I420" s="45">
        <v>0.67</v>
      </c>
      <c r="J420" s="45">
        <v>0</v>
      </c>
      <c r="K420" s="45">
        <v>7.0000000000000007E-2</v>
      </c>
      <c r="L420" s="45">
        <v>1.05</v>
      </c>
      <c r="M420" s="45">
        <v>0</v>
      </c>
      <c r="N420" s="45">
        <v>1.48</v>
      </c>
      <c r="O420" s="45">
        <v>1.7</v>
      </c>
      <c r="P420" s="45">
        <v>6.07</v>
      </c>
      <c r="Q420" s="45">
        <v>0</v>
      </c>
      <c r="R420" s="45">
        <v>8.39</v>
      </c>
      <c r="S420" s="45">
        <v>0.15</v>
      </c>
      <c r="T420" s="45">
        <v>7.34</v>
      </c>
      <c r="U420" s="45">
        <v>7.92</v>
      </c>
      <c r="V420" s="45">
        <v>20.149999999999999</v>
      </c>
      <c r="W420" s="45">
        <v>0.18</v>
      </c>
      <c r="X420" s="45">
        <v>0.5</v>
      </c>
      <c r="Y420" s="147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BM421" s="55"/>
    </row>
    <row r="422" spans="1:65" ht="15">
      <c r="B422" s="8" t="s">
        <v>602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235</v>
      </c>
      <c r="E423" s="17" t="s">
        <v>235</v>
      </c>
      <c r="F423" s="17" t="s">
        <v>235</v>
      </c>
      <c r="G423" s="17" t="s">
        <v>235</v>
      </c>
      <c r="H423" s="17" t="s">
        <v>235</v>
      </c>
      <c r="I423" s="17" t="s">
        <v>235</v>
      </c>
      <c r="J423" s="14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236</v>
      </c>
      <c r="C424" s="9" t="s">
        <v>236</v>
      </c>
      <c r="D424" s="145" t="s">
        <v>240</v>
      </c>
      <c r="E424" s="146" t="s">
        <v>242</v>
      </c>
      <c r="F424" s="146" t="s">
        <v>244</v>
      </c>
      <c r="G424" s="146" t="s">
        <v>253</v>
      </c>
      <c r="H424" s="146" t="s">
        <v>257</v>
      </c>
      <c r="I424" s="146" t="s">
        <v>259</v>
      </c>
      <c r="J424" s="14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304</v>
      </c>
      <c r="E425" s="11" t="s">
        <v>302</v>
      </c>
      <c r="F425" s="11" t="s">
        <v>302</v>
      </c>
      <c r="G425" s="11" t="s">
        <v>304</v>
      </c>
      <c r="H425" s="11" t="s">
        <v>302</v>
      </c>
      <c r="I425" s="11" t="s">
        <v>302</v>
      </c>
      <c r="J425" s="14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339</v>
      </c>
      <c r="E426" s="26" t="s">
        <v>117</v>
      </c>
      <c r="F426" s="26" t="s">
        <v>338</v>
      </c>
      <c r="G426" s="26" t="s">
        <v>338</v>
      </c>
      <c r="H426" s="26" t="s">
        <v>338</v>
      </c>
      <c r="I426" s="26" t="s">
        <v>340</v>
      </c>
      <c r="J426" s="14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8">
        <v>1</v>
      </c>
      <c r="C427" s="14">
        <v>1</v>
      </c>
      <c r="D427" s="22">
        <v>0.47</v>
      </c>
      <c r="E427" s="22">
        <v>0.5</v>
      </c>
      <c r="F427" s="22">
        <v>0.38</v>
      </c>
      <c r="G427" s="22">
        <v>0.5</v>
      </c>
      <c r="H427" s="22">
        <v>0.35</v>
      </c>
      <c r="I427" s="22">
        <v>0.40145682174855651</v>
      </c>
      <c r="J427" s="14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0.47</v>
      </c>
      <c r="E428" s="11">
        <v>0.4</v>
      </c>
      <c r="F428" s="11">
        <v>0.4</v>
      </c>
      <c r="G428" s="11">
        <v>0.5</v>
      </c>
      <c r="H428" s="11">
        <v>0.35</v>
      </c>
      <c r="I428" s="11">
        <v>0.40597575286106014</v>
      </c>
      <c r="J428" s="14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20</v>
      </c>
    </row>
    <row r="429" spans="1:65">
      <c r="A429" s="30"/>
      <c r="B429" s="19">
        <v>1</v>
      </c>
      <c r="C429" s="9">
        <v>3</v>
      </c>
      <c r="D429" s="11">
        <v>0.46</v>
      </c>
      <c r="E429" s="11">
        <v>0.5</v>
      </c>
      <c r="F429" s="11">
        <v>0.4</v>
      </c>
      <c r="G429" s="11">
        <v>0.4</v>
      </c>
      <c r="H429" s="11">
        <v>0.35</v>
      </c>
      <c r="I429" s="11">
        <v>0.39190296762935506</v>
      </c>
      <c r="J429" s="14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0.47</v>
      </c>
      <c r="E430" s="11">
        <v>0.4</v>
      </c>
      <c r="F430" s="11">
        <v>0.38</v>
      </c>
      <c r="G430" s="11">
        <v>0.4</v>
      </c>
      <c r="H430" s="11">
        <v>0.35</v>
      </c>
      <c r="I430" s="11">
        <v>0.41021339315574346</v>
      </c>
      <c r="J430" s="14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0.41373962654278279</v>
      </c>
    </row>
    <row r="431" spans="1:65">
      <c r="A431" s="30"/>
      <c r="B431" s="19">
        <v>1</v>
      </c>
      <c r="C431" s="9">
        <v>5</v>
      </c>
      <c r="D431" s="11">
        <v>0.46</v>
      </c>
      <c r="E431" s="11">
        <v>0.4</v>
      </c>
      <c r="F431" s="11">
        <v>0.39</v>
      </c>
      <c r="G431" s="11">
        <v>0.5</v>
      </c>
      <c r="H431" s="11">
        <v>0.35</v>
      </c>
      <c r="I431" s="11">
        <v>0.38418286065645951</v>
      </c>
      <c r="J431" s="14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98</v>
      </c>
    </row>
    <row r="432" spans="1:65">
      <c r="A432" s="30"/>
      <c r="B432" s="19">
        <v>1</v>
      </c>
      <c r="C432" s="9">
        <v>6</v>
      </c>
      <c r="D432" s="11">
        <v>0.46</v>
      </c>
      <c r="E432" s="11">
        <v>0.4</v>
      </c>
      <c r="F432" s="11">
        <v>0.38</v>
      </c>
      <c r="G432" s="11">
        <v>0.4</v>
      </c>
      <c r="H432" s="11">
        <v>0.34</v>
      </c>
      <c r="I432" s="11">
        <v>0.39089475948900732</v>
      </c>
      <c r="J432" s="147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272</v>
      </c>
      <c r="C433" s="12"/>
      <c r="D433" s="23">
        <v>0.46500000000000002</v>
      </c>
      <c r="E433" s="23">
        <v>0.43333333333333329</v>
      </c>
      <c r="F433" s="23">
        <v>0.38833333333333336</v>
      </c>
      <c r="G433" s="23">
        <v>0.44999999999999996</v>
      </c>
      <c r="H433" s="23">
        <v>0.34833333333333333</v>
      </c>
      <c r="I433" s="23">
        <v>0.39743775925669694</v>
      </c>
      <c r="J433" s="147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273</v>
      </c>
      <c r="C434" s="29"/>
      <c r="D434" s="11">
        <v>0.46499999999999997</v>
      </c>
      <c r="E434" s="11">
        <v>0.4</v>
      </c>
      <c r="F434" s="11">
        <v>0.38500000000000001</v>
      </c>
      <c r="G434" s="11">
        <v>0.45</v>
      </c>
      <c r="H434" s="11">
        <v>0.35</v>
      </c>
      <c r="I434" s="11">
        <v>0.39667989468895581</v>
      </c>
      <c r="J434" s="147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274</v>
      </c>
      <c r="C435" s="29"/>
      <c r="D435" s="24">
        <v>5.4772255750516353E-3</v>
      </c>
      <c r="E435" s="24">
        <v>5.1639777949433252E-2</v>
      </c>
      <c r="F435" s="24">
        <v>9.8319208025017587E-3</v>
      </c>
      <c r="G435" s="24">
        <v>5.4772255750517244E-2</v>
      </c>
      <c r="H435" s="24">
        <v>4.0824829046386115E-3</v>
      </c>
      <c r="I435" s="24">
        <v>1.0014031364487952E-2</v>
      </c>
      <c r="J435" s="147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86</v>
      </c>
      <c r="C436" s="29"/>
      <c r="D436" s="13">
        <v>1.1778979731293838E-2</v>
      </c>
      <c r="E436" s="13">
        <v>0.11916871834484598</v>
      </c>
      <c r="F436" s="13">
        <v>2.5318250993566757E-2</v>
      </c>
      <c r="G436" s="13">
        <v>0.12171612389003833</v>
      </c>
      <c r="H436" s="13">
        <v>1.1720046616187401E-2</v>
      </c>
      <c r="I436" s="13">
        <v>2.5196477011184267E-2</v>
      </c>
      <c r="J436" s="147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275</v>
      </c>
      <c r="C437" s="29"/>
      <c r="D437" s="13">
        <v>0.1238952475631836</v>
      </c>
      <c r="E437" s="13">
        <v>4.7357578374292775E-2</v>
      </c>
      <c r="F437" s="13">
        <v>-6.1406477841498885E-2</v>
      </c>
      <c r="G437" s="13">
        <v>8.7640562157919488E-2</v>
      </c>
      <c r="H437" s="13">
        <v>-0.15808563892220295</v>
      </c>
      <c r="I437" s="13">
        <v>-3.9401271331693799E-2</v>
      </c>
      <c r="J437" s="147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276</v>
      </c>
      <c r="C438" s="47"/>
      <c r="D438" s="45">
        <v>1.0900000000000001</v>
      </c>
      <c r="E438" s="45">
        <v>0.39</v>
      </c>
      <c r="F438" s="45">
        <v>0.59</v>
      </c>
      <c r="G438" s="45">
        <v>0.76</v>
      </c>
      <c r="H438" s="45">
        <v>1.47</v>
      </c>
      <c r="I438" s="45">
        <v>0.39</v>
      </c>
      <c r="J438" s="147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I439" s="20"/>
      <c r="BM439" s="55"/>
    </row>
    <row r="440" spans="1:65" ht="15">
      <c r="B440" s="8" t="s">
        <v>603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235</v>
      </c>
      <c r="E441" s="17" t="s">
        <v>235</v>
      </c>
      <c r="F441" s="17" t="s">
        <v>235</v>
      </c>
      <c r="G441" s="17" t="s">
        <v>235</v>
      </c>
      <c r="H441" s="17" t="s">
        <v>235</v>
      </c>
      <c r="I441" s="17" t="s">
        <v>235</v>
      </c>
      <c r="J441" s="17" t="s">
        <v>235</v>
      </c>
      <c r="K441" s="17" t="s">
        <v>235</v>
      </c>
      <c r="L441" s="17" t="s">
        <v>235</v>
      </c>
      <c r="M441" s="17" t="s">
        <v>235</v>
      </c>
      <c r="N441" s="17" t="s">
        <v>235</v>
      </c>
      <c r="O441" s="17" t="s">
        <v>235</v>
      </c>
      <c r="P441" s="17" t="s">
        <v>235</v>
      </c>
      <c r="Q441" s="17" t="s">
        <v>235</v>
      </c>
      <c r="R441" s="17" t="s">
        <v>235</v>
      </c>
      <c r="S441" s="17" t="s">
        <v>235</v>
      </c>
      <c r="T441" s="17" t="s">
        <v>235</v>
      </c>
      <c r="U441" s="17" t="s">
        <v>235</v>
      </c>
      <c r="V441" s="17" t="s">
        <v>235</v>
      </c>
      <c r="W441" s="147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236</v>
      </c>
      <c r="C442" s="9" t="s">
        <v>236</v>
      </c>
      <c r="D442" s="145" t="s">
        <v>238</v>
      </c>
      <c r="E442" s="146" t="s">
        <v>239</v>
      </c>
      <c r="F442" s="146" t="s">
        <v>240</v>
      </c>
      <c r="G442" s="146" t="s">
        <v>241</v>
      </c>
      <c r="H442" s="146" t="s">
        <v>242</v>
      </c>
      <c r="I442" s="146" t="s">
        <v>243</v>
      </c>
      <c r="J442" s="146" t="s">
        <v>244</v>
      </c>
      <c r="K442" s="146" t="s">
        <v>245</v>
      </c>
      <c r="L442" s="146" t="s">
        <v>246</v>
      </c>
      <c r="M442" s="146" t="s">
        <v>247</v>
      </c>
      <c r="N442" s="146" t="s">
        <v>248</v>
      </c>
      <c r="O442" s="146" t="s">
        <v>249</v>
      </c>
      <c r="P442" s="146" t="s">
        <v>251</v>
      </c>
      <c r="Q442" s="146" t="s">
        <v>252</v>
      </c>
      <c r="R442" s="146" t="s">
        <v>253</v>
      </c>
      <c r="S442" s="146" t="s">
        <v>256</v>
      </c>
      <c r="T442" s="146" t="s">
        <v>258</v>
      </c>
      <c r="U442" s="146" t="s">
        <v>259</v>
      </c>
      <c r="V442" s="146" t="s">
        <v>265</v>
      </c>
      <c r="W442" s="147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304</v>
      </c>
      <c r="E443" s="11" t="s">
        <v>302</v>
      </c>
      <c r="F443" s="11" t="s">
        <v>304</v>
      </c>
      <c r="G443" s="11" t="s">
        <v>304</v>
      </c>
      <c r="H443" s="11" t="s">
        <v>302</v>
      </c>
      <c r="I443" s="11" t="s">
        <v>302</v>
      </c>
      <c r="J443" s="11" t="s">
        <v>302</v>
      </c>
      <c r="K443" s="11" t="s">
        <v>302</v>
      </c>
      <c r="L443" s="11" t="s">
        <v>302</v>
      </c>
      <c r="M443" s="11" t="s">
        <v>302</v>
      </c>
      <c r="N443" s="11" t="s">
        <v>302</v>
      </c>
      <c r="O443" s="11" t="s">
        <v>302</v>
      </c>
      <c r="P443" s="11" t="s">
        <v>302</v>
      </c>
      <c r="Q443" s="11" t="s">
        <v>304</v>
      </c>
      <c r="R443" s="11" t="s">
        <v>304</v>
      </c>
      <c r="S443" s="11" t="s">
        <v>302</v>
      </c>
      <c r="T443" s="11" t="s">
        <v>304</v>
      </c>
      <c r="U443" s="11" t="s">
        <v>302</v>
      </c>
      <c r="V443" s="11" t="s">
        <v>304</v>
      </c>
      <c r="W443" s="147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 t="s">
        <v>337</v>
      </c>
      <c r="E444" s="26" t="s">
        <v>338</v>
      </c>
      <c r="F444" s="26" t="s">
        <v>339</v>
      </c>
      <c r="G444" s="26" t="s">
        <v>339</v>
      </c>
      <c r="H444" s="26" t="s">
        <v>117</v>
      </c>
      <c r="I444" s="26" t="s">
        <v>337</v>
      </c>
      <c r="J444" s="26" t="s">
        <v>338</v>
      </c>
      <c r="K444" s="26" t="s">
        <v>338</v>
      </c>
      <c r="L444" s="26" t="s">
        <v>339</v>
      </c>
      <c r="M444" s="26" t="s">
        <v>338</v>
      </c>
      <c r="N444" s="26" t="s">
        <v>338</v>
      </c>
      <c r="O444" s="26" t="s">
        <v>305</v>
      </c>
      <c r="P444" s="26" t="s">
        <v>340</v>
      </c>
      <c r="Q444" s="26" t="s">
        <v>337</v>
      </c>
      <c r="R444" s="26" t="s">
        <v>338</v>
      </c>
      <c r="S444" s="26" t="s">
        <v>338</v>
      </c>
      <c r="T444" s="26" t="s">
        <v>337</v>
      </c>
      <c r="U444" s="26" t="s">
        <v>340</v>
      </c>
      <c r="V444" s="26" t="s">
        <v>338</v>
      </c>
      <c r="W444" s="147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199">
        <v>0.04</v>
      </c>
      <c r="E445" s="199">
        <v>4.7E-2</v>
      </c>
      <c r="F445" s="199">
        <v>0.05</v>
      </c>
      <c r="G445" s="224" t="s">
        <v>218</v>
      </c>
      <c r="H445" s="199">
        <v>0.04</v>
      </c>
      <c r="I445" s="199">
        <v>4.8000000000000001E-2</v>
      </c>
      <c r="J445" s="199">
        <v>3.9E-2</v>
      </c>
      <c r="K445" s="199">
        <v>4.3999999999999997E-2</v>
      </c>
      <c r="L445" s="199">
        <v>0.04</v>
      </c>
      <c r="M445" s="199">
        <v>4.1000000000000002E-2</v>
      </c>
      <c r="N445" s="199">
        <v>4.3999999999999997E-2</v>
      </c>
      <c r="O445" s="199">
        <v>0.05</v>
      </c>
      <c r="P445" s="224">
        <v>8.9999999999999993E-3</v>
      </c>
      <c r="Q445" s="199">
        <v>0.04</v>
      </c>
      <c r="R445" s="199">
        <v>0.04</v>
      </c>
      <c r="S445" s="199">
        <v>4.7E-2</v>
      </c>
      <c r="T445" s="199">
        <v>0.04</v>
      </c>
      <c r="U445" s="224" t="s">
        <v>96</v>
      </c>
      <c r="V445" s="199">
        <v>4.3999999999999997E-2</v>
      </c>
      <c r="W445" s="197"/>
      <c r="X445" s="198"/>
      <c r="Y445" s="198"/>
      <c r="Z445" s="198"/>
      <c r="AA445" s="198"/>
      <c r="AB445" s="198"/>
      <c r="AC445" s="198"/>
      <c r="AD445" s="198"/>
      <c r="AE445" s="198"/>
      <c r="AF445" s="198"/>
      <c r="AG445" s="198"/>
      <c r="AH445" s="198"/>
      <c r="AI445" s="198"/>
      <c r="AJ445" s="198"/>
      <c r="AK445" s="198"/>
      <c r="AL445" s="198"/>
      <c r="AM445" s="198"/>
      <c r="AN445" s="198"/>
      <c r="AO445" s="198"/>
      <c r="AP445" s="198"/>
      <c r="AQ445" s="198"/>
      <c r="AR445" s="198"/>
      <c r="AS445" s="198"/>
      <c r="AT445" s="198"/>
      <c r="AU445" s="198"/>
      <c r="AV445" s="198"/>
      <c r="AW445" s="198"/>
      <c r="AX445" s="198"/>
      <c r="AY445" s="198"/>
      <c r="AZ445" s="198"/>
      <c r="BA445" s="198"/>
      <c r="BB445" s="198"/>
      <c r="BC445" s="198"/>
      <c r="BD445" s="198"/>
      <c r="BE445" s="198"/>
      <c r="BF445" s="198"/>
      <c r="BG445" s="198"/>
      <c r="BH445" s="198"/>
      <c r="BI445" s="198"/>
      <c r="BJ445" s="198"/>
      <c r="BK445" s="198"/>
      <c r="BL445" s="198"/>
      <c r="BM445" s="200">
        <v>1</v>
      </c>
    </row>
    <row r="446" spans="1:65">
      <c r="A446" s="30"/>
      <c r="B446" s="19">
        <v>1</v>
      </c>
      <c r="C446" s="9">
        <v>2</v>
      </c>
      <c r="D446" s="24">
        <v>0.04</v>
      </c>
      <c r="E446" s="24">
        <v>4.5999999999999999E-2</v>
      </c>
      <c r="F446" s="24">
        <v>0.05</v>
      </c>
      <c r="G446" s="225" t="s">
        <v>218</v>
      </c>
      <c r="H446" s="24">
        <v>0.05</v>
      </c>
      <c r="I446" s="24">
        <v>4.5999999999999999E-2</v>
      </c>
      <c r="J446" s="24">
        <v>4.8000000000000001E-2</v>
      </c>
      <c r="K446" s="24">
        <v>4.3999999999999997E-2</v>
      </c>
      <c r="L446" s="24">
        <v>0.05</v>
      </c>
      <c r="M446" s="24">
        <v>4.2999999999999997E-2</v>
      </c>
      <c r="N446" s="24">
        <v>4.2999999999999997E-2</v>
      </c>
      <c r="O446" s="24">
        <v>0.04</v>
      </c>
      <c r="P446" s="225">
        <v>1.2999999999999999E-2</v>
      </c>
      <c r="Q446" s="24">
        <v>0.04</v>
      </c>
      <c r="R446" s="24">
        <v>0.05</v>
      </c>
      <c r="S446" s="24">
        <v>4.4999999999999998E-2</v>
      </c>
      <c r="T446" s="24">
        <v>0.04</v>
      </c>
      <c r="U446" s="225" t="s">
        <v>96</v>
      </c>
      <c r="V446" s="24">
        <v>0.04</v>
      </c>
      <c r="W446" s="197"/>
      <c r="X446" s="198"/>
      <c r="Y446" s="198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198"/>
      <c r="AW446" s="198"/>
      <c r="AX446" s="198"/>
      <c r="AY446" s="198"/>
      <c r="AZ446" s="198"/>
      <c r="BA446" s="198"/>
      <c r="BB446" s="198"/>
      <c r="BC446" s="198"/>
      <c r="BD446" s="198"/>
      <c r="BE446" s="198"/>
      <c r="BF446" s="198"/>
      <c r="BG446" s="198"/>
      <c r="BH446" s="198"/>
      <c r="BI446" s="198"/>
      <c r="BJ446" s="198"/>
      <c r="BK446" s="198"/>
      <c r="BL446" s="198"/>
      <c r="BM446" s="200">
        <v>21</v>
      </c>
    </row>
    <row r="447" spans="1:65">
      <c r="A447" s="30"/>
      <c r="B447" s="19">
        <v>1</v>
      </c>
      <c r="C447" s="9">
        <v>3</v>
      </c>
      <c r="D447" s="24">
        <v>0.05</v>
      </c>
      <c r="E447" s="24">
        <v>4.4999999999999998E-2</v>
      </c>
      <c r="F447" s="24">
        <v>0.05</v>
      </c>
      <c r="G447" s="225" t="s">
        <v>218</v>
      </c>
      <c r="H447" s="24">
        <v>0.05</v>
      </c>
      <c r="I447" s="24">
        <v>4.7E-2</v>
      </c>
      <c r="J447" s="24">
        <v>4.5999999999999999E-2</v>
      </c>
      <c r="K447" s="24">
        <v>4.1000000000000002E-2</v>
      </c>
      <c r="L447" s="24">
        <v>0.04</v>
      </c>
      <c r="M447" s="24">
        <v>4.1000000000000002E-2</v>
      </c>
      <c r="N447" s="24">
        <v>4.4999999999999998E-2</v>
      </c>
      <c r="O447" s="24">
        <v>0.04</v>
      </c>
      <c r="P447" s="225">
        <v>8.9999999999999993E-3</v>
      </c>
      <c r="Q447" s="24">
        <v>0.04</v>
      </c>
      <c r="R447" s="24">
        <v>0.05</v>
      </c>
      <c r="S447" s="24">
        <v>4.7E-2</v>
      </c>
      <c r="T447" s="24">
        <v>0.04</v>
      </c>
      <c r="U447" s="225" t="s">
        <v>96</v>
      </c>
      <c r="V447" s="24">
        <v>3.7999999999999999E-2</v>
      </c>
      <c r="W447" s="197"/>
      <c r="X447" s="198"/>
      <c r="Y447" s="198"/>
      <c r="Z447" s="198"/>
      <c r="AA447" s="198"/>
      <c r="AB447" s="198"/>
      <c r="AC447" s="198"/>
      <c r="AD447" s="198"/>
      <c r="AE447" s="198"/>
      <c r="AF447" s="198"/>
      <c r="AG447" s="198"/>
      <c r="AH447" s="198"/>
      <c r="AI447" s="198"/>
      <c r="AJ447" s="198"/>
      <c r="AK447" s="198"/>
      <c r="AL447" s="198"/>
      <c r="AM447" s="198"/>
      <c r="AN447" s="198"/>
      <c r="AO447" s="198"/>
      <c r="AP447" s="198"/>
      <c r="AQ447" s="198"/>
      <c r="AR447" s="198"/>
      <c r="AS447" s="198"/>
      <c r="AT447" s="198"/>
      <c r="AU447" s="198"/>
      <c r="AV447" s="198"/>
      <c r="AW447" s="198"/>
      <c r="AX447" s="198"/>
      <c r="AY447" s="198"/>
      <c r="AZ447" s="198"/>
      <c r="BA447" s="198"/>
      <c r="BB447" s="198"/>
      <c r="BC447" s="198"/>
      <c r="BD447" s="198"/>
      <c r="BE447" s="198"/>
      <c r="BF447" s="198"/>
      <c r="BG447" s="198"/>
      <c r="BH447" s="198"/>
      <c r="BI447" s="198"/>
      <c r="BJ447" s="198"/>
      <c r="BK447" s="198"/>
      <c r="BL447" s="198"/>
      <c r="BM447" s="200">
        <v>16</v>
      </c>
    </row>
    <row r="448" spans="1:65">
      <c r="A448" s="30"/>
      <c r="B448" s="19">
        <v>1</v>
      </c>
      <c r="C448" s="9">
        <v>4</v>
      </c>
      <c r="D448" s="24">
        <v>0.04</v>
      </c>
      <c r="E448" s="24">
        <v>4.7E-2</v>
      </c>
      <c r="F448" s="24">
        <v>0.05</v>
      </c>
      <c r="G448" s="225" t="s">
        <v>218</v>
      </c>
      <c r="H448" s="24">
        <v>0.05</v>
      </c>
      <c r="I448" s="24">
        <v>4.5999999999999999E-2</v>
      </c>
      <c r="J448" s="24">
        <v>4.2999999999999997E-2</v>
      </c>
      <c r="K448" s="24">
        <v>4.3999999999999997E-2</v>
      </c>
      <c r="L448" s="24">
        <v>0.04</v>
      </c>
      <c r="M448" s="24">
        <v>4.2000000000000003E-2</v>
      </c>
      <c r="N448" s="24">
        <v>4.5999999999999999E-2</v>
      </c>
      <c r="O448" s="24">
        <v>0.05</v>
      </c>
      <c r="P448" s="225">
        <v>8.0000000000000002E-3</v>
      </c>
      <c r="Q448" s="24">
        <v>0.05</v>
      </c>
      <c r="R448" s="24">
        <v>0.04</v>
      </c>
      <c r="S448" s="24">
        <v>4.8000000000000001E-2</v>
      </c>
      <c r="T448" s="24">
        <v>0.04</v>
      </c>
      <c r="U448" s="225" t="s">
        <v>96</v>
      </c>
      <c r="V448" s="24">
        <v>4.3999999999999997E-2</v>
      </c>
      <c r="W448" s="197"/>
      <c r="X448" s="198"/>
      <c r="Y448" s="198"/>
      <c r="Z448" s="198"/>
      <c r="AA448" s="198"/>
      <c r="AB448" s="198"/>
      <c r="AC448" s="198"/>
      <c r="AD448" s="198"/>
      <c r="AE448" s="198"/>
      <c r="AF448" s="198"/>
      <c r="AG448" s="198"/>
      <c r="AH448" s="198"/>
      <c r="AI448" s="198"/>
      <c r="AJ448" s="198"/>
      <c r="AK448" s="198"/>
      <c r="AL448" s="198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198"/>
      <c r="AW448" s="198"/>
      <c r="AX448" s="198"/>
      <c r="AY448" s="198"/>
      <c r="AZ448" s="198"/>
      <c r="BA448" s="198"/>
      <c r="BB448" s="198"/>
      <c r="BC448" s="198"/>
      <c r="BD448" s="198"/>
      <c r="BE448" s="198"/>
      <c r="BF448" s="198"/>
      <c r="BG448" s="198"/>
      <c r="BH448" s="198"/>
      <c r="BI448" s="198"/>
      <c r="BJ448" s="198"/>
      <c r="BK448" s="198"/>
      <c r="BL448" s="198"/>
      <c r="BM448" s="200">
        <v>4.4239583333333332E-2</v>
      </c>
    </row>
    <row r="449" spans="1:65">
      <c r="A449" s="30"/>
      <c r="B449" s="19">
        <v>1</v>
      </c>
      <c r="C449" s="9">
        <v>5</v>
      </c>
      <c r="D449" s="24">
        <v>0.04</v>
      </c>
      <c r="E449" s="24">
        <v>4.5999999999999999E-2</v>
      </c>
      <c r="F449" s="24">
        <v>0.05</v>
      </c>
      <c r="G449" s="225" t="s">
        <v>218</v>
      </c>
      <c r="H449" s="24">
        <v>0.05</v>
      </c>
      <c r="I449" s="24">
        <v>4.4999999999999998E-2</v>
      </c>
      <c r="J449" s="24">
        <v>4.5999999999999999E-2</v>
      </c>
      <c r="K449" s="24">
        <v>4.2999999999999997E-2</v>
      </c>
      <c r="L449" s="24">
        <v>0.04</v>
      </c>
      <c r="M449" s="24">
        <v>4.2999999999999997E-2</v>
      </c>
      <c r="N449" s="24">
        <v>4.5999999999999999E-2</v>
      </c>
      <c r="O449" s="24">
        <v>0.04</v>
      </c>
      <c r="P449" s="225">
        <v>1.2999999999999999E-2</v>
      </c>
      <c r="Q449" s="24">
        <v>0.04</v>
      </c>
      <c r="R449" s="24">
        <v>0.05</v>
      </c>
      <c r="S449" s="24">
        <v>4.8000000000000001E-2</v>
      </c>
      <c r="T449" s="24">
        <v>0.04</v>
      </c>
      <c r="U449" s="225" t="s">
        <v>96</v>
      </c>
      <c r="V449" s="24">
        <v>0.04</v>
      </c>
      <c r="W449" s="197"/>
      <c r="X449" s="198"/>
      <c r="Y449" s="198"/>
      <c r="Z449" s="198"/>
      <c r="AA449" s="198"/>
      <c r="AB449" s="198"/>
      <c r="AC449" s="198"/>
      <c r="AD449" s="198"/>
      <c r="AE449" s="198"/>
      <c r="AF449" s="198"/>
      <c r="AG449" s="198"/>
      <c r="AH449" s="198"/>
      <c r="AI449" s="198"/>
      <c r="AJ449" s="198"/>
      <c r="AK449" s="198"/>
      <c r="AL449" s="198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198"/>
      <c r="AW449" s="198"/>
      <c r="AX449" s="198"/>
      <c r="AY449" s="198"/>
      <c r="AZ449" s="198"/>
      <c r="BA449" s="198"/>
      <c r="BB449" s="198"/>
      <c r="BC449" s="198"/>
      <c r="BD449" s="198"/>
      <c r="BE449" s="198"/>
      <c r="BF449" s="198"/>
      <c r="BG449" s="198"/>
      <c r="BH449" s="198"/>
      <c r="BI449" s="198"/>
      <c r="BJ449" s="198"/>
      <c r="BK449" s="198"/>
      <c r="BL449" s="198"/>
      <c r="BM449" s="200">
        <v>99</v>
      </c>
    </row>
    <row r="450" spans="1:65">
      <c r="A450" s="30"/>
      <c r="B450" s="19">
        <v>1</v>
      </c>
      <c r="C450" s="9">
        <v>6</v>
      </c>
      <c r="D450" s="24">
        <v>0.04</v>
      </c>
      <c r="E450" s="24">
        <v>4.7E-2</v>
      </c>
      <c r="F450" s="24">
        <v>0.05</v>
      </c>
      <c r="G450" s="225" t="s">
        <v>218</v>
      </c>
      <c r="H450" s="24">
        <v>0.05</v>
      </c>
      <c r="I450" s="24">
        <v>4.9000000000000002E-2</v>
      </c>
      <c r="J450" s="24">
        <v>4.2999999999999997E-2</v>
      </c>
      <c r="K450" s="24">
        <v>3.7999999999999999E-2</v>
      </c>
      <c r="L450" s="24">
        <v>0.04</v>
      </c>
      <c r="M450" s="24">
        <v>4.1000000000000002E-2</v>
      </c>
      <c r="N450" s="24">
        <v>4.4999999999999998E-2</v>
      </c>
      <c r="O450" s="24">
        <v>0.05</v>
      </c>
      <c r="P450" s="225">
        <v>1.0999999999999999E-2</v>
      </c>
      <c r="Q450" s="24">
        <v>0.04</v>
      </c>
      <c r="R450" s="24">
        <v>0.04</v>
      </c>
      <c r="S450" s="24">
        <v>4.7E-2</v>
      </c>
      <c r="T450" s="24">
        <v>0.04</v>
      </c>
      <c r="U450" s="225" t="s">
        <v>96</v>
      </c>
      <c r="V450" s="24">
        <v>4.1000000000000002E-2</v>
      </c>
      <c r="W450" s="197"/>
      <c r="X450" s="198"/>
      <c r="Y450" s="198"/>
      <c r="Z450" s="198"/>
      <c r="AA450" s="198"/>
      <c r="AB450" s="198"/>
      <c r="AC450" s="198"/>
      <c r="AD450" s="198"/>
      <c r="AE450" s="198"/>
      <c r="AF450" s="198"/>
      <c r="AG450" s="198"/>
      <c r="AH450" s="198"/>
      <c r="AI450" s="198"/>
      <c r="AJ450" s="198"/>
      <c r="AK450" s="198"/>
      <c r="AL450" s="198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198"/>
      <c r="AW450" s="198"/>
      <c r="AX450" s="198"/>
      <c r="AY450" s="198"/>
      <c r="AZ450" s="198"/>
      <c r="BA450" s="198"/>
      <c r="BB450" s="198"/>
      <c r="BC450" s="198"/>
      <c r="BD450" s="198"/>
      <c r="BE450" s="198"/>
      <c r="BF450" s="198"/>
      <c r="BG450" s="198"/>
      <c r="BH450" s="198"/>
      <c r="BI450" s="198"/>
      <c r="BJ450" s="198"/>
      <c r="BK450" s="198"/>
      <c r="BL450" s="198"/>
      <c r="BM450" s="56"/>
    </row>
    <row r="451" spans="1:65">
      <c r="A451" s="30"/>
      <c r="B451" s="20" t="s">
        <v>272</v>
      </c>
      <c r="C451" s="12"/>
      <c r="D451" s="201">
        <v>4.1666666666666664E-2</v>
      </c>
      <c r="E451" s="201">
        <v>4.6333333333333331E-2</v>
      </c>
      <c r="F451" s="201">
        <v>4.9999999999999996E-2</v>
      </c>
      <c r="G451" s="201" t="s">
        <v>745</v>
      </c>
      <c r="H451" s="201">
        <v>4.8333333333333332E-2</v>
      </c>
      <c r="I451" s="201">
        <v>4.6833333333333331E-2</v>
      </c>
      <c r="J451" s="201">
        <v>4.416666666666666E-2</v>
      </c>
      <c r="K451" s="201">
        <v>4.2333333333333327E-2</v>
      </c>
      <c r="L451" s="201">
        <v>4.1666666666666664E-2</v>
      </c>
      <c r="M451" s="201">
        <v>4.1833333333333333E-2</v>
      </c>
      <c r="N451" s="201">
        <v>4.4833333333333329E-2</v>
      </c>
      <c r="O451" s="201">
        <v>4.5000000000000005E-2</v>
      </c>
      <c r="P451" s="201">
        <v>1.0500000000000001E-2</v>
      </c>
      <c r="Q451" s="201">
        <v>4.1666666666666664E-2</v>
      </c>
      <c r="R451" s="201">
        <v>4.5000000000000005E-2</v>
      </c>
      <c r="S451" s="201">
        <v>4.6999999999999993E-2</v>
      </c>
      <c r="T451" s="201">
        <v>0.04</v>
      </c>
      <c r="U451" s="201" t="s">
        <v>745</v>
      </c>
      <c r="V451" s="201">
        <v>4.1166666666666664E-2</v>
      </c>
      <c r="W451" s="197"/>
      <c r="X451" s="198"/>
      <c r="Y451" s="198"/>
      <c r="Z451" s="198"/>
      <c r="AA451" s="198"/>
      <c r="AB451" s="198"/>
      <c r="AC451" s="198"/>
      <c r="AD451" s="198"/>
      <c r="AE451" s="198"/>
      <c r="AF451" s="198"/>
      <c r="AG451" s="198"/>
      <c r="AH451" s="198"/>
      <c r="AI451" s="198"/>
      <c r="AJ451" s="198"/>
      <c r="AK451" s="198"/>
      <c r="AL451" s="198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198"/>
      <c r="AW451" s="198"/>
      <c r="AX451" s="198"/>
      <c r="AY451" s="198"/>
      <c r="AZ451" s="198"/>
      <c r="BA451" s="198"/>
      <c r="BB451" s="198"/>
      <c r="BC451" s="198"/>
      <c r="BD451" s="198"/>
      <c r="BE451" s="198"/>
      <c r="BF451" s="198"/>
      <c r="BG451" s="198"/>
      <c r="BH451" s="198"/>
      <c r="BI451" s="198"/>
      <c r="BJ451" s="198"/>
      <c r="BK451" s="198"/>
      <c r="BL451" s="198"/>
      <c r="BM451" s="56"/>
    </row>
    <row r="452" spans="1:65">
      <c r="A452" s="30"/>
      <c r="B452" s="3" t="s">
        <v>273</v>
      </c>
      <c r="C452" s="29"/>
      <c r="D452" s="24">
        <v>0.04</v>
      </c>
      <c r="E452" s="24">
        <v>4.65E-2</v>
      </c>
      <c r="F452" s="24">
        <v>0.05</v>
      </c>
      <c r="G452" s="24" t="s">
        <v>745</v>
      </c>
      <c r="H452" s="24">
        <v>0.05</v>
      </c>
      <c r="I452" s="24">
        <v>4.65E-2</v>
      </c>
      <c r="J452" s="24">
        <v>4.4499999999999998E-2</v>
      </c>
      <c r="K452" s="24">
        <v>4.3499999999999997E-2</v>
      </c>
      <c r="L452" s="24">
        <v>0.04</v>
      </c>
      <c r="M452" s="24">
        <v>4.1500000000000002E-2</v>
      </c>
      <c r="N452" s="24">
        <v>4.4999999999999998E-2</v>
      </c>
      <c r="O452" s="24">
        <v>4.4999999999999998E-2</v>
      </c>
      <c r="P452" s="24">
        <v>9.9999999999999985E-3</v>
      </c>
      <c r="Q452" s="24">
        <v>0.04</v>
      </c>
      <c r="R452" s="24">
        <v>4.4999999999999998E-2</v>
      </c>
      <c r="S452" s="24">
        <v>4.7E-2</v>
      </c>
      <c r="T452" s="24">
        <v>0.04</v>
      </c>
      <c r="U452" s="24" t="s">
        <v>745</v>
      </c>
      <c r="V452" s="24">
        <v>4.0500000000000001E-2</v>
      </c>
      <c r="W452" s="197"/>
      <c r="X452" s="198"/>
      <c r="Y452" s="198"/>
      <c r="Z452" s="198"/>
      <c r="AA452" s="198"/>
      <c r="AB452" s="198"/>
      <c r="AC452" s="198"/>
      <c r="AD452" s="198"/>
      <c r="AE452" s="198"/>
      <c r="AF452" s="198"/>
      <c r="AG452" s="198"/>
      <c r="AH452" s="198"/>
      <c r="AI452" s="198"/>
      <c r="AJ452" s="198"/>
      <c r="AK452" s="198"/>
      <c r="AL452" s="198"/>
      <c r="AM452" s="198"/>
      <c r="AN452" s="198"/>
      <c r="AO452" s="198"/>
      <c r="AP452" s="198"/>
      <c r="AQ452" s="198"/>
      <c r="AR452" s="198"/>
      <c r="AS452" s="198"/>
      <c r="AT452" s="198"/>
      <c r="AU452" s="198"/>
      <c r="AV452" s="198"/>
      <c r="AW452" s="198"/>
      <c r="AX452" s="198"/>
      <c r="AY452" s="198"/>
      <c r="AZ452" s="198"/>
      <c r="BA452" s="198"/>
      <c r="BB452" s="198"/>
      <c r="BC452" s="198"/>
      <c r="BD452" s="198"/>
      <c r="BE452" s="198"/>
      <c r="BF452" s="198"/>
      <c r="BG452" s="198"/>
      <c r="BH452" s="198"/>
      <c r="BI452" s="198"/>
      <c r="BJ452" s="198"/>
      <c r="BK452" s="198"/>
      <c r="BL452" s="198"/>
      <c r="BM452" s="56"/>
    </row>
    <row r="453" spans="1:65">
      <c r="A453" s="30"/>
      <c r="B453" s="3" t="s">
        <v>274</v>
      </c>
      <c r="C453" s="29"/>
      <c r="D453" s="24">
        <v>4.0824829046386306E-3</v>
      </c>
      <c r="E453" s="24">
        <v>8.1649658092772671E-4</v>
      </c>
      <c r="F453" s="24">
        <v>7.6011774306101464E-18</v>
      </c>
      <c r="G453" s="24" t="s">
        <v>745</v>
      </c>
      <c r="H453" s="24">
        <v>4.0824829046386306E-3</v>
      </c>
      <c r="I453" s="24">
        <v>1.4719601443879758E-3</v>
      </c>
      <c r="J453" s="24">
        <v>3.1885210782848323E-3</v>
      </c>
      <c r="K453" s="24">
        <v>2.422120283277992E-3</v>
      </c>
      <c r="L453" s="24">
        <v>4.0824829046386306E-3</v>
      </c>
      <c r="M453" s="24">
        <v>9.8319208025017275E-4</v>
      </c>
      <c r="N453" s="24">
        <v>1.1690451944500132E-3</v>
      </c>
      <c r="O453" s="24">
        <v>5.4772255750516622E-3</v>
      </c>
      <c r="P453" s="24">
        <v>2.1679483388678798E-3</v>
      </c>
      <c r="Q453" s="24">
        <v>4.0824829046386306E-3</v>
      </c>
      <c r="R453" s="24">
        <v>5.4772255750516622E-3</v>
      </c>
      <c r="S453" s="24">
        <v>1.0954451150103333E-3</v>
      </c>
      <c r="T453" s="24">
        <v>0</v>
      </c>
      <c r="U453" s="24" t="s">
        <v>745</v>
      </c>
      <c r="V453" s="24">
        <v>2.4013884872437158E-3</v>
      </c>
      <c r="W453" s="197"/>
      <c r="X453" s="198"/>
      <c r="Y453" s="198"/>
      <c r="Z453" s="198"/>
      <c r="AA453" s="198"/>
      <c r="AB453" s="198"/>
      <c r="AC453" s="198"/>
      <c r="AD453" s="198"/>
      <c r="AE453" s="198"/>
      <c r="AF453" s="198"/>
      <c r="AG453" s="198"/>
      <c r="AH453" s="198"/>
      <c r="AI453" s="198"/>
      <c r="AJ453" s="198"/>
      <c r="AK453" s="198"/>
      <c r="AL453" s="198"/>
      <c r="AM453" s="198"/>
      <c r="AN453" s="198"/>
      <c r="AO453" s="198"/>
      <c r="AP453" s="198"/>
      <c r="AQ453" s="198"/>
      <c r="AR453" s="198"/>
      <c r="AS453" s="198"/>
      <c r="AT453" s="198"/>
      <c r="AU453" s="198"/>
      <c r="AV453" s="198"/>
      <c r="AW453" s="198"/>
      <c r="AX453" s="198"/>
      <c r="AY453" s="198"/>
      <c r="AZ453" s="198"/>
      <c r="BA453" s="198"/>
      <c r="BB453" s="198"/>
      <c r="BC453" s="198"/>
      <c r="BD453" s="198"/>
      <c r="BE453" s="198"/>
      <c r="BF453" s="198"/>
      <c r="BG453" s="198"/>
      <c r="BH453" s="198"/>
      <c r="BI453" s="198"/>
      <c r="BJ453" s="198"/>
      <c r="BK453" s="198"/>
      <c r="BL453" s="198"/>
      <c r="BM453" s="56"/>
    </row>
    <row r="454" spans="1:65">
      <c r="A454" s="30"/>
      <c r="B454" s="3" t="s">
        <v>86</v>
      </c>
      <c r="C454" s="29"/>
      <c r="D454" s="13">
        <v>9.7979589711327142E-2</v>
      </c>
      <c r="E454" s="13">
        <v>1.7622228365346621E-2</v>
      </c>
      <c r="F454" s="13">
        <v>1.5202354861220294E-16</v>
      </c>
      <c r="G454" s="13" t="s">
        <v>745</v>
      </c>
      <c r="H454" s="13">
        <v>8.4465163544247532E-2</v>
      </c>
      <c r="I454" s="13">
        <v>3.142975397269699E-2</v>
      </c>
      <c r="J454" s="13">
        <v>7.2192930074373579E-2</v>
      </c>
      <c r="K454" s="13">
        <v>5.7215439762472259E-2</v>
      </c>
      <c r="L454" s="13">
        <v>9.7979589711327142E-2</v>
      </c>
      <c r="M454" s="13">
        <v>2.3502599527892576E-2</v>
      </c>
      <c r="N454" s="13">
        <v>2.607535749702632E-2</v>
      </c>
      <c r="O454" s="13">
        <v>0.12171612389003693</v>
      </c>
      <c r="P454" s="13">
        <v>0.20647127036836949</v>
      </c>
      <c r="Q454" s="13">
        <v>9.7979589711327142E-2</v>
      </c>
      <c r="R454" s="13">
        <v>0.12171612389003693</v>
      </c>
      <c r="S454" s="13">
        <v>2.3307342872560286E-2</v>
      </c>
      <c r="T454" s="13">
        <v>0</v>
      </c>
      <c r="U454" s="13" t="s">
        <v>745</v>
      </c>
      <c r="V454" s="13">
        <v>5.8333323576770429E-2</v>
      </c>
      <c r="W454" s="147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275</v>
      </c>
      <c r="C455" s="29"/>
      <c r="D455" s="13">
        <v>-5.815870025900638E-2</v>
      </c>
      <c r="E455" s="13">
        <v>4.7327525311984919E-2</v>
      </c>
      <c r="F455" s="13">
        <v>0.13020955968919234</v>
      </c>
      <c r="G455" s="13" t="s">
        <v>745</v>
      </c>
      <c r="H455" s="13">
        <v>9.2535907699552666E-2</v>
      </c>
      <c r="I455" s="13">
        <v>5.8629620908876801E-2</v>
      </c>
      <c r="J455" s="13">
        <v>-1.6482222745468622E-3</v>
      </c>
      <c r="K455" s="13">
        <v>-4.3089239463150575E-2</v>
      </c>
      <c r="L455" s="13">
        <v>-5.815870025900638E-2</v>
      </c>
      <c r="M455" s="13">
        <v>-5.4391335060042345E-2</v>
      </c>
      <c r="N455" s="13">
        <v>1.3421238521309053E-2</v>
      </c>
      <c r="O455" s="13">
        <v>1.718860372027331E-2</v>
      </c>
      <c r="P455" s="13">
        <v>-0.76265599246526961</v>
      </c>
      <c r="Q455" s="13">
        <v>-5.815870025900638E-2</v>
      </c>
      <c r="R455" s="13">
        <v>1.718860372027331E-2</v>
      </c>
      <c r="S455" s="13">
        <v>6.2396986107840613E-2</v>
      </c>
      <c r="T455" s="13">
        <v>-9.5832352248646058E-2</v>
      </c>
      <c r="U455" s="13" t="s">
        <v>745</v>
      </c>
      <c r="V455" s="13">
        <v>-6.9460795855898372E-2</v>
      </c>
      <c r="W455" s="147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276</v>
      </c>
      <c r="C456" s="47"/>
      <c r="D456" s="45">
        <v>0.67</v>
      </c>
      <c r="E456" s="45">
        <v>0.57999999999999996</v>
      </c>
      <c r="F456" s="45">
        <v>1.57</v>
      </c>
      <c r="G456" s="45">
        <v>5.17</v>
      </c>
      <c r="H456" s="45">
        <v>1.1200000000000001</v>
      </c>
      <c r="I456" s="45">
        <v>0.72</v>
      </c>
      <c r="J456" s="45">
        <v>0</v>
      </c>
      <c r="K456" s="45">
        <v>0.49</v>
      </c>
      <c r="L456" s="45">
        <v>0.67</v>
      </c>
      <c r="M456" s="45">
        <v>0.63</v>
      </c>
      <c r="N456" s="45">
        <v>0.18</v>
      </c>
      <c r="O456" s="45">
        <v>0.22</v>
      </c>
      <c r="P456" s="45">
        <v>9.08</v>
      </c>
      <c r="Q456" s="45">
        <v>0.67</v>
      </c>
      <c r="R456" s="45">
        <v>0.22</v>
      </c>
      <c r="S456" s="45">
        <v>0.76</v>
      </c>
      <c r="T456" s="45">
        <v>1.1200000000000001</v>
      </c>
      <c r="U456" s="45">
        <v>15.06</v>
      </c>
      <c r="V456" s="45">
        <v>0.81</v>
      </c>
      <c r="W456" s="147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BM457" s="55"/>
    </row>
    <row r="458" spans="1:65" ht="15">
      <c r="B458" s="8" t="s">
        <v>604</v>
      </c>
      <c r="BM458" s="28" t="s">
        <v>66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235</v>
      </c>
      <c r="E459" s="17" t="s">
        <v>235</v>
      </c>
      <c r="F459" s="17" t="s">
        <v>235</v>
      </c>
      <c r="G459" s="17" t="s">
        <v>235</v>
      </c>
      <c r="H459" s="17" t="s">
        <v>235</v>
      </c>
      <c r="I459" s="17" t="s">
        <v>235</v>
      </c>
      <c r="J459" s="17" t="s">
        <v>235</v>
      </c>
      <c r="K459" s="17" t="s">
        <v>235</v>
      </c>
      <c r="L459" s="17" t="s">
        <v>235</v>
      </c>
      <c r="M459" s="17" t="s">
        <v>235</v>
      </c>
      <c r="N459" s="17" t="s">
        <v>235</v>
      </c>
      <c r="O459" s="17" t="s">
        <v>235</v>
      </c>
      <c r="P459" s="17" t="s">
        <v>235</v>
      </c>
      <c r="Q459" s="17" t="s">
        <v>235</v>
      </c>
      <c r="R459" s="17" t="s">
        <v>235</v>
      </c>
      <c r="S459" s="17" t="s">
        <v>235</v>
      </c>
      <c r="T459" s="17" t="s">
        <v>235</v>
      </c>
      <c r="U459" s="17" t="s">
        <v>235</v>
      </c>
      <c r="V459" s="17" t="s">
        <v>235</v>
      </c>
      <c r="W459" s="17" t="s">
        <v>235</v>
      </c>
      <c r="X459" s="17" t="s">
        <v>235</v>
      </c>
      <c r="Y459" s="17" t="s">
        <v>235</v>
      </c>
      <c r="Z459" s="17" t="s">
        <v>235</v>
      </c>
      <c r="AA459" s="147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236</v>
      </c>
      <c r="C460" s="9" t="s">
        <v>236</v>
      </c>
      <c r="D460" s="145" t="s">
        <v>238</v>
      </c>
      <c r="E460" s="146" t="s">
        <v>239</v>
      </c>
      <c r="F460" s="146" t="s">
        <v>240</v>
      </c>
      <c r="G460" s="146" t="s">
        <v>241</v>
      </c>
      <c r="H460" s="146" t="s">
        <v>242</v>
      </c>
      <c r="I460" s="146" t="s">
        <v>243</v>
      </c>
      <c r="J460" s="146" t="s">
        <v>244</v>
      </c>
      <c r="K460" s="146" t="s">
        <v>245</v>
      </c>
      <c r="L460" s="146" t="s">
        <v>246</v>
      </c>
      <c r="M460" s="146" t="s">
        <v>247</v>
      </c>
      <c r="N460" s="146" t="s">
        <v>248</v>
      </c>
      <c r="O460" s="146" t="s">
        <v>249</v>
      </c>
      <c r="P460" s="146" t="s">
        <v>250</v>
      </c>
      <c r="Q460" s="146" t="s">
        <v>251</v>
      </c>
      <c r="R460" s="146" t="s">
        <v>252</v>
      </c>
      <c r="S460" s="146" t="s">
        <v>253</v>
      </c>
      <c r="T460" s="146" t="s">
        <v>256</v>
      </c>
      <c r="U460" s="146" t="s">
        <v>257</v>
      </c>
      <c r="V460" s="146" t="s">
        <v>258</v>
      </c>
      <c r="W460" s="146" t="s">
        <v>259</v>
      </c>
      <c r="X460" s="146" t="s">
        <v>260</v>
      </c>
      <c r="Y460" s="146" t="s">
        <v>265</v>
      </c>
      <c r="Z460" s="146" t="s">
        <v>266</v>
      </c>
      <c r="AA460" s="147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304</v>
      </c>
      <c r="E461" s="11" t="s">
        <v>302</v>
      </c>
      <c r="F461" s="11" t="s">
        <v>304</v>
      </c>
      <c r="G461" s="11" t="s">
        <v>304</v>
      </c>
      <c r="H461" s="11" t="s">
        <v>302</v>
      </c>
      <c r="I461" s="11" t="s">
        <v>336</v>
      </c>
      <c r="J461" s="11" t="s">
        <v>304</v>
      </c>
      <c r="K461" s="11" t="s">
        <v>302</v>
      </c>
      <c r="L461" s="11" t="s">
        <v>302</v>
      </c>
      <c r="M461" s="11" t="s">
        <v>302</v>
      </c>
      <c r="N461" s="11" t="s">
        <v>302</v>
      </c>
      <c r="O461" s="11" t="s">
        <v>302</v>
      </c>
      <c r="P461" s="11" t="s">
        <v>302</v>
      </c>
      <c r="Q461" s="11" t="s">
        <v>302</v>
      </c>
      <c r="R461" s="11" t="s">
        <v>304</v>
      </c>
      <c r="S461" s="11" t="s">
        <v>304</v>
      </c>
      <c r="T461" s="11" t="s">
        <v>302</v>
      </c>
      <c r="U461" s="11" t="s">
        <v>336</v>
      </c>
      <c r="V461" s="11" t="s">
        <v>304</v>
      </c>
      <c r="W461" s="11" t="s">
        <v>302</v>
      </c>
      <c r="X461" s="11" t="s">
        <v>336</v>
      </c>
      <c r="Y461" s="11" t="s">
        <v>304</v>
      </c>
      <c r="Z461" s="11" t="s">
        <v>336</v>
      </c>
      <c r="AA461" s="147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 t="s">
        <v>337</v>
      </c>
      <c r="E462" s="26" t="s">
        <v>338</v>
      </c>
      <c r="F462" s="26" t="s">
        <v>339</v>
      </c>
      <c r="G462" s="26" t="s">
        <v>339</v>
      </c>
      <c r="H462" s="26" t="s">
        <v>117</v>
      </c>
      <c r="I462" s="26" t="s">
        <v>337</v>
      </c>
      <c r="J462" s="26" t="s">
        <v>338</v>
      </c>
      <c r="K462" s="26" t="s">
        <v>338</v>
      </c>
      <c r="L462" s="26" t="s">
        <v>339</v>
      </c>
      <c r="M462" s="26" t="s">
        <v>338</v>
      </c>
      <c r="N462" s="26" t="s">
        <v>338</v>
      </c>
      <c r="O462" s="26" t="s">
        <v>305</v>
      </c>
      <c r="P462" s="26" t="s">
        <v>338</v>
      </c>
      <c r="Q462" s="26" t="s">
        <v>340</v>
      </c>
      <c r="R462" s="26" t="s">
        <v>337</v>
      </c>
      <c r="S462" s="26" t="s">
        <v>338</v>
      </c>
      <c r="T462" s="26" t="s">
        <v>338</v>
      </c>
      <c r="U462" s="26" t="s">
        <v>338</v>
      </c>
      <c r="V462" s="26" t="s">
        <v>337</v>
      </c>
      <c r="W462" s="26" t="s">
        <v>340</v>
      </c>
      <c r="X462" s="26" t="s">
        <v>338</v>
      </c>
      <c r="Y462" s="26" t="s">
        <v>338</v>
      </c>
      <c r="Z462" s="26" t="s">
        <v>340</v>
      </c>
      <c r="AA462" s="147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199">
        <v>0.28000000000000003</v>
      </c>
      <c r="E463" s="199">
        <v>0.28000000000000003</v>
      </c>
      <c r="F463" s="199">
        <v>0.28800000000000003</v>
      </c>
      <c r="G463" s="199">
        <v>0.27868423038054579</v>
      </c>
      <c r="H463" s="199">
        <v>0.26629999999999998</v>
      </c>
      <c r="I463" s="199">
        <v>0.26300000000000001</v>
      </c>
      <c r="J463" s="199">
        <v>0.26</v>
      </c>
      <c r="K463" s="199">
        <v>0.25</v>
      </c>
      <c r="L463" s="199">
        <v>0.28869999999999996</v>
      </c>
      <c r="M463" s="199">
        <v>0.27</v>
      </c>
      <c r="N463" s="199">
        <v>0.26</v>
      </c>
      <c r="O463" s="199">
        <v>0.28000000000000003</v>
      </c>
      <c r="P463" s="199">
        <v>0.28000000000000003</v>
      </c>
      <c r="Q463" s="224">
        <v>0.32</v>
      </c>
      <c r="R463" s="199">
        <v>0.28999999999999998</v>
      </c>
      <c r="S463" s="199">
        <v>0.25</v>
      </c>
      <c r="T463" s="199">
        <v>0.27</v>
      </c>
      <c r="U463" s="224">
        <v>0.33200000000000002</v>
      </c>
      <c r="V463" s="199">
        <v>0.28000000000000003</v>
      </c>
      <c r="W463" s="199">
        <v>0.26423451545113819</v>
      </c>
      <c r="X463" s="199">
        <v>0.30254500000000001</v>
      </c>
      <c r="Y463" s="199">
        <v>0.28000000000000003</v>
      </c>
      <c r="Z463" s="199">
        <v>0.27426570000000006</v>
      </c>
      <c r="AA463" s="197"/>
      <c r="AB463" s="198"/>
      <c r="AC463" s="198"/>
      <c r="AD463" s="198"/>
      <c r="AE463" s="198"/>
      <c r="AF463" s="198"/>
      <c r="AG463" s="198"/>
      <c r="AH463" s="198"/>
      <c r="AI463" s="198"/>
      <c r="AJ463" s="198"/>
      <c r="AK463" s="198"/>
      <c r="AL463" s="198"/>
      <c r="AM463" s="198"/>
      <c r="AN463" s="198"/>
      <c r="AO463" s="198"/>
      <c r="AP463" s="198"/>
      <c r="AQ463" s="198"/>
      <c r="AR463" s="198"/>
      <c r="AS463" s="198"/>
      <c r="AT463" s="198"/>
      <c r="AU463" s="198"/>
      <c r="AV463" s="198"/>
      <c r="AW463" s="198"/>
      <c r="AX463" s="198"/>
      <c r="AY463" s="198"/>
      <c r="AZ463" s="198"/>
      <c r="BA463" s="198"/>
      <c r="BB463" s="198"/>
      <c r="BC463" s="198"/>
      <c r="BD463" s="198"/>
      <c r="BE463" s="198"/>
      <c r="BF463" s="198"/>
      <c r="BG463" s="198"/>
      <c r="BH463" s="198"/>
      <c r="BI463" s="198"/>
      <c r="BJ463" s="198"/>
      <c r="BK463" s="198"/>
      <c r="BL463" s="198"/>
      <c r="BM463" s="200">
        <v>1</v>
      </c>
    </row>
    <row r="464" spans="1:65">
      <c r="A464" s="30"/>
      <c r="B464" s="19">
        <v>1</v>
      </c>
      <c r="C464" s="9">
        <v>2</v>
      </c>
      <c r="D464" s="24">
        <v>0.28000000000000003</v>
      </c>
      <c r="E464" s="24">
        <v>0.27</v>
      </c>
      <c r="F464" s="24">
        <v>0.28999999999999998</v>
      </c>
      <c r="G464" s="24">
        <v>0.27763446693351568</v>
      </c>
      <c r="H464" s="24">
        <v>0.25779999999999997</v>
      </c>
      <c r="I464" s="24">
        <v>0.26800000000000002</v>
      </c>
      <c r="J464" s="24">
        <v>0.27</v>
      </c>
      <c r="K464" s="24">
        <v>0.25</v>
      </c>
      <c r="L464" s="24">
        <v>0.28349999999999997</v>
      </c>
      <c r="M464" s="24">
        <v>0.27</v>
      </c>
      <c r="N464" s="24">
        <v>0.25</v>
      </c>
      <c r="O464" s="24">
        <v>0.28000000000000003</v>
      </c>
      <c r="P464" s="24">
        <v>0.3</v>
      </c>
      <c r="Q464" s="225">
        <v>0.33</v>
      </c>
      <c r="R464" s="24">
        <v>0.28999999999999998</v>
      </c>
      <c r="S464" s="24">
        <v>0.26</v>
      </c>
      <c r="T464" s="24">
        <v>0.27</v>
      </c>
      <c r="U464" s="225">
        <v>0.32400000000000001</v>
      </c>
      <c r="V464" s="24">
        <v>0.28000000000000003</v>
      </c>
      <c r="W464" s="24">
        <v>0.26755367617537035</v>
      </c>
      <c r="X464" s="24">
        <v>0.30978318999999999</v>
      </c>
      <c r="Y464" s="24">
        <v>0.28000000000000003</v>
      </c>
      <c r="Z464" s="24">
        <v>0.29514000000000001</v>
      </c>
      <c r="AA464" s="197"/>
      <c r="AB464" s="198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198"/>
      <c r="AW464" s="198"/>
      <c r="AX464" s="198"/>
      <c r="AY464" s="198"/>
      <c r="AZ464" s="198"/>
      <c r="BA464" s="198"/>
      <c r="BB464" s="198"/>
      <c r="BC464" s="198"/>
      <c r="BD464" s="198"/>
      <c r="BE464" s="198"/>
      <c r="BF464" s="198"/>
      <c r="BG464" s="198"/>
      <c r="BH464" s="198"/>
      <c r="BI464" s="198"/>
      <c r="BJ464" s="198"/>
      <c r="BK464" s="198"/>
      <c r="BL464" s="198"/>
      <c r="BM464" s="200" t="e">
        <v>#N/A</v>
      </c>
    </row>
    <row r="465" spans="1:65">
      <c r="A465" s="30"/>
      <c r="B465" s="19">
        <v>1</v>
      </c>
      <c r="C465" s="9">
        <v>3</v>
      </c>
      <c r="D465" s="24">
        <v>0.28000000000000003</v>
      </c>
      <c r="E465" s="24">
        <v>0.27</v>
      </c>
      <c r="F465" s="24">
        <v>0.28400000000000003</v>
      </c>
      <c r="G465" s="24">
        <v>0.26415134075942298</v>
      </c>
      <c r="H465" s="24">
        <v>0.26689999999999997</v>
      </c>
      <c r="I465" s="24">
        <v>0.26200000000000001</v>
      </c>
      <c r="J465" s="24">
        <v>0.28000000000000003</v>
      </c>
      <c r="K465" s="24">
        <v>0.26</v>
      </c>
      <c r="L465" s="24">
        <v>0.27999999999999997</v>
      </c>
      <c r="M465" s="24">
        <v>0.27</v>
      </c>
      <c r="N465" s="24">
        <v>0.27</v>
      </c>
      <c r="O465" s="24">
        <v>0.28000000000000003</v>
      </c>
      <c r="P465" s="24">
        <v>0.28999999999999998</v>
      </c>
      <c r="Q465" s="225">
        <v>0.32</v>
      </c>
      <c r="R465" s="24">
        <v>0.28000000000000003</v>
      </c>
      <c r="S465" s="24">
        <v>0.25</v>
      </c>
      <c r="T465" s="24">
        <v>0.27</v>
      </c>
      <c r="U465" s="225">
        <v>0.32400000000000001</v>
      </c>
      <c r="V465" s="24">
        <v>0.28000000000000003</v>
      </c>
      <c r="W465" s="24">
        <v>0.26797305013749279</v>
      </c>
      <c r="X465" s="24">
        <v>0.30472958000000006</v>
      </c>
      <c r="Y465" s="24">
        <v>0.28000000000000003</v>
      </c>
      <c r="Z465" s="24">
        <v>0.2920411</v>
      </c>
      <c r="AA465" s="197"/>
      <c r="AB465" s="198"/>
      <c r="AC465" s="198"/>
      <c r="AD465" s="198"/>
      <c r="AE465" s="198"/>
      <c r="AF465" s="198"/>
      <c r="AG465" s="198"/>
      <c r="AH465" s="198"/>
      <c r="AI465" s="198"/>
      <c r="AJ465" s="198"/>
      <c r="AK465" s="198"/>
      <c r="AL465" s="198"/>
      <c r="AM465" s="198"/>
      <c r="AN465" s="198"/>
      <c r="AO465" s="198"/>
      <c r="AP465" s="198"/>
      <c r="AQ465" s="198"/>
      <c r="AR465" s="198"/>
      <c r="AS465" s="198"/>
      <c r="AT465" s="198"/>
      <c r="AU465" s="198"/>
      <c r="AV465" s="198"/>
      <c r="AW465" s="198"/>
      <c r="AX465" s="198"/>
      <c r="AY465" s="198"/>
      <c r="AZ465" s="198"/>
      <c r="BA465" s="198"/>
      <c r="BB465" s="198"/>
      <c r="BC465" s="198"/>
      <c r="BD465" s="198"/>
      <c r="BE465" s="198"/>
      <c r="BF465" s="198"/>
      <c r="BG465" s="198"/>
      <c r="BH465" s="198"/>
      <c r="BI465" s="198"/>
      <c r="BJ465" s="198"/>
      <c r="BK465" s="198"/>
      <c r="BL465" s="198"/>
      <c r="BM465" s="200">
        <v>16</v>
      </c>
    </row>
    <row r="466" spans="1:65">
      <c r="A466" s="30"/>
      <c r="B466" s="19">
        <v>1</v>
      </c>
      <c r="C466" s="9">
        <v>4</v>
      </c>
      <c r="D466" s="24">
        <v>0.28000000000000003</v>
      </c>
      <c r="E466" s="24">
        <v>0.27</v>
      </c>
      <c r="F466" s="24">
        <v>0.28800000000000003</v>
      </c>
      <c r="G466" s="24">
        <v>0.26556651632188011</v>
      </c>
      <c r="H466" s="24">
        <v>0.26019999999999999</v>
      </c>
      <c r="I466" s="24">
        <v>0.26400000000000001</v>
      </c>
      <c r="J466" s="24">
        <v>0.28999999999999998</v>
      </c>
      <c r="K466" s="24">
        <v>0.26</v>
      </c>
      <c r="L466" s="24">
        <v>0.27750000000000002</v>
      </c>
      <c r="M466" s="24">
        <v>0.27</v>
      </c>
      <c r="N466" s="24">
        <v>0.26</v>
      </c>
      <c r="O466" s="24">
        <v>0.28000000000000003</v>
      </c>
      <c r="P466" s="24">
        <v>0.28999999999999998</v>
      </c>
      <c r="Q466" s="225">
        <v>0.31</v>
      </c>
      <c r="R466" s="24">
        <v>0.28000000000000003</v>
      </c>
      <c r="S466" s="24">
        <v>0.24</v>
      </c>
      <c r="T466" s="24">
        <v>0.27</v>
      </c>
      <c r="U466" s="225">
        <v>0.32400000000000001</v>
      </c>
      <c r="V466" s="24">
        <v>0.28000000000000003</v>
      </c>
      <c r="W466" s="24">
        <v>0.26458846962691068</v>
      </c>
      <c r="X466" s="24">
        <v>0.29408308</v>
      </c>
      <c r="Y466" s="24">
        <v>0.28000000000000003</v>
      </c>
      <c r="Z466" s="24">
        <v>0.30373429999999996</v>
      </c>
      <c r="AA466" s="197"/>
      <c r="AB466" s="198"/>
      <c r="AC466" s="198"/>
      <c r="AD466" s="198"/>
      <c r="AE466" s="198"/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198"/>
      <c r="AW466" s="198"/>
      <c r="AX466" s="198"/>
      <c r="AY466" s="198"/>
      <c r="AZ466" s="198"/>
      <c r="BA466" s="198"/>
      <c r="BB466" s="198"/>
      <c r="BC466" s="198"/>
      <c r="BD466" s="198"/>
      <c r="BE466" s="198"/>
      <c r="BF466" s="198"/>
      <c r="BG466" s="198"/>
      <c r="BH466" s="198"/>
      <c r="BI466" s="198"/>
      <c r="BJ466" s="198"/>
      <c r="BK466" s="198"/>
      <c r="BL466" s="198"/>
      <c r="BM466" s="200">
        <v>0.27474599490091733</v>
      </c>
    </row>
    <row r="467" spans="1:65">
      <c r="A467" s="30"/>
      <c r="B467" s="19">
        <v>1</v>
      </c>
      <c r="C467" s="9">
        <v>5</v>
      </c>
      <c r="D467" s="24">
        <v>0.28000000000000003</v>
      </c>
      <c r="E467" s="24">
        <v>0.27</v>
      </c>
      <c r="F467" s="24">
        <v>0.28999999999999998</v>
      </c>
      <c r="G467" s="24">
        <v>0.27666022491732983</v>
      </c>
      <c r="H467" s="24">
        <v>0.26129999999999998</v>
      </c>
      <c r="I467" s="24">
        <v>0.26400000000000001</v>
      </c>
      <c r="J467" s="24">
        <v>0.28000000000000003</v>
      </c>
      <c r="K467" s="24">
        <v>0.26</v>
      </c>
      <c r="L467" s="24">
        <v>0.27889999999999998</v>
      </c>
      <c r="M467" s="24">
        <v>0.27</v>
      </c>
      <c r="N467" s="24">
        <v>0.26</v>
      </c>
      <c r="O467" s="24">
        <v>0.28000000000000003</v>
      </c>
      <c r="P467" s="24">
        <v>0.28999999999999998</v>
      </c>
      <c r="Q467" s="225">
        <v>0.31</v>
      </c>
      <c r="R467" s="24">
        <v>0.28999999999999998</v>
      </c>
      <c r="S467" s="24">
        <v>0.26</v>
      </c>
      <c r="T467" s="24">
        <v>0.27</v>
      </c>
      <c r="U467" s="225">
        <v>0.315</v>
      </c>
      <c r="V467" s="24">
        <v>0.28000000000000003</v>
      </c>
      <c r="W467" s="24">
        <v>0.26641486916156398</v>
      </c>
      <c r="X467" s="24">
        <v>0.29614069000000004</v>
      </c>
      <c r="Y467" s="24">
        <v>0.27</v>
      </c>
      <c r="Z467" s="24">
        <v>0.28953530000000005</v>
      </c>
      <c r="AA467" s="197"/>
      <c r="AB467" s="198"/>
      <c r="AC467" s="198"/>
      <c r="AD467" s="198"/>
      <c r="AE467" s="198"/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198"/>
      <c r="AW467" s="198"/>
      <c r="AX467" s="198"/>
      <c r="AY467" s="198"/>
      <c r="AZ467" s="198"/>
      <c r="BA467" s="198"/>
      <c r="BB467" s="198"/>
      <c r="BC467" s="198"/>
      <c r="BD467" s="198"/>
      <c r="BE467" s="198"/>
      <c r="BF467" s="198"/>
      <c r="BG467" s="198"/>
      <c r="BH467" s="198"/>
      <c r="BI467" s="198"/>
      <c r="BJ467" s="198"/>
      <c r="BK467" s="198"/>
      <c r="BL467" s="198"/>
      <c r="BM467" s="200">
        <v>100</v>
      </c>
    </row>
    <row r="468" spans="1:65">
      <c r="A468" s="30"/>
      <c r="B468" s="19">
        <v>1</v>
      </c>
      <c r="C468" s="9">
        <v>6</v>
      </c>
      <c r="D468" s="24">
        <v>0.28000000000000003</v>
      </c>
      <c r="E468" s="24">
        <v>0.27</v>
      </c>
      <c r="F468" s="24">
        <v>0.29299999999999998</v>
      </c>
      <c r="G468" s="24">
        <v>0.2781714073222708</v>
      </c>
      <c r="H468" s="24">
        <v>0.25590000000000002</v>
      </c>
      <c r="I468" s="24">
        <v>0.26300000000000001</v>
      </c>
      <c r="J468" s="24">
        <v>0.28000000000000003</v>
      </c>
      <c r="K468" s="24">
        <v>0.26</v>
      </c>
      <c r="L468" s="24">
        <v>0.28060000000000002</v>
      </c>
      <c r="M468" s="24">
        <v>0.26</v>
      </c>
      <c r="N468" s="24">
        <v>0.26</v>
      </c>
      <c r="O468" s="24">
        <v>0.28000000000000003</v>
      </c>
      <c r="P468" s="24">
        <v>0.28999999999999998</v>
      </c>
      <c r="Q468" s="225">
        <v>0.32</v>
      </c>
      <c r="R468" s="24">
        <v>0.28000000000000003</v>
      </c>
      <c r="S468" s="24">
        <v>0.25</v>
      </c>
      <c r="T468" s="24">
        <v>0.27</v>
      </c>
      <c r="U468" s="225">
        <v>0.32400000000000001</v>
      </c>
      <c r="V468" s="24">
        <v>0.28000000000000003</v>
      </c>
      <c r="W468" s="24">
        <v>0.26224962032814042</v>
      </c>
      <c r="X468" s="24">
        <v>0.29073933000000002</v>
      </c>
      <c r="Y468" s="24">
        <v>0.27</v>
      </c>
      <c r="Z468" s="24">
        <v>0.27677570000000001</v>
      </c>
      <c r="AA468" s="197"/>
      <c r="AB468" s="198"/>
      <c r="AC468" s="198"/>
      <c r="AD468" s="198"/>
      <c r="AE468" s="198"/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198"/>
      <c r="AW468" s="198"/>
      <c r="AX468" s="198"/>
      <c r="AY468" s="198"/>
      <c r="AZ468" s="198"/>
      <c r="BA468" s="198"/>
      <c r="BB468" s="198"/>
      <c r="BC468" s="198"/>
      <c r="BD468" s="198"/>
      <c r="BE468" s="198"/>
      <c r="BF468" s="198"/>
      <c r="BG468" s="198"/>
      <c r="BH468" s="198"/>
      <c r="BI468" s="198"/>
      <c r="BJ468" s="198"/>
      <c r="BK468" s="198"/>
      <c r="BL468" s="198"/>
      <c r="BM468" s="56"/>
    </row>
    <row r="469" spans="1:65">
      <c r="A469" s="30"/>
      <c r="B469" s="20" t="s">
        <v>272</v>
      </c>
      <c r="C469" s="12"/>
      <c r="D469" s="201">
        <v>0.28000000000000003</v>
      </c>
      <c r="E469" s="201">
        <v>0.27166666666666667</v>
      </c>
      <c r="F469" s="201">
        <v>0.28883333333333333</v>
      </c>
      <c r="G469" s="201">
        <v>0.27347803110582752</v>
      </c>
      <c r="H469" s="201">
        <v>0.26140000000000002</v>
      </c>
      <c r="I469" s="201">
        <v>0.26400000000000001</v>
      </c>
      <c r="J469" s="201">
        <v>0.27666666666666667</v>
      </c>
      <c r="K469" s="201">
        <v>0.25666666666666665</v>
      </c>
      <c r="L469" s="201">
        <v>0.2815333333333333</v>
      </c>
      <c r="M469" s="201">
        <v>0.26833333333333337</v>
      </c>
      <c r="N469" s="201">
        <v>0.26</v>
      </c>
      <c r="O469" s="201">
        <v>0.28000000000000003</v>
      </c>
      <c r="P469" s="201">
        <v>0.29000000000000004</v>
      </c>
      <c r="Q469" s="201">
        <v>0.31833333333333336</v>
      </c>
      <c r="R469" s="201">
        <v>0.28500000000000003</v>
      </c>
      <c r="S469" s="201">
        <v>0.25166666666666665</v>
      </c>
      <c r="T469" s="201">
        <v>0.27</v>
      </c>
      <c r="U469" s="201">
        <v>0.32383333333333336</v>
      </c>
      <c r="V469" s="201">
        <v>0.28000000000000003</v>
      </c>
      <c r="W469" s="201">
        <v>0.26550236681343609</v>
      </c>
      <c r="X469" s="201">
        <v>0.29967014500000005</v>
      </c>
      <c r="Y469" s="201">
        <v>0.27666666666666667</v>
      </c>
      <c r="Z469" s="201">
        <v>0.28858201666666666</v>
      </c>
      <c r="AA469" s="197"/>
      <c r="AB469" s="198"/>
      <c r="AC469" s="198"/>
      <c r="AD469" s="198"/>
      <c r="AE469" s="198"/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198"/>
      <c r="AW469" s="198"/>
      <c r="AX469" s="198"/>
      <c r="AY469" s="198"/>
      <c r="AZ469" s="198"/>
      <c r="BA469" s="198"/>
      <c r="BB469" s="198"/>
      <c r="BC469" s="198"/>
      <c r="BD469" s="198"/>
      <c r="BE469" s="198"/>
      <c r="BF469" s="198"/>
      <c r="BG469" s="198"/>
      <c r="BH469" s="198"/>
      <c r="BI469" s="198"/>
      <c r="BJ469" s="198"/>
      <c r="BK469" s="198"/>
      <c r="BL469" s="198"/>
      <c r="BM469" s="56"/>
    </row>
    <row r="470" spans="1:65">
      <c r="A470" s="30"/>
      <c r="B470" s="3" t="s">
        <v>273</v>
      </c>
      <c r="C470" s="29"/>
      <c r="D470" s="24">
        <v>0.28000000000000003</v>
      </c>
      <c r="E470" s="24">
        <v>0.27</v>
      </c>
      <c r="F470" s="24">
        <v>0.28900000000000003</v>
      </c>
      <c r="G470" s="24">
        <v>0.27714734592542278</v>
      </c>
      <c r="H470" s="24">
        <v>0.26074999999999998</v>
      </c>
      <c r="I470" s="24">
        <v>0.26350000000000001</v>
      </c>
      <c r="J470" s="24">
        <v>0.28000000000000003</v>
      </c>
      <c r="K470" s="24">
        <v>0.26</v>
      </c>
      <c r="L470" s="24">
        <v>0.28029999999999999</v>
      </c>
      <c r="M470" s="24">
        <v>0.27</v>
      </c>
      <c r="N470" s="24">
        <v>0.26</v>
      </c>
      <c r="O470" s="24">
        <v>0.28000000000000003</v>
      </c>
      <c r="P470" s="24">
        <v>0.28999999999999998</v>
      </c>
      <c r="Q470" s="24">
        <v>0.32</v>
      </c>
      <c r="R470" s="24">
        <v>0.28500000000000003</v>
      </c>
      <c r="S470" s="24">
        <v>0.25</v>
      </c>
      <c r="T470" s="24">
        <v>0.27</v>
      </c>
      <c r="U470" s="24">
        <v>0.32400000000000001</v>
      </c>
      <c r="V470" s="24">
        <v>0.28000000000000003</v>
      </c>
      <c r="W470" s="24">
        <v>0.26550166939423736</v>
      </c>
      <c r="X470" s="24">
        <v>0.29934284500000002</v>
      </c>
      <c r="Y470" s="24">
        <v>0.28000000000000003</v>
      </c>
      <c r="Z470" s="24">
        <v>0.29078820000000005</v>
      </c>
      <c r="AA470" s="197"/>
      <c r="AB470" s="198"/>
      <c r="AC470" s="198"/>
      <c r="AD470" s="198"/>
      <c r="AE470" s="198"/>
      <c r="AF470" s="198"/>
      <c r="AG470" s="198"/>
      <c r="AH470" s="198"/>
      <c r="AI470" s="198"/>
      <c r="AJ470" s="198"/>
      <c r="AK470" s="198"/>
      <c r="AL470" s="198"/>
      <c r="AM470" s="198"/>
      <c r="AN470" s="198"/>
      <c r="AO470" s="198"/>
      <c r="AP470" s="198"/>
      <c r="AQ470" s="198"/>
      <c r="AR470" s="198"/>
      <c r="AS470" s="198"/>
      <c r="AT470" s="198"/>
      <c r="AU470" s="198"/>
      <c r="AV470" s="198"/>
      <c r="AW470" s="198"/>
      <c r="AX470" s="198"/>
      <c r="AY470" s="198"/>
      <c r="AZ470" s="198"/>
      <c r="BA470" s="198"/>
      <c r="BB470" s="198"/>
      <c r="BC470" s="198"/>
      <c r="BD470" s="198"/>
      <c r="BE470" s="198"/>
      <c r="BF470" s="198"/>
      <c r="BG470" s="198"/>
      <c r="BH470" s="198"/>
      <c r="BI470" s="198"/>
      <c r="BJ470" s="198"/>
      <c r="BK470" s="198"/>
      <c r="BL470" s="198"/>
      <c r="BM470" s="56"/>
    </row>
    <row r="471" spans="1:65">
      <c r="A471" s="30"/>
      <c r="B471" s="3" t="s">
        <v>274</v>
      </c>
      <c r="C471" s="29"/>
      <c r="D471" s="24">
        <v>0</v>
      </c>
      <c r="E471" s="24">
        <v>4.0824829046386332E-3</v>
      </c>
      <c r="F471" s="24">
        <v>2.9944392908634061E-3</v>
      </c>
      <c r="G471" s="24">
        <v>6.7247873785739876E-3</v>
      </c>
      <c r="H471" s="24">
        <v>4.4479208626053493E-3</v>
      </c>
      <c r="I471" s="24">
        <v>2.0976176963403048E-3</v>
      </c>
      <c r="J471" s="24">
        <v>1.032795558988644E-2</v>
      </c>
      <c r="K471" s="24">
        <v>5.1639777949432277E-3</v>
      </c>
      <c r="L471" s="24">
        <v>4.0411219564208296E-3</v>
      </c>
      <c r="M471" s="24">
        <v>4.0824829046386332E-3</v>
      </c>
      <c r="N471" s="24">
        <v>6.324555320336764E-3</v>
      </c>
      <c r="O471" s="24">
        <v>0</v>
      </c>
      <c r="P471" s="24">
        <v>6.3245553203367466E-3</v>
      </c>
      <c r="Q471" s="24">
        <v>7.5277265270908165E-3</v>
      </c>
      <c r="R471" s="24">
        <v>5.4772255750516353E-3</v>
      </c>
      <c r="S471" s="24">
        <v>7.5277265270908165E-3</v>
      </c>
      <c r="T471" s="24">
        <v>0</v>
      </c>
      <c r="U471" s="24">
        <v>5.382068994974583E-3</v>
      </c>
      <c r="V471" s="24">
        <v>0</v>
      </c>
      <c r="W471" s="24">
        <v>2.1985368572527016E-3</v>
      </c>
      <c r="X471" s="24">
        <v>7.2051114833533245E-3</v>
      </c>
      <c r="Y471" s="24">
        <v>5.1639777949432277E-3</v>
      </c>
      <c r="Z471" s="24">
        <v>1.1223358484592126E-2</v>
      </c>
      <c r="AA471" s="197"/>
      <c r="AB471" s="198"/>
      <c r="AC471" s="198"/>
      <c r="AD471" s="198"/>
      <c r="AE471" s="198"/>
      <c r="AF471" s="198"/>
      <c r="AG471" s="198"/>
      <c r="AH471" s="198"/>
      <c r="AI471" s="198"/>
      <c r="AJ471" s="198"/>
      <c r="AK471" s="198"/>
      <c r="AL471" s="198"/>
      <c r="AM471" s="198"/>
      <c r="AN471" s="198"/>
      <c r="AO471" s="198"/>
      <c r="AP471" s="198"/>
      <c r="AQ471" s="198"/>
      <c r="AR471" s="198"/>
      <c r="AS471" s="198"/>
      <c r="AT471" s="198"/>
      <c r="AU471" s="198"/>
      <c r="AV471" s="198"/>
      <c r="AW471" s="198"/>
      <c r="AX471" s="198"/>
      <c r="AY471" s="198"/>
      <c r="AZ471" s="198"/>
      <c r="BA471" s="198"/>
      <c r="BB471" s="198"/>
      <c r="BC471" s="198"/>
      <c r="BD471" s="198"/>
      <c r="BE471" s="198"/>
      <c r="BF471" s="198"/>
      <c r="BG471" s="198"/>
      <c r="BH471" s="198"/>
      <c r="BI471" s="198"/>
      <c r="BJ471" s="198"/>
      <c r="BK471" s="198"/>
      <c r="BL471" s="198"/>
      <c r="BM471" s="56"/>
    </row>
    <row r="472" spans="1:65">
      <c r="A472" s="30"/>
      <c r="B472" s="3" t="s">
        <v>86</v>
      </c>
      <c r="C472" s="29"/>
      <c r="D472" s="13">
        <v>0</v>
      </c>
      <c r="E472" s="13">
        <v>1.5027544434252638E-2</v>
      </c>
      <c r="F472" s="13">
        <v>1.0367360499238566E-2</v>
      </c>
      <c r="G472" s="13">
        <v>2.4589863220024804E-2</v>
      </c>
      <c r="H472" s="13">
        <v>1.7015764585330332E-2</v>
      </c>
      <c r="I472" s="13">
        <v>7.9455215770466089E-3</v>
      </c>
      <c r="J472" s="13">
        <v>3.7329959963444966E-2</v>
      </c>
      <c r="K472" s="13">
        <v>2.0119394006272318E-2</v>
      </c>
      <c r="L472" s="13">
        <v>1.4353973323777516E-2</v>
      </c>
      <c r="M472" s="13">
        <v>1.5214222004864469E-2</v>
      </c>
      <c r="N472" s="13">
        <v>2.4325212770526013E-2</v>
      </c>
      <c r="O472" s="13">
        <v>0</v>
      </c>
      <c r="P472" s="13">
        <v>2.1808811449437054E-2</v>
      </c>
      <c r="Q472" s="13">
        <v>2.3647308462065392E-2</v>
      </c>
      <c r="R472" s="13">
        <v>1.9218335351058366E-2</v>
      </c>
      <c r="S472" s="13">
        <v>2.9911496134135698E-2</v>
      </c>
      <c r="T472" s="13">
        <v>0</v>
      </c>
      <c r="U472" s="13">
        <v>1.6619873376143849E-2</v>
      </c>
      <c r="V472" s="13">
        <v>0</v>
      </c>
      <c r="W472" s="13">
        <v>8.2806676401403819E-3</v>
      </c>
      <c r="X472" s="13">
        <v>2.4043474478758379E-2</v>
      </c>
      <c r="Y472" s="13">
        <v>1.8664979981722511E-2</v>
      </c>
      <c r="Z472" s="13">
        <v>3.8891399451116616E-2</v>
      </c>
      <c r="AA472" s="147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275</v>
      </c>
      <c r="C473" s="29"/>
      <c r="D473" s="13">
        <v>1.9123136266199214E-2</v>
      </c>
      <c r="E473" s="13">
        <v>-1.1207909456009246E-2</v>
      </c>
      <c r="F473" s="13">
        <v>5.127404473173991E-2</v>
      </c>
      <c r="G473" s="13">
        <v>-4.6150401411568787E-3</v>
      </c>
      <c r="H473" s="13">
        <v>-4.8575757785769835E-2</v>
      </c>
      <c r="I473" s="13">
        <v>-3.9112471520440839E-2</v>
      </c>
      <c r="J473" s="13">
        <v>6.9907179773156525E-3</v>
      </c>
      <c r="K473" s="13">
        <v>-6.5803791755984276E-2</v>
      </c>
      <c r="L473" s="13">
        <v>2.4704048679085266E-2</v>
      </c>
      <c r="M473" s="13">
        <v>-2.3340327744892475E-2</v>
      </c>
      <c r="N473" s="13">
        <v>-5.3671373467100825E-2</v>
      </c>
      <c r="O473" s="13">
        <v>1.9123136266199214E-2</v>
      </c>
      <c r="P473" s="13">
        <v>5.5520391132849234E-2</v>
      </c>
      <c r="Q473" s="13">
        <v>0.1586459465883574</v>
      </c>
      <c r="R473" s="13">
        <v>3.7321763699524224E-2</v>
      </c>
      <c r="S473" s="13">
        <v>-8.4002419189309285E-2</v>
      </c>
      <c r="T473" s="13">
        <v>-1.7274118600450916E-2</v>
      </c>
      <c r="U473" s="13">
        <v>0.17866443676501476</v>
      </c>
      <c r="V473" s="13">
        <v>1.9123136266199214E-2</v>
      </c>
      <c r="W473" s="13">
        <v>-3.3644268739257965E-2</v>
      </c>
      <c r="X473" s="13">
        <v>9.0717064349095322E-2</v>
      </c>
      <c r="Y473" s="13">
        <v>6.9907179773156525E-3</v>
      </c>
      <c r="Z473" s="13">
        <v>5.0359321054849415E-2</v>
      </c>
      <c r="AA473" s="147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276</v>
      </c>
      <c r="C474" s="47"/>
      <c r="D474" s="45">
        <v>0.2</v>
      </c>
      <c r="E474" s="45">
        <v>0.3</v>
      </c>
      <c r="F474" s="45">
        <v>0.73</v>
      </c>
      <c r="G474" s="45">
        <v>0.19</v>
      </c>
      <c r="H474" s="45">
        <v>0.92</v>
      </c>
      <c r="I474" s="45">
        <v>0.77</v>
      </c>
      <c r="J474" s="45">
        <v>0</v>
      </c>
      <c r="K474" s="45">
        <v>1.21</v>
      </c>
      <c r="L474" s="45">
        <v>0.28999999999999998</v>
      </c>
      <c r="M474" s="45">
        <v>0.5</v>
      </c>
      <c r="N474" s="45">
        <v>1.01</v>
      </c>
      <c r="O474" s="45">
        <v>0.2</v>
      </c>
      <c r="P474" s="45">
        <v>0.81</v>
      </c>
      <c r="Q474" s="45">
        <v>2.52</v>
      </c>
      <c r="R474" s="45">
        <v>0.5</v>
      </c>
      <c r="S474" s="45">
        <v>1.51</v>
      </c>
      <c r="T474" s="45">
        <v>0.4</v>
      </c>
      <c r="U474" s="45">
        <v>2.84</v>
      </c>
      <c r="V474" s="45">
        <v>0.2</v>
      </c>
      <c r="W474" s="45">
        <v>0.67</v>
      </c>
      <c r="X474" s="45">
        <v>1.39</v>
      </c>
      <c r="Y474" s="45">
        <v>0</v>
      </c>
      <c r="Z474" s="45">
        <v>0.72</v>
      </c>
      <c r="AA474" s="147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BM475" s="55"/>
    </row>
    <row r="476" spans="1:65" ht="15">
      <c r="B476" s="8" t="s">
        <v>605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235</v>
      </c>
      <c r="E477" s="17" t="s">
        <v>235</v>
      </c>
      <c r="F477" s="17" t="s">
        <v>235</v>
      </c>
      <c r="G477" s="17" t="s">
        <v>235</v>
      </c>
      <c r="H477" s="17" t="s">
        <v>235</v>
      </c>
      <c r="I477" s="17" t="s">
        <v>235</v>
      </c>
      <c r="J477" s="17" t="s">
        <v>235</v>
      </c>
      <c r="K477" s="17" t="s">
        <v>235</v>
      </c>
      <c r="L477" s="17" t="s">
        <v>235</v>
      </c>
      <c r="M477" s="17" t="s">
        <v>235</v>
      </c>
      <c r="N477" s="17" t="s">
        <v>235</v>
      </c>
      <c r="O477" s="17" t="s">
        <v>235</v>
      </c>
      <c r="P477" s="17" t="s">
        <v>235</v>
      </c>
      <c r="Q477" s="17" t="s">
        <v>235</v>
      </c>
      <c r="R477" s="17" t="s">
        <v>235</v>
      </c>
      <c r="S477" s="17" t="s">
        <v>235</v>
      </c>
      <c r="T477" s="17" t="s">
        <v>235</v>
      </c>
      <c r="U477" s="17" t="s">
        <v>235</v>
      </c>
      <c r="V477" s="17" t="s">
        <v>235</v>
      </c>
      <c r="W477" s="17" t="s">
        <v>235</v>
      </c>
      <c r="X477" s="17" t="s">
        <v>235</v>
      </c>
      <c r="Y477" s="17" t="s">
        <v>235</v>
      </c>
      <c r="Z477" s="147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236</v>
      </c>
      <c r="C478" s="9" t="s">
        <v>236</v>
      </c>
      <c r="D478" s="145" t="s">
        <v>238</v>
      </c>
      <c r="E478" s="146" t="s">
        <v>239</v>
      </c>
      <c r="F478" s="146" t="s">
        <v>240</v>
      </c>
      <c r="G478" s="146" t="s">
        <v>241</v>
      </c>
      <c r="H478" s="146" t="s">
        <v>242</v>
      </c>
      <c r="I478" s="146" t="s">
        <v>243</v>
      </c>
      <c r="J478" s="146" t="s">
        <v>244</v>
      </c>
      <c r="K478" s="146" t="s">
        <v>245</v>
      </c>
      <c r="L478" s="146" t="s">
        <v>246</v>
      </c>
      <c r="M478" s="146" t="s">
        <v>247</v>
      </c>
      <c r="N478" s="146" t="s">
        <v>248</v>
      </c>
      <c r="O478" s="146" t="s">
        <v>249</v>
      </c>
      <c r="P478" s="146" t="s">
        <v>250</v>
      </c>
      <c r="Q478" s="146" t="s">
        <v>251</v>
      </c>
      <c r="R478" s="146" t="s">
        <v>252</v>
      </c>
      <c r="S478" s="146" t="s">
        <v>253</v>
      </c>
      <c r="T478" s="146" t="s">
        <v>256</v>
      </c>
      <c r="U478" s="146" t="s">
        <v>257</v>
      </c>
      <c r="V478" s="146" t="s">
        <v>258</v>
      </c>
      <c r="W478" s="146" t="s">
        <v>259</v>
      </c>
      <c r="X478" s="146" t="s">
        <v>260</v>
      </c>
      <c r="Y478" s="146" t="s">
        <v>265</v>
      </c>
      <c r="Z478" s="147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304</v>
      </c>
      <c r="E479" s="11" t="s">
        <v>302</v>
      </c>
      <c r="F479" s="11" t="s">
        <v>304</v>
      </c>
      <c r="G479" s="11" t="s">
        <v>304</v>
      </c>
      <c r="H479" s="11" t="s">
        <v>302</v>
      </c>
      <c r="I479" s="11" t="s">
        <v>302</v>
      </c>
      <c r="J479" s="11" t="s">
        <v>302</v>
      </c>
      <c r="K479" s="11" t="s">
        <v>302</v>
      </c>
      <c r="L479" s="11" t="s">
        <v>302</v>
      </c>
      <c r="M479" s="11" t="s">
        <v>302</v>
      </c>
      <c r="N479" s="11" t="s">
        <v>302</v>
      </c>
      <c r="O479" s="11" t="s">
        <v>302</v>
      </c>
      <c r="P479" s="11" t="s">
        <v>302</v>
      </c>
      <c r="Q479" s="11" t="s">
        <v>302</v>
      </c>
      <c r="R479" s="11" t="s">
        <v>304</v>
      </c>
      <c r="S479" s="11" t="s">
        <v>304</v>
      </c>
      <c r="T479" s="11" t="s">
        <v>302</v>
      </c>
      <c r="U479" s="11" t="s">
        <v>336</v>
      </c>
      <c r="V479" s="11" t="s">
        <v>304</v>
      </c>
      <c r="W479" s="11" t="s">
        <v>302</v>
      </c>
      <c r="X479" s="11" t="s">
        <v>336</v>
      </c>
      <c r="Y479" s="11" t="s">
        <v>304</v>
      </c>
      <c r="Z479" s="147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9"/>
      <c r="C480" s="9"/>
      <c r="D480" s="26" t="s">
        <v>337</v>
      </c>
      <c r="E480" s="26" t="s">
        <v>338</v>
      </c>
      <c r="F480" s="26" t="s">
        <v>339</v>
      </c>
      <c r="G480" s="26" t="s">
        <v>339</v>
      </c>
      <c r="H480" s="26" t="s">
        <v>117</v>
      </c>
      <c r="I480" s="26" t="s">
        <v>337</v>
      </c>
      <c r="J480" s="26" t="s">
        <v>338</v>
      </c>
      <c r="K480" s="26" t="s">
        <v>338</v>
      </c>
      <c r="L480" s="26" t="s">
        <v>339</v>
      </c>
      <c r="M480" s="26" t="s">
        <v>338</v>
      </c>
      <c r="N480" s="26" t="s">
        <v>338</v>
      </c>
      <c r="O480" s="26" t="s">
        <v>305</v>
      </c>
      <c r="P480" s="26" t="s">
        <v>338</v>
      </c>
      <c r="Q480" s="26" t="s">
        <v>340</v>
      </c>
      <c r="R480" s="26" t="s">
        <v>337</v>
      </c>
      <c r="S480" s="26" t="s">
        <v>338</v>
      </c>
      <c r="T480" s="26" t="s">
        <v>338</v>
      </c>
      <c r="U480" s="26" t="s">
        <v>338</v>
      </c>
      <c r="V480" s="26" t="s">
        <v>337</v>
      </c>
      <c r="W480" s="26" t="s">
        <v>340</v>
      </c>
      <c r="X480" s="26" t="s">
        <v>338</v>
      </c>
      <c r="Y480" s="26" t="s">
        <v>338</v>
      </c>
      <c r="Z480" s="147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3</v>
      </c>
    </row>
    <row r="481" spans="1:65">
      <c r="A481" s="30"/>
      <c r="B481" s="18">
        <v>1</v>
      </c>
      <c r="C481" s="14">
        <v>1</v>
      </c>
      <c r="D481" s="141">
        <v>7.5</v>
      </c>
      <c r="E481" s="22">
        <v>6.6</v>
      </c>
      <c r="F481" s="141">
        <v>4.71</v>
      </c>
      <c r="G481" s="22">
        <v>6.2687009652221883</v>
      </c>
      <c r="H481" s="22">
        <v>6.7569999999999997</v>
      </c>
      <c r="I481" s="22">
        <v>6.3</v>
      </c>
      <c r="J481" s="22">
        <v>6.3</v>
      </c>
      <c r="K481" s="148">
        <v>7.3</v>
      </c>
      <c r="L481" s="22">
        <v>6.7750000000000004</v>
      </c>
      <c r="M481" s="22">
        <v>6.2</v>
      </c>
      <c r="N481" s="22">
        <v>6.6</v>
      </c>
      <c r="O481" s="22">
        <v>6.5</v>
      </c>
      <c r="P481" s="22">
        <v>5.7</v>
      </c>
      <c r="Q481" s="22">
        <v>6.9</v>
      </c>
      <c r="R481" s="22">
        <v>6.6</v>
      </c>
      <c r="S481" s="22">
        <v>6.3</v>
      </c>
      <c r="T481" s="22">
        <v>6.6</v>
      </c>
      <c r="U481" s="141">
        <v>13</v>
      </c>
      <c r="V481" s="22">
        <v>6</v>
      </c>
      <c r="W481" s="22">
        <v>6.3462624830898591</v>
      </c>
      <c r="X481" s="22">
        <v>5.72</v>
      </c>
      <c r="Y481" s="22">
        <v>6.6</v>
      </c>
      <c r="Z481" s="14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>
        <v>1</v>
      </c>
      <c r="C482" s="9">
        <v>2</v>
      </c>
      <c r="D482" s="142">
        <v>7.2</v>
      </c>
      <c r="E482" s="11">
        <v>6.4</v>
      </c>
      <c r="F482" s="142">
        <v>4.79</v>
      </c>
      <c r="G482" s="11">
        <v>6.5288790450999992</v>
      </c>
      <c r="H482" s="11">
        <v>6.6420000000000003</v>
      </c>
      <c r="I482" s="11">
        <v>6</v>
      </c>
      <c r="J482" s="11">
        <v>6.3</v>
      </c>
      <c r="K482" s="11">
        <v>6.9</v>
      </c>
      <c r="L482" s="11">
        <v>6.6890000000000001</v>
      </c>
      <c r="M482" s="11">
        <v>6.6</v>
      </c>
      <c r="N482" s="11">
        <v>6.5</v>
      </c>
      <c r="O482" s="11">
        <v>6.2</v>
      </c>
      <c r="P482" s="11">
        <v>6</v>
      </c>
      <c r="Q482" s="11">
        <v>6.7</v>
      </c>
      <c r="R482" s="11">
        <v>6.6</v>
      </c>
      <c r="S482" s="11">
        <v>6.6</v>
      </c>
      <c r="T482" s="11">
        <v>6.8</v>
      </c>
      <c r="U482" s="142">
        <v>13</v>
      </c>
      <c r="V482" s="11">
        <v>6</v>
      </c>
      <c r="W482" s="11">
        <v>6.4393391870083798</v>
      </c>
      <c r="X482" s="11">
        <v>6.0247211699812935</v>
      </c>
      <c r="Y482" s="11">
        <v>6.3</v>
      </c>
      <c r="Z482" s="14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22</v>
      </c>
    </row>
    <row r="483" spans="1:65">
      <c r="A483" s="30"/>
      <c r="B483" s="19">
        <v>1</v>
      </c>
      <c r="C483" s="9">
        <v>3</v>
      </c>
      <c r="D483" s="142">
        <v>7.4</v>
      </c>
      <c r="E483" s="11">
        <v>6.2</v>
      </c>
      <c r="F483" s="142">
        <v>4.55</v>
      </c>
      <c r="G483" s="11">
        <v>6.0617540013507885</v>
      </c>
      <c r="H483" s="11">
        <v>6.8120000000000003</v>
      </c>
      <c r="I483" s="11">
        <v>5.9</v>
      </c>
      <c r="J483" s="11">
        <v>6.5</v>
      </c>
      <c r="K483" s="11">
        <v>6.5</v>
      </c>
      <c r="L483" s="11">
        <v>6.5709999999999997</v>
      </c>
      <c r="M483" s="11">
        <v>6.4</v>
      </c>
      <c r="N483" s="11">
        <v>6.3</v>
      </c>
      <c r="O483" s="11">
        <v>6.5</v>
      </c>
      <c r="P483" s="11">
        <v>6</v>
      </c>
      <c r="Q483" s="11">
        <v>6.9</v>
      </c>
      <c r="R483" s="11">
        <v>6.6</v>
      </c>
      <c r="S483" s="11">
        <v>6.5</v>
      </c>
      <c r="T483" s="11">
        <v>6.7</v>
      </c>
      <c r="U483" s="142">
        <v>14</v>
      </c>
      <c r="V483" s="11">
        <v>6</v>
      </c>
      <c r="W483" s="11">
        <v>6.3659275063889886</v>
      </c>
      <c r="X483" s="11">
        <v>6.0328064697010397</v>
      </c>
      <c r="Y483" s="11">
        <v>6</v>
      </c>
      <c r="Z483" s="147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16</v>
      </c>
    </row>
    <row r="484" spans="1:65">
      <c r="A484" s="30"/>
      <c r="B484" s="19">
        <v>1</v>
      </c>
      <c r="C484" s="9">
        <v>4</v>
      </c>
      <c r="D484" s="142">
        <v>7.3</v>
      </c>
      <c r="E484" s="11">
        <v>6.3</v>
      </c>
      <c r="F484" s="142">
        <v>4.5599999999999996</v>
      </c>
      <c r="G484" s="11">
        <v>6.1406569114167198</v>
      </c>
      <c r="H484" s="11">
        <v>6.6479999999999997</v>
      </c>
      <c r="I484" s="11">
        <v>6.2</v>
      </c>
      <c r="J484" s="11">
        <v>6.6</v>
      </c>
      <c r="K484" s="11">
        <v>6.5</v>
      </c>
      <c r="L484" s="11">
        <v>6.4039999999999999</v>
      </c>
      <c r="M484" s="11">
        <v>6.7</v>
      </c>
      <c r="N484" s="11">
        <v>6.8</v>
      </c>
      <c r="O484" s="11">
        <v>6.1</v>
      </c>
      <c r="P484" s="11">
        <v>6.1</v>
      </c>
      <c r="Q484" s="11">
        <v>6.7</v>
      </c>
      <c r="R484" s="11">
        <v>6.8</v>
      </c>
      <c r="S484" s="11">
        <v>6.5</v>
      </c>
      <c r="T484" s="11">
        <v>6.7</v>
      </c>
      <c r="U484" s="142">
        <v>13</v>
      </c>
      <c r="V484" s="11">
        <v>6</v>
      </c>
      <c r="W484" s="11">
        <v>6.2247732856093476</v>
      </c>
      <c r="X484" s="11">
        <v>5.9902364143167528</v>
      </c>
      <c r="Y484" s="11">
        <v>6.6</v>
      </c>
      <c r="Z484" s="147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6.3898826478632635</v>
      </c>
    </row>
    <row r="485" spans="1:65">
      <c r="A485" s="30"/>
      <c r="B485" s="19">
        <v>1</v>
      </c>
      <c r="C485" s="9">
        <v>5</v>
      </c>
      <c r="D485" s="142">
        <v>7.6</v>
      </c>
      <c r="E485" s="11">
        <v>6.2</v>
      </c>
      <c r="F485" s="142">
        <v>4.5599999999999996</v>
      </c>
      <c r="G485" s="11">
        <v>6.2378020639028886</v>
      </c>
      <c r="H485" s="11">
        <v>6.55</v>
      </c>
      <c r="I485" s="11">
        <v>6</v>
      </c>
      <c r="J485" s="11">
        <v>6.6</v>
      </c>
      <c r="K485" s="11">
        <v>6.5</v>
      </c>
      <c r="L485" s="11">
        <v>6.4530000000000003</v>
      </c>
      <c r="M485" s="11">
        <v>6.5</v>
      </c>
      <c r="N485" s="11">
        <v>6.6</v>
      </c>
      <c r="O485" s="11">
        <v>6.3</v>
      </c>
      <c r="P485" s="11">
        <v>6.4</v>
      </c>
      <c r="Q485" s="11">
        <v>6.7</v>
      </c>
      <c r="R485" s="11">
        <v>6.4</v>
      </c>
      <c r="S485" s="11">
        <v>6.6</v>
      </c>
      <c r="T485" s="11">
        <v>6.6</v>
      </c>
      <c r="U485" s="142">
        <v>14</v>
      </c>
      <c r="V485" s="11">
        <v>6</v>
      </c>
      <c r="W485" s="11">
        <v>6.2873345258443072</v>
      </c>
      <c r="X485" s="11">
        <v>5.9135231395656893</v>
      </c>
      <c r="Y485" s="11">
        <v>6.1</v>
      </c>
      <c r="Z485" s="147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101</v>
      </c>
    </row>
    <row r="486" spans="1:65">
      <c r="A486" s="30"/>
      <c r="B486" s="19">
        <v>1</v>
      </c>
      <c r="C486" s="9">
        <v>6</v>
      </c>
      <c r="D486" s="142">
        <v>7.3</v>
      </c>
      <c r="E486" s="11">
        <v>6.3</v>
      </c>
      <c r="F486" s="142">
        <v>4.72</v>
      </c>
      <c r="G486" s="11">
        <v>6.4822387573483375</v>
      </c>
      <c r="H486" s="11">
        <v>6.6269999999999998</v>
      </c>
      <c r="I486" s="11">
        <v>6</v>
      </c>
      <c r="J486" s="11">
        <v>6.4</v>
      </c>
      <c r="K486" s="11">
        <v>6</v>
      </c>
      <c r="L486" s="11">
        <v>6.5789999999999997</v>
      </c>
      <c r="M486" s="11">
        <v>6.7</v>
      </c>
      <c r="N486" s="11">
        <v>6.5</v>
      </c>
      <c r="O486" s="11">
        <v>6.3</v>
      </c>
      <c r="P486" s="11">
        <v>6.3</v>
      </c>
      <c r="Q486" s="11">
        <v>6.7</v>
      </c>
      <c r="R486" s="11">
        <v>6.4</v>
      </c>
      <c r="S486" s="11">
        <v>6.3</v>
      </c>
      <c r="T486" s="11">
        <v>6.8</v>
      </c>
      <c r="U486" s="142">
        <v>13</v>
      </c>
      <c r="V486" s="11">
        <v>6</v>
      </c>
      <c r="W486" s="11">
        <v>6.2113644841050517</v>
      </c>
      <c r="X486" s="11">
        <v>5.8833014464604796</v>
      </c>
      <c r="Y486" s="11">
        <v>6.4</v>
      </c>
      <c r="Z486" s="147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20" t="s">
        <v>272</v>
      </c>
      <c r="C487" s="12"/>
      <c r="D487" s="23">
        <v>7.3833333333333329</v>
      </c>
      <c r="E487" s="23">
        <v>6.333333333333333</v>
      </c>
      <c r="F487" s="23">
        <v>4.6483333333333325</v>
      </c>
      <c r="G487" s="23">
        <v>6.2866719573901548</v>
      </c>
      <c r="H487" s="23">
        <v>6.6726666666666672</v>
      </c>
      <c r="I487" s="23">
        <v>6.0666666666666673</v>
      </c>
      <c r="J487" s="23">
        <v>6.45</v>
      </c>
      <c r="K487" s="23">
        <v>6.6166666666666671</v>
      </c>
      <c r="L487" s="23">
        <v>6.5785000000000009</v>
      </c>
      <c r="M487" s="23">
        <v>6.5166666666666684</v>
      </c>
      <c r="N487" s="23">
        <v>6.55</v>
      </c>
      <c r="O487" s="23">
        <v>6.3166666666666664</v>
      </c>
      <c r="P487" s="23">
        <v>6.0833333333333321</v>
      </c>
      <c r="Q487" s="23">
        <v>6.7666666666666666</v>
      </c>
      <c r="R487" s="23">
        <v>6.5666666666666664</v>
      </c>
      <c r="S487" s="23">
        <v>6.4666666666666659</v>
      </c>
      <c r="T487" s="23">
        <v>6.6999999999999993</v>
      </c>
      <c r="U487" s="23">
        <v>13.333333333333334</v>
      </c>
      <c r="V487" s="23">
        <v>6</v>
      </c>
      <c r="W487" s="23">
        <v>6.3125002453409893</v>
      </c>
      <c r="X487" s="23">
        <v>5.9274314400042094</v>
      </c>
      <c r="Y487" s="23">
        <v>6.333333333333333</v>
      </c>
      <c r="Z487" s="147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273</v>
      </c>
      <c r="C488" s="29"/>
      <c r="D488" s="11">
        <v>7.35</v>
      </c>
      <c r="E488" s="11">
        <v>6.3</v>
      </c>
      <c r="F488" s="11">
        <v>4.6349999999999998</v>
      </c>
      <c r="G488" s="11">
        <v>6.2532515145625389</v>
      </c>
      <c r="H488" s="11">
        <v>6.6449999999999996</v>
      </c>
      <c r="I488" s="11">
        <v>6</v>
      </c>
      <c r="J488" s="11">
        <v>6.45</v>
      </c>
      <c r="K488" s="11">
        <v>6.5</v>
      </c>
      <c r="L488" s="11">
        <v>6.5749999999999993</v>
      </c>
      <c r="M488" s="11">
        <v>6.55</v>
      </c>
      <c r="N488" s="11">
        <v>6.55</v>
      </c>
      <c r="O488" s="11">
        <v>6.3</v>
      </c>
      <c r="P488" s="11">
        <v>6.05</v>
      </c>
      <c r="Q488" s="11">
        <v>6.7</v>
      </c>
      <c r="R488" s="11">
        <v>6.6</v>
      </c>
      <c r="S488" s="11">
        <v>6.5</v>
      </c>
      <c r="T488" s="11">
        <v>6.7</v>
      </c>
      <c r="U488" s="11">
        <v>13</v>
      </c>
      <c r="V488" s="11">
        <v>6</v>
      </c>
      <c r="W488" s="11">
        <v>6.3167985044670836</v>
      </c>
      <c r="X488" s="11">
        <v>5.9518797769412206</v>
      </c>
      <c r="Y488" s="11">
        <v>6.35</v>
      </c>
      <c r="Z488" s="147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274</v>
      </c>
      <c r="C489" s="29"/>
      <c r="D489" s="24">
        <v>0.14719601443879735</v>
      </c>
      <c r="E489" s="24">
        <v>0.15055453054181606</v>
      </c>
      <c r="F489" s="24">
        <v>0.10419532938988529</v>
      </c>
      <c r="G489" s="24">
        <v>0.18521897863408959</v>
      </c>
      <c r="H489" s="24">
        <v>9.5086627170526364E-2</v>
      </c>
      <c r="I489" s="24">
        <v>0.15055453054181608</v>
      </c>
      <c r="J489" s="24">
        <v>0.13784048752090211</v>
      </c>
      <c r="K489" s="24">
        <v>0.44007575105505037</v>
      </c>
      <c r="L489" s="24">
        <v>0.1393409487552027</v>
      </c>
      <c r="M489" s="24">
        <v>0.19407902170679509</v>
      </c>
      <c r="N489" s="24">
        <v>0.16431676725154978</v>
      </c>
      <c r="O489" s="24">
        <v>0.16020819787597226</v>
      </c>
      <c r="P489" s="24">
        <v>0.24832774042918901</v>
      </c>
      <c r="Q489" s="24">
        <v>0.10327955589886453</v>
      </c>
      <c r="R489" s="24">
        <v>0.15055453054181595</v>
      </c>
      <c r="S489" s="24">
        <v>0.13662601021279461</v>
      </c>
      <c r="T489" s="24">
        <v>8.9442719099991672E-2</v>
      </c>
      <c r="U489" s="24">
        <v>0.51639777949432231</v>
      </c>
      <c r="V489" s="24">
        <v>0</v>
      </c>
      <c r="W489" s="24">
        <v>8.7909331867010915E-2</v>
      </c>
      <c r="X489" s="24">
        <v>0.11805282944046606</v>
      </c>
      <c r="Y489" s="24">
        <v>0.25033311140691444</v>
      </c>
      <c r="Z489" s="197"/>
      <c r="AA489" s="198"/>
      <c r="AB489" s="198"/>
      <c r="AC489" s="198"/>
      <c r="AD489" s="198"/>
      <c r="AE489" s="198"/>
      <c r="AF489" s="198"/>
      <c r="AG489" s="198"/>
      <c r="AH489" s="198"/>
      <c r="AI489" s="198"/>
      <c r="AJ489" s="198"/>
      <c r="AK489" s="198"/>
      <c r="AL489" s="198"/>
      <c r="AM489" s="198"/>
      <c r="AN489" s="198"/>
      <c r="AO489" s="198"/>
      <c r="AP489" s="198"/>
      <c r="AQ489" s="198"/>
      <c r="AR489" s="198"/>
      <c r="AS489" s="198"/>
      <c r="AT489" s="198"/>
      <c r="AU489" s="198"/>
      <c r="AV489" s="198"/>
      <c r="AW489" s="198"/>
      <c r="AX489" s="198"/>
      <c r="AY489" s="198"/>
      <c r="AZ489" s="198"/>
      <c r="BA489" s="198"/>
      <c r="BB489" s="198"/>
      <c r="BC489" s="198"/>
      <c r="BD489" s="198"/>
      <c r="BE489" s="198"/>
      <c r="BF489" s="198"/>
      <c r="BG489" s="198"/>
      <c r="BH489" s="198"/>
      <c r="BI489" s="198"/>
      <c r="BJ489" s="198"/>
      <c r="BK489" s="198"/>
      <c r="BL489" s="198"/>
      <c r="BM489" s="56"/>
    </row>
    <row r="490" spans="1:65">
      <c r="A490" s="30"/>
      <c r="B490" s="3" t="s">
        <v>86</v>
      </c>
      <c r="C490" s="29"/>
      <c r="D490" s="13">
        <v>1.993625477726375E-2</v>
      </c>
      <c r="E490" s="13">
        <v>2.3771767980286747E-2</v>
      </c>
      <c r="F490" s="13">
        <v>2.2415631994955606E-2</v>
      </c>
      <c r="G490" s="13">
        <v>2.9462166928617872E-2</v>
      </c>
      <c r="H490" s="13">
        <v>1.425016892354776E-2</v>
      </c>
      <c r="I490" s="13">
        <v>2.481668085854111E-2</v>
      </c>
      <c r="J490" s="13">
        <v>2.1370618220294901E-2</v>
      </c>
      <c r="K490" s="13">
        <v>6.6510189076330023E-2</v>
      </c>
      <c r="L490" s="13">
        <v>2.1181264536779307E-2</v>
      </c>
      <c r="M490" s="13">
        <v>2.9781947064981336E-2</v>
      </c>
      <c r="N490" s="13">
        <v>2.5086529351381646E-2</v>
      </c>
      <c r="O490" s="13">
        <v>2.5362775389335981E-2</v>
      </c>
      <c r="P490" s="13">
        <v>4.0820998426716007E-2</v>
      </c>
      <c r="Q490" s="13">
        <v>1.5262988556482443E-2</v>
      </c>
      <c r="R490" s="13">
        <v>2.2927085869312074E-2</v>
      </c>
      <c r="S490" s="13">
        <v>2.1127733538061026E-2</v>
      </c>
      <c r="T490" s="13">
        <v>1.3349659567162938E-2</v>
      </c>
      <c r="U490" s="13">
        <v>3.8729833462074169E-2</v>
      </c>
      <c r="V490" s="13">
        <v>0</v>
      </c>
      <c r="W490" s="13">
        <v>1.3926230249558148E-2</v>
      </c>
      <c r="X490" s="13">
        <v>1.991635510850923E-2</v>
      </c>
      <c r="Y490" s="13">
        <v>3.952628074846018E-2</v>
      </c>
      <c r="Z490" s="147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275</v>
      </c>
      <c r="C491" s="29"/>
      <c r="D491" s="13">
        <v>0.15547244608666988</v>
      </c>
      <c r="E491" s="13">
        <v>-8.8498205125630003E-3</v>
      </c>
      <c r="F491" s="13">
        <v>-0.27254793405514166</v>
      </c>
      <c r="G491" s="13">
        <v>-1.6152204376964852E-2</v>
      </c>
      <c r="H491" s="13">
        <v>4.4254962788395691E-2</v>
      </c>
      <c r="I491" s="13">
        <v>-5.0582459648875977E-2</v>
      </c>
      <c r="J491" s="13">
        <v>9.4082091095741838E-3</v>
      </c>
      <c r="K491" s="13">
        <v>3.549110856976978E-2</v>
      </c>
      <c r="L491" s="13">
        <v>2.9518124593385098E-2</v>
      </c>
      <c r="M491" s="13">
        <v>1.9841368893652733E-2</v>
      </c>
      <c r="N491" s="13">
        <v>2.5057948785691453E-2</v>
      </c>
      <c r="O491" s="13">
        <v>-1.1458110458582582E-2</v>
      </c>
      <c r="P491" s="13">
        <v>-4.7974169702856728E-2</v>
      </c>
      <c r="Q491" s="13">
        <v>5.8965718083946017E-2</v>
      </c>
      <c r="R491" s="13">
        <v>2.7666238731711035E-2</v>
      </c>
      <c r="S491" s="13">
        <v>1.2016499055593544E-2</v>
      </c>
      <c r="T491" s="13">
        <v>4.8532558299867468E-2</v>
      </c>
      <c r="U491" s="13">
        <v>1.0866319568156571</v>
      </c>
      <c r="V491" s="13">
        <v>-6.1015619432954304E-2</v>
      </c>
      <c r="W491" s="13">
        <v>-1.2110144549861257E-2</v>
      </c>
      <c r="X491" s="13">
        <v>-7.2372410159002643E-2</v>
      </c>
      <c r="Y491" s="13">
        <v>-8.8498205125630003E-3</v>
      </c>
      <c r="Z491" s="147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276</v>
      </c>
      <c r="C492" s="47"/>
      <c r="D492" s="45">
        <v>3.85</v>
      </c>
      <c r="E492" s="45">
        <v>0.48</v>
      </c>
      <c r="F492" s="45">
        <v>7.44</v>
      </c>
      <c r="G492" s="45">
        <v>0.67</v>
      </c>
      <c r="H492" s="45">
        <v>0.92</v>
      </c>
      <c r="I492" s="45">
        <v>1.58</v>
      </c>
      <c r="J492" s="45">
        <v>0</v>
      </c>
      <c r="K492" s="45">
        <v>0.69</v>
      </c>
      <c r="L492" s="45">
        <v>0.53</v>
      </c>
      <c r="M492" s="45">
        <v>0.28000000000000003</v>
      </c>
      <c r="N492" s="45">
        <v>0.41</v>
      </c>
      <c r="O492" s="45">
        <v>0.55000000000000004</v>
      </c>
      <c r="P492" s="45">
        <v>1.51</v>
      </c>
      <c r="Q492" s="45">
        <v>1.31</v>
      </c>
      <c r="R492" s="45">
        <v>0.48</v>
      </c>
      <c r="S492" s="45">
        <v>7.0000000000000007E-2</v>
      </c>
      <c r="T492" s="45">
        <v>1.03</v>
      </c>
      <c r="U492" s="45" t="s">
        <v>277</v>
      </c>
      <c r="V492" s="45">
        <v>1.86</v>
      </c>
      <c r="W492" s="45">
        <v>0.56999999999999995</v>
      </c>
      <c r="X492" s="45">
        <v>2.16</v>
      </c>
      <c r="Y492" s="45">
        <v>0.48</v>
      </c>
      <c r="Z492" s="147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 t="s">
        <v>348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5"/>
    </row>
    <row r="494" spans="1:65">
      <c r="BM494" s="55"/>
    </row>
    <row r="495" spans="1:65" ht="15">
      <c r="B495" s="8" t="s">
        <v>606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235</v>
      </c>
      <c r="E496" s="17" t="s">
        <v>235</v>
      </c>
      <c r="F496" s="17" t="s">
        <v>235</v>
      </c>
      <c r="G496" s="17" t="s">
        <v>235</v>
      </c>
      <c r="H496" s="17" t="s">
        <v>235</v>
      </c>
      <c r="I496" s="17" t="s">
        <v>235</v>
      </c>
      <c r="J496" s="17" t="s">
        <v>235</v>
      </c>
      <c r="K496" s="17" t="s">
        <v>235</v>
      </c>
      <c r="L496" s="17" t="s">
        <v>235</v>
      </c>
      <c r="M496" s="17" t="s">
        <v>235</v>
      </c>
      <c r="N496" s="17" t="s">
        <v>235</v>
      </c>
      <c r="O496" s="17" t="s">
        <v>235</v>
      </c>
      <c r="P496" s="17" t="s">
        <v>235</v>
      </c>
      <c r="Q496" s="17" t="s">
        <v>235</v>
      </c>
      <c r="R496" s="17" t="s">
        <v>235</v>
      </c>
      <c r="S496" s="17" t="s">
        <v>235</v>
      </c>
      <c r="T496" s="17" t="s">
        <v>235</v>
      </c>
      <c r="U496" s="17" t="s">
        <v>235</v>
      </c>
      <c r="V496" s="17" t="s">
        <v>235</v>
      </c>
      <c r="W496" s="17" t="s">
        <v>235</v>
      </c>
      <c r="X496" s="17" t="s">
        <v>235</v>
      </c>
      <c r="Y496" s="147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236</v>
      </c>
      <c r="C497" s="9" t="s">
        <v>236</v>
      </c>
      <c r="D497" s="145" t="s">
        <v>238</v>
      </c>
      <c r="E497" s="146" t="s">
        <v>239</v>
      </c>
      <c r="F497" s="146" t="s">
        <v>240</v>
      </c>
      <c r="G497" s="146" t="s">
        <v>241</v>
      </c>
      <c r="H497" s="146" t="s">
        <v>242</v>
      </c>
      <c r="I497" s="146" t="s">
        <v>243</v>
      </c>
      <c r="J497" s="146" t="s">
        <v>244</v>
      </c>
      <c r="K497" s="146" t="s">
        <v>245</v>
      </c>
      <c r="L497" s="146" t="s">
        <v>246</v>
      </c>
      <c r="M497" s="146" t="s">
        <v>247</v>
      </c>
      <c r="N497" s="146" t="s">
        <v>248</v>
      </c>
      <c r="O497" s="146" t="s">
        <v>249</v>
      </c>
      <c r="P497" s="146" t="s">
        <v>251</v>
      </c>
      <c r="Q497" s="146" t="s">
        <v>252</v>
      </c>
      <c r="R497" s="146" t="s">
        <v>253</v>
      </c>
      <c r="S497" s="146" t="s">
        <v>256</v>
      </c>
      <c r="T497" s="146" t="s">
        <v>257</v>
      </c>
      <c r="U497" s="146" t="s">
        <v>258</v>
      </c>
      <c r="V497" s="146" t="s">
        <v>259</v>
      </c>
      <c r="W497" s="146" t="s">
        <v>265</v>
      </c>
      <c r="X497" s="146" t="s">
        <v>266</v>
      </c>
      <c r="Y497" s="147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304</v>
      </c>
      <c r="E498" s="11" t="s">
        <v>302</v>
      </c>
      <c r="F498" s="11" t="s">
        <v>304</v>
      </c>
      <c r="G498" s="11" t="s">
        <v>304</v>
      </c>
      <c r="H498" s="11" t="s">
        <v>302</v>
      </c>
      <c r="I498" s="11" t="s">
        <v>336</v>
      </c>
      <c r="J498" s="11" t="s">
        <v>302</v>
      </c>
      <c r="K498" s="11" t="s">
        <v>302</v>
      </c>
      <c r="L498" s="11" t="s">
        <v>302</v>
      </c>
      <c r="M498" s="11" t="s">
        <v>302</v>
      </c>
      <c r="N498" s="11" t="s">
        <v>302</v>
      </c>
      <c r="O498" s="11" t="s">
        <v>302</v>
      </c>
      <c r="P498" s="11" t="s">
        <v>302</v>
      </c>
      <c r="Q498" s="11" t="s">
        <v>304</v>
      </c>
      <c r="R498" s="11" t="s">
        <v>304</v>
      </c>
      <c r="S498" s="11" t="s">
        <v>302</v>
      </c>
      <c r="T498" s="11" t="s">
        <v>336</v>
      </c>
      <c r="U498" s="11" t="s">
        <v>304</v>
      </c>
      <c r="V498" s="11" t="s">
        <v>302</v>
      </c>
      <c r="W498" s="11" t="s">
        <v>304</v>
      </c>
      <c r="X498" s="11" t="s">
        <v>336</v>
      </c>
      <c r="Y498" s="147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9"/>
      <c r="C499" s="9"/>
      <c r="D499" s="26" t="s">
        <v>337</v>
      </c>
      <c r="E499" s="26" t="s">
        <v>338</v>
      </c>
      <c r="F499" s="26" t="s">
        <v>339</v>
      </c>
      <c r="G499" s="26" t="s">
        <v>339</v>
      </c>
      <c r="H499" s="26" t="s">
        <v>117</v>
      </c>
      <c r="I499" s="26" t="s">
        <v>337</v>
      </c>
      <c r="J499" s="26" t="s">
        <v>338</v>
      </c>
      <c r="K499" s="26" t="s">
        <v>338</v>
      </c>
      <c r="L499" s="26" t="s">
        <v>339</v>
      </c>
      <c r="M499" s="26" t="s">
        <v>338</v>
      </c>
      <c r="N499" s="26" t="s">
        <v>338</v>
      </c>
      <c r="O499" s="26" t="s">
        <v>305</v>
      </c>
      <c r="P499" s="26" t="s">
        <v>340</v>
      </c>
      <c r="Q499" s="26" t="s">
        <v>337</v>
      </c>
      <c r="R499" s="26" t="s">
        <v>338</v>
      </c>
      <c r="S499" s="26" t="s">
        <v>338</v>
      </c>
      <c r="T499" s="26" t="s">
        <v>338</v>
      </c>
      <c r="U499" s="26" t="s">
        <v>337</v>
      </c>
      <c r="V499" s="26" t="s">
        <v>340</v>
      </c>
      <c r="W499" s="26" t="s">
        <v>338</v>
      </c>
      <c r="X499" s="26" t="s">
        <v>340</v>
      </c>
      <c r="Y499" s="147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</v>
      </c>
    </row>
    <row r="500" spans="1:65">
      <c r="A500" s="30"/>
      <c r="B500" s="18">
        <v>1</v>
      </c>
      <c r="C500" s="14">
        <v>1</v>
      </c>
      <c r="D500" s="141">
        <v>10</v>
      </c>
      <c r="E500" s="148">
        <v>10.4</v>
      </c>
      <c r="F500" s="22">
        <v>8.6999999999999993</v>
      </c>
      <c r="G500" s="22">
        <v>9.5377921257871758</v>
      </c>
      <c r="H500" s="22">
        <v>9.1</v>
      </c>
      <c r="I500" s="141">
        <v>9</v>
      </c>
      <c r="J500" s="22">
        <v>8.6</v>
      </c>
      <c r="K500" s="22">
        <v>8.8000000000000007</v>
      </c>
      <c r="L500" s="22">
        <v>9.1999999999999993</v>
      </c>
      <c r="M500" s="22">
        <v>9.3000000000000007</v>
      </c>
      <c r="N500" s="22">
        <v>9.1</v>
      </c>
      <c r="O500" s="22">
        <v>9</v>
      </c>
      <c r="P500" s="141">
        <v>11.7</v>
      </c>
      <c r="Q500" s="141">
        <v>9</v>
      </c>
      <c r="R500" s="22">
        <v>9.1999999999999993</v>
      </c>
      <c r="S500" s="22">
        <v>9.9</v>
      </c>
      <c r="T500" s="141">
        <v>12</v>
      </c>
      <c r="U500" s="141">
        <v>7.1</v>
      </c>
      <c r="V500" s="22">
        <v>9.3938864278556267</v>
      </c>
      <c r="W500" s="22">
        <v>9.6</v>
      </c>
      <c r="X500" s="141">
        <v>7.0960000000000001</v>
      </c>
      <c r="Y500" s="147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>
        <v>1</v>
      </c>
      <c r="C501" s="9">
        <v>2</v>
      </c>
      <c r="D501" s="142">
        <v>10</v>
      </c>
      <c r="E501" s="11">
        <v>10</v>
      </c>
      <c r="F501" s="11">
        <v>8.8000000000000007</v>
      </c>
      <c r="G501" s="11">
        <v>9.9455268919553781</v>
      </c>
      <c r="H501" s="11">
        <v>8.8000000000000007</v>
      </c>
      <c r="I501" s="142">
        <v>9</v>
      </c>
      <c r="J501" s="11">
        <v>8.6</v>
      </c>
      <c r="K501" s="11">
        <v>9.4</v>
      </c>
      <c r="L501" s="11">
        <v>9.1999999999999993</v>
      </c>
      <c r="M501" s="11">
        <v>9.4</v>
      </c>
      <c r="N501" s="143">
        <v>7.5</v>
      </c>
      <c r="O501" s="11">
        <v>9.1</v>
      </c>
      <c r="P501" s="142">
        <v>11.9</v>
      </c>
      <c r="Q501" s="142">
        <v>10</v>
      </c>
      <c r="R501" s="11">
        <v>9.6999999999999993</v>
      </c>
      <c r="S501" s="11">
        <v>10</v>
      </c>
      <c r="T501" s="142">
        <v>12</v>
      </c>
      <c r="U501" s="142">
        <v>7.5</v>
      </c>
      <c r="V501" s="11">
        <v>9.4148401461718532</v>
      </c>
      <c r="W501" s="11">
        <v>9.3000000000000007</v>
      </c>
      <c r="X501" s="142">
        <v>7.7570000000000006</v>
      </c>
      <c r="Y501" s="147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e">
        <v>#N/A</v>
      </c>
    </row>
    <row r="502" spans="1:65">
      <c r="A502" s="30"/>
      <c r="B502" s="19">
        <v>1</v>
      </c>
      <c r="C502" s="9">
        <v>3</v>
      </c>
      <c r="D502" s="142">
        <v>10</v>
      </c>
      <c r="E502" s="11">
        <v>9.9</v>
      </c>
      <c r="F502" s="11">
        <v>8.6999999999999993</v>
      </c>
      <c r="G502" s="11">
        <v>9.263577133200064</v>
      </c>
      <c r="H502" s="11">
        <v>9.1</v>
      </c>
      <c r="I502" s="142">
        <v>9</v>
      </c>
      <c r="J502" s="11">
        <v>8.6</v>
      </c>
      <c r="K502" s="11">
        <v>9.4</v>
      </c>
      <c r="L502" s="11">
        <v>9.1999999999999993</v>
      </c>
      <c r="M502" s="11">
        <v>9.5</v>
      </c>
      <c r="N502" s="11">
        <v>9.6999999999999993</v>
      </c>
      <c r="O502" s="11">
        <v>8.9</v>
      </c>
      <c r="P502" s="142">
        <v>11.7</v>
      </c>
      <c r="Q502" s="142">
        <v>9</v>
      </c>
      <c r="R502" s="11">
        <v>9.4</v>
      </c>
      <c r="S502" s="11">
        <v>10</v>
      </c>
      <c r="T502" s="142">
        <v>12</v>
      </c>
      <c r="U502" s="142">
        <v>7.8</v>
      </c>
      <c r="V502" s="11">
        <v>9.0744063612659698</v>
      </c>
      <c r="W502" s="11">
        <v>8.6999999999999993</v>
      </c>
      <c r="X502" s="142">
        <v>7.8199999999999994</v>
      </c>
      <c r="Y502" s="147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16</v>
      </c>
    </row>
    <row r="503" spans="1:65">
      <c r="A503" s="30"/>
      <c r="B503" s="19">
        <v>1</v>
      </c>
      <c r="C503" s="9">
        <v>4</v>
      </c>
      <c r="D503" s="142">
        <v>10</v>
      </c>
      <c r="E503" s="11">
        <v>9.9</v>
      </c>
      <c r="F503" s="11">
        <v>8.8000000000000007</v>
      </c>
      <c r="G503" s="11">
        <v>9.1474384783970137</v>
      </c>
      <c r="H503" s="11">
        <v>8.8000000000000007</v>
      </c>
      <c r="I503" s="142">
        <v>9</v>
      </c>
      <c r="J503" s="11">
        <v>8.6999999999999993</v>
      </c>
      <c r="K503" s="11">
        <v>9.5</v>
      </c>
      <c r="L503" s="11">
        <v>8.9</v>
      </c>
      <c r="M503" s="11">
        <v>9.5</v>
      </c>
      <c r="N503" s="11">
        <v>9.1999999999999993</v>
      </c>
      <c r="O503" s="11">
        <v>9</v>
      </c>
      <c r="P503" s="142">
        <v>11.2</v>
      </c>
      <c r="Q503" s="142">
        <v>10</v>
      </c>
      <c r="R503" s="11">
        <v>9.3000000000000007</v>
      </c>
      <c r="S503" s="11">
        <v>9.9</v>
      </c>
      <c r="T503" s="142">
        <v>12</v>
      </c>
      <c r="U503" s="142">
        <v>7.5</v>
      </c>
      <c r="V503" s="11">
        <v>9.310373745596964</v>
      </c>
      <c r="W503" s="11">
        <v>9.5</v>
      </c>
      <c r="X503" s="142">
        <v>7.9589999999999996</v>
      </c>
      <c r="Y503" s="147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9.2670461954255554</v>
      </c>
    </row>
    <row r="504" spans="1:65">
      <c r="A504" s="30"/>
      <c r="B504" s="19">
        <v>1</v>
      </c>
      <c r="C504" s="9">
        <v>5</v>
      </c>
      <c r="D504" s="142">
        <v>10</v>
      </c>
      <c r="E504" s="11">
        <v>9.9</v>
      </c>
      <c r="F504" s="11">
        <v>8.9</v>
      </c>
      <c r="G504" s="11">
        <v>9.4262355837704472</v>
      </c>
      <c r="H504" s="11">
        <v>8.8000000000000007</v>
      </c>
      <c r="I504" s="142">
        <v>9</v>
      </c>
      <c r="J504" s="11">
        <v>8.6999999999999993</v>
      </c>
      <c r="K504" s="11">
        <v>9.5</v>
      </c>
      <c r="L504" s="11">
        <v>9.1</v>
      </c>
      <c r="M504" s="11">
        <v>9.5</v>
      </c>
      <c r="N504" s="11">
        <v>9.1</v>
      </c>
      <c r="O504" s="11">
        <v>9</v>
      </c>
      <c r="P504" s="142">
        <v>11.4</v>
      </c>
      <c r="Q504" s="142">
        <v>10</v>
      </c>
      <c r="R504" s="11">
        <v>9.6999999999999993</v>
      </c>
      <c r="S504" s="11">
        <v>9.9</v>
      </c>
      <c r="T504" s="142">
        <v>11</v>
      </c>
      <c r="U504" s="142">
        <v>8</v>
      </c>
      <c r="V504" s="11">
        <v>9.2417750229144513</v>
      </c>
      <c r="W504" s="11">
        <v>8.9</v>
      </c>
      <c r="X504" s="142">
        <v>7.4960000000000004</v>
      </c>
      <c r="Y504" s="147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102</v>
      </c>
    </row>
    <row r="505" spans="1:65">
      <c r="A505" s="30"/>
      <c r="B505" s="19">
        <v>1</v>
      </c>
      <c r="C505" s="9">
        <v>6</v>
      </c>
      <c r="D505" s="142">
        <v>10</v>
      </c>
      <c r="E505" s="11">
        <v>9.9</v>
      </c>
      <c r="F505" s="11">
        <v>8.8000000000000007</v>
      </c>
      <c r="G505" s="11">
        <v>9.9426824942940613</v>
      </c>
      <c r="H505" s="11">
        <v>8.8000000000000007</v>
      </c>
      <c r="I505" s="142">
        <v>9</v>
      </c>
      <c r="J505" s="11">
        <v>8.5</v>
      </c>
      <c r="K505" s="11">
        <v>9.5</v>
      </c>
      <c r="L505" s="11">
        <v>9.3000000000000007</v>
      </c>
      <c r="M505" s="11">
        <v>9.3000000000000007</v>
      </c>
      <c r="N505" s="11">
        <v>9.1999999999999993</v>
      </c>
      <c r="O505" s="11">
        <v>9</v>
      </c>
      <c r="P505" s="142">
        <v>11.3</v>
      </c>
      <c r="Q505" s="142">
        <v>10</v>
      </c>
      <c r="R505" s="11">
        <v>9.3000000000000007</v>
      </c>
      <c r="S505" s="11">
        <v>9.8000000000000007</v>
      </c>
      <c r="T505" s="142">
        <v>12</v>
      </c>
      <c r="U505" s="142">
        <v>7.5</v>
      </c>
      <c r="V505" s="11">
        <v>9.0533460045378149</v>
      </c>
      <c r="W505" s="11">
        <v>9.1999999999999993</v>
      </c>
      <c r="X505" s="142">
        <v>7.41</v>
      </c>
      <c r="Y505" s="147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20" t="s">
        <v>272</v>
      </c>
      <c r="C506" s="12"/>
      <c r="D506" s="23">
        <v>10</v>
      </c>
      <c r="E506" s="23">
        <v>9.9999999999999982</v>
      </c>
      <c r="F506" s="23">
        <v>8.7833333333333332</v>
      </c>
      <c r="G506" s="23">
        <v>9.5438754512340243</v>
      </c>
      <c r="H506" s="23">
        <v>8.8999999999999986</v>
      </c>
      <c r="I506" s="23">
        <v>9</v>
      </c>
      <c r="J506" s="23">
        <v>8.6166666666666671</v>
      </c>
      <c r="K506" s="23">
        <v>9.35</v>
      </c>
      <c r="L506" s="23">
        <v>9.15</v>
      </c>
      <c r="M506" s="23">
        <v>9.4166666666666661</v>
      </c>
      <c r="N506" s="23">
        <v>8.9666666666666668</v>
      </c>
      <c r="O506" s="23">
        <v>9</v>
      </c>
      <c r="P506" s="23">
        <v>11.533333333333333</v>
      </c>
      <c r="Q506" s="23">
        <v>9.6666666666666661</v>
      </c>
      <c r="R506" s="23">
        <v>9.4333333333333318</v>
      </c>
      <c r="S506" s="23">
        <v>9.9166666666666661</v>
      </c>
      <c r="T506" s="23">
        <v>11.833333333333334</v>
      </c>
      <c r="U506" s="23">
        <v>7.5666666666666664</v>
      </c>
      <c r="V506" s="23">
        <v>9.2481046180571145</v>
      </c>
      <c r="W506" s="23">
        <v>9.1999999999999975</v>
      </c>
      <c r="X506" s="23">
        <v>7.5896666666666661</v>
      </c>
      <c r="Y506" s="147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273</v>
      </c>
      <c r="C507" s="29"/>
      <c r="D507" s="11">
        <v>10</v>
      </c>
      <c r="E507" s="11">
        <v>9.9</v>
      </c>
      <c r="F507" s="11">
        <v>8.8000000000000007</v>
      </c>
      <c r="G507" s="11">
        <v>9.4820138547788115</v>
      </c>
      <c r="H507" s="11">
        <v>8.8000000000000007</v>
      </c>
      <c r="I507" s="11">
        <v>9</v>
      </c>
      <c r="J507" s="11">
        <v>8.6</v>
      </c>
      <c r="K507" s="11">
        <v>9.4499999999999993</v>
      </c>
      <c r="L507" s="11">
        <v>9.1999999999999993</v>
      </c>
      <c r="M507" s="11">
        <v>9.4499999999999993</v>
      </c>
      <c r="N507" s="11">
        <v>9.1499999999999986</v>
      </c>
      <c r="O507" s="11">
        <v>9</v>
      </c>
      <c r="P507" s="11">
        <v>11.55</v>
      </c>
      <c r="Q507" s="11">
        <v>10</v>
      </c>
      <c r="R507" s="11">
        <v>9.3500000000000014</v>
      </c>
      <c r="S507" s="11">
        <v>9.9</v>
      </c>
      <c r="T507" s="11">
        <v>12</v>
      </c>
      <c r="U507" s="11">
        <v>7.5</v>
      </c>
      <c r="V507" s="11">
        <v>9.2760743842557076</v>
      </c>
      <c r="W507" s="11">
        <v>9.25</v>
      </c>
      <c r="X507" s="11">
        <v>7.6265000000000001</v>
      </c>
      <c r="Y507" s="147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274</v>
      </c>
      <c r="C508" s="29"/>
      <c r="D508" s="24">
        <v>0</v>
      </c>
      <c r="E508" s="24">
        <v>0.19999999999999998</v>
      </c>
      <c r="F508" s="24">
        <v>7.5277265270908611E-2</v>
      </c>
      <c r="G508" s="24">
        <v>0.33763190110474139</v>
      </c>
      <c r="H508" s="24">
        <v>0.15491933384829612</v>
      </c>
      <c r="I508" s="24">
        <v>0</v>
      </c>
      <c r="J508" s="24">
        <v>7.5277265270907834E-2</v>
      </c>
      <c r="K508" s="24">
        <v>0.27386127875258282</v>
      </c>
      <c r="L508" s="24">
        <v>0.13784048752090211</v>
      </c>
      <c r="M508" s="24">
        <v>9.831920802501716E-2</v>
      </c>
      <c r="N508" s="24">
        <v>0.75277265270908067</v>
      </c>
      <c r="O508" s="24">
        <v>6.3245553203367361E-2</v>
      </c>
      <c r="P508" s="24">
        <v>0.27325202042558921</v>
      </c>
      <c r="Q508" s="24">
        <v>0.51639777949432231</v>
      </c>
      <c r="R508" s="24">
        <v>0.21602468994692831</v>
      </c>
      <c r="S508" s="24">
        <v>7.5277265270907834E-2</v>
      </c>
      <c r="T508" s="24">
        <v>0.40824829046386302</v>
      </c>
      <c r="U508" s="24">
        <v>0.30767948691238212</v>
      </c>
      <c r="V508" s="24">
        <v>0.15561014258416242</v>
      </c>
      <c r="W508" s="24">
        <v>0.34641016151377557</v>
      </c>
      <c r="X508" s="24">
        <v>0.31692943483789349</v>
      </c>
      <c r="Y508" s="197"/>
      <c r="Z508" s="198"/>
      <c r="AA508" s="198"/>
      <c r="AB508" s="198"/>
      <c r="AC508" s="198"/>
      <c r="AD508" s="198"/>
      <c r="AE508" s="198"/>
      <c r="AF508" s="198"/>
      <c r="AG508" s="198"/>
      <c r="AH508" s="198"/>
      <c r="AI508" s="198"/>
      <c r="AJ508" s="198"/>
      <c r="AK508" s="198"/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8"/>
      <c r="AX508" s="198"/>
      <c r="AY508" s="198"/>
      <c r="AZ508" s="198"/>
      <c r="BA508" s="198"/>
      <c r="BB508" s="198"/>
      <c r="BC508" s="198"/>
      <c r="BD508" s="198"/>
      <c r="BE508" s="198"/>
      <c r="BF508" s="198"/>
      <c r="BG508" s="198"/>
      <c r="BH508" s="198"/>
      <c r="BI508" s="198"/>
      <c r="BJ508" s="198"/>
      <c r="BK508" s="198"/>
      <c r="BL508" s="198"/>
      <c r="BM508" s="56"/>
    </row>
    <row r="509" spans="1:65">
      <c r="A509" s="30"/>
      <c r="B509" s="3" t="s">
        <v>86</v>
      </c>
      <c r="C509" s="29"/>
      <c r="D509" s="13">
        <v>0</v>
      </c>
      <c r="E509" s="13">
        <v>0.02</v>
      </c>
      <c r="F509" s="13">
        <v>8.5704666342590451E-3</v>
      </c>
      <c r="G509" s="13">
        <v>3.5376813416093514E-2</v>
      </c>
      <c r="H509" s="13">
        <v>1.7406666724527658E-2</v>
      </c>
      <c r="I509" s="13">
        <v>0</v>
      </c>
      <c r="J509" s="13">
        <v>8.7362396832775038E-3</v>
      </c>
      <c r="K509" s="13">
        <v>2.9289976337174634E-2</v>
      </c>
      <c r="L509" s="13">
        <v>1.5064534155289848E-2</v>
      </c>
      <c r="M509" s="13">
        <v>1.0440977843364655E-2</v>
      </c>
      <c r="N509" s="13">
        <v>8.3952340450826834E-2</v>
      </c>
      <c r="O509" s="13">
        <v>7.0272836892630404E-3</v>
      </c>
      <c r="P509" s="13">
        <v>2.3692371713201377E-2</v>
      </c>
      <c r="Q509" s="13">
        <v>5.3420459947688514E-2</v>
      </c>
      <c r="R509" s="13">
        <v>2.2900143810628448E-2</v>
      </c>
      <c r="S509" s="13">
        <v>7.5909847332007903E-3</v>
      </c>
      <c r="T509" s="13">
        <v>3.4499855532157439E-2</v>
      </c>
      <c r="U509" s="13">
        <v>4.0662487257143012E-2</v>
      </c>
      <c r="V509" s="13">
        <v>1.6826165902181774E-2</v>
      </c>
      <c r="W509" s="13">
        <v>3.76532784254104E-2</v>
      </c>
      <c r="X509" s="13">
        <v>4.1758017678144868E-2</v>
      </c>
      <c r="Y509" s="147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275</v>
      </c>
      <c r="C510" s="29"/>
      <c r="D510" s="13">
        <v>7.9092494967409221E-2</v>
      </c>
      <c r="E510" s="13">
        <v>7.9092494967408999E-2</v>
      </c>
      <c r="F510" s="13">
        <v>-5.2197091920292205E-2</v>
      </c>
      <c r="G510" s="13">
        <v>2.9872437233033233E-2</v>
      </c>
      <c r="H510" s="13">
        <v>-3.9607679479005897E-2</v>
      </c>
      <c r="I510" s="13">
        <v>-2.8816754529331745E-2</v>
      </c>
      <c r="J510" s="13">
        <v>-7.0181966836415643E-2</v>
      </c>
      <c r="K510" s="13">
        <v>8.951482794527621E-3</v>
      </c>
      <c r="L510" s="13">
        <v>-1.2630367104820461E-2</v>
      </c>
      <c r="M510" s="13">
        <v>1.6145432760976908E-2</v>
      </c>
      <c r="N510" s="13">
        <v>-3.2413729512556388E-2</v>
      </c>
      <c r="O510" s="13">
        <v>-2.8816754529331745E-2</v>
      </c>
      <c r="P510" s="13">
        <v>0.24455334419574526</v>
      </c>
      <c r="Q510" s="13">
        <v>4.3122745135162122E-2</v>
      </c>
      <c r="R510" s="13">
        <v>1.7943920252589285E-2</v>
      </c>
      <c r="S510" s="13">
        <v>7.0100057509347335E-2</v>
      </c>
      <c r="T510" s="13">
        <v>0.2769261190447676</v>
      </c>
      <c r="U510" s="13">
        <v>-0.18348667880799374</v>
      </c>
      <c r="V510" s="13">
        <v>-2.0439713981129648E-3</v>
      </c>
      <c r="W510" s="13">
        <v>-7.2349046299837738E-3</v>
      </c>
      <c r="X510" s="13">
        <v>-0.18100476606956872</v>
      </c>
      <c r="Y510" s="147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276</v>
      </c>
      <c r="C511" s="47"/>
      <c r="D511" s="45" t="s">
        <v>277</v>
      </c>
      <c r="E511" s="45">
        <v>1.8</v>
      </c>
      <c r="F511" s="45">
        <v>0.94</v>
      </c>
      <c r="G511" s="45">
        <v>0.77</v>
      </c>
      <c r="H511" s="45">
        <v>0.67</v>
      </c>
      <c r="I511" s="45" t="s">
        <v>277</v>
      </c>
      <c r="J511" s="45">
        <v>1.31</v>
      </c>
      <c r="K511" s="45">
        <v>0.34</v>
      </c>
      <c r="L511" s="45">
        <v>0.11</v>
      </c>
      <c r="M511" s="45">
        <v>0.49</v>
      </c>
      <c r="N511" s="45">
        <v>0.52</v>
      </c>
      <c r="O511" s="45">
        <v>0.45</v>
      </c>
      <c r="P511" s="45">
        <v>5.24</v>
      </c>
      <c r="Q511" s="45" t="s">
        <v>277</v>
      </c>
      <c r="R511" s="45">
        <v>0.52</v>
      </c>
      <c r="S511" s="45">
        <v>1.61</v>
      </c>
      <c r="T511" s="45" t="s">
        <v>277</v>
      </c>
      <c r="U511" s="45">
        <v>3.67</v>
      </c>
      <c r="V511" s="45">
        <v>0.11</v>
      </c>
      <c r="W511" s="45">
        <v>0</v>
      </c>
      <c r="X511" s="45">
        <v>3.62</v>
      </c>
      <c r="Y511" s="147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349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BM512" s="55"/>
    </row>
    <row r="513" spans="1:65">
      <c r="BM513" s="55"/>
    </row>
    <row r="514" spans="1:65" ht="15">
      <c r="B514" s="8" t="s">
        <v>607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235</v>
      </c>
      <c r="E515" s="17" t="s">
        <v>235</v>
      </c>
      <c r="F515" s="17" t="s">
        <v>235</v>
      </c>
      <c r="G515" s="17" t="s">
        <v>235</v>
      </c>
      <c r="H515" s="17" t="s">
        <v>235</v>
      </c>
      <c r="I515" s="17" t="s">
        <v>235</v>
      </c>
      <c r="J515" s="17" t="s">
        <v>235</v>
      </c>
      <c r="K515" s="17" t="s">
        <v>235</v>
      </c>
      <c r="L515" s="147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236</v>
      </c>
      <c r="C516" s="9" t="s">
        <v>236</v>
      </c>
      <c r="D516" s="145" t="s">
        <v>238</v>
      </c>
      <c r="E516" s="146" t="s">
        <v>240</v>
      </c>
      <c r="F516" s="146" t="s">
        <v>242</v>
      </c>
      <c r="G516" s="146" t="s">
        <v>243</v>
      </c>
      <c r="H516" s="146" t="s">
        <v>244</v>
      </c>
      <c r="I516" s="146" t="s">
        <v>252</v>
      </c>
      <c r="J516" s="146" t="s">
        <v>253</v>
      </c>
      <c r="K516" s="146" t="s">
        <v>259</v>
      </c>
      <c r="L516" s="147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304</v>
      </c>
      <c r="E517" s="11" t="s">
        <v>304</v>
      </c>
      <c r="F517" s="11" t="s">
        <v>302</v>
      </c>
      <c r="G517" s="11" t="s">
        <v>302</v>
      </c>
      <c r="H517" s="11" t="s">
        <v>302</v>
      </c>
      <c r="I517" s="11" t="s">
        <v>304</v>
      </c>
      <c r="J517" s="11" t="s">
        <v>304</v>
      </c>
      <c r="K517" s="11" t="s">
        <v>302</v>
      </c>
      <c r="L517" s="147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9"/>
      <c r="C518" s="9"/>
      <c r="D518" s="26" t="s">
        <v>337</v>
      </c>
      <c r="E518" s="26" t="s">
        <v>339</v>
      </c>
      <c r="F518" s="26" t="s">
        <v>117</v>
      </c>
      <c r="G518" s="26" t="s">
        <v>337</v>
      </c>
      <c r="H518" s="26" t="s">
        <v>338</v>
      </c>
      <c r="I518" s="26" t="s">
        <v>337</v>
      </c>
      <c r="J518" s="26" t="s">
        <v>338</v>
      </c>
      <c r="K518" s="26" t="s">
        <v>340</v>
      </c>
      <c r="L518" s="147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8">
        <v>1</v>
      </c>
      <c r="C519" s="14">
        <v>1</v>
      </c>
      <c r="D519" s="22">
        <v>0.13</v>
      </c>
      <c r="E519" s="22">
        <v>0.19</v>
      </c>
      <c r="F519" s="22">
        <v>0.17100000000000001</v>
      </c>
      <c r="G519" s="22">
        <v>0.17</v>
      </c>
      <c r="H519" s="22">
        <v>0.14000000000000001</v>
      </c>
      <c r="I519" s="22">
        <v>0.14000000000000001</v>
      </c>
      <c r="J519" s="141">
        <v>0.2</v>
      </c>
      <c r="K519" s="22">
        <v>0.15026198963010029</v>
      </c>
      <c r="L519" s="147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>
        <v>1</v>
      </c>
      <c r="C520" s="9">
        <v>2</v>
      </c>
      <c r="D520" s="11">
        <v>0.14000000000000001</v>
      </c>
      <c r="E520" s="11">
        <v>0.19</v>
      </c>
      <c r="F520" s="11">
        <v>0.16200000000000001</v>
      </c>
      <c r="G520" s="11">
        <v>0.16</v>
      </c>
      <c r="H520" s="11">
        <v>0.16</v>
      </c>
      <c r="I520" s="11">
        <v>0.14000000000000001</v>
      </c>
      <c r="J520" s="142">
        <v>0.2</v>
      </c>
      <c r="K520" s="11">
        <v>0.14529155398844795</v>
      </c>
      <c r="L520" s="147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23</v>
      </c>
    </row>
    <row r="521" spans="1:65">
      <c r="A521" s="30"/>
      <c r="B521" s="19">
        <v>1</v>
      </c>
      <c r="C521" s="9">
        <v>3</v>
      </c>
      <c r="D521" s="11">
        <v>0.14000000000000001</v>
      </c>
      <c r="E521" s="11">
        <v>0.18</v>
      </c>
      <c r="F521" s="11">
        <v>0.17699999999999999</v>
      </c>
      <c r="G521" s="11">
        <v>0.16</v>
      </c>
      <c r="H521" s="11">
        <v>0.15</v>
      </c>
      <c r="I521" s="11">
        <v>0.14000000000000001</v>
      </c>
      <c r="J521" s="142">
        <v>0.2</v>
      </c>
      <c r="K521" s="143">
        <v>0.13602521788983407</v>
      </c>
      <c r="L521" s="147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16</v>
      </c>
    </row>
    <row r="522" spans="1:65">
      <c r="A522" s="30"/>
      <c r="B522" s="19">
        <v>1</v>
      </c>
      <c r="C522" s="9">
        <v>4</v>
      </c>
      <c r="D522" s="11">
        <v>0.13</v>
      </c>
      <c r="E522" s="11">
        <v>0.18</v>
      </c>
      <c r="F522" s="11">
        <v>0.16600000000000001</v>
      </c>
      <c r="G522" s="11">
        <v>0.15</v>
      </c>
      <c r="H522" s="11">
        <v>0.15</v>
      </c>
      <c r="I522" s="11">
        <v>0.15</v>
      </c>
      <c r="J522" s="142">
        <v>0.2</v>
      </c>
      <c r="K522" s="11">
        <v>0.14572702476706995</v>
      </c>
      <c r="L522" s="147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0.15395669173659601</v>
      </c>
    </row>
    <row r="523" spans="1:65">
      <c r="A523" s="30"/>
      <c r="B523" s="19">
        <v>1</v>
      </c>
      <c r="C523" s="9">
        <v>5</v>
      </c>
      <c r="D523" s="11">
        <v>0.13</v>
      </c>
      <c r="E523" s="11">
        <v>0.18</v>
      </c>
      <c r="F523" s="11">
        <v>0.16300000000000001</v>
      </c>
      <c r="G523" s="11">
        <v>0.15</v>
      </c>
      <c r="H523" s="11">
        <v>0.14000000000000001</v>
      </c>
      <c r="I523" s="11">
        <v>0.14000000000000001</v>
      </c>
      <c r="J523" s="142">
        <v>0.2</v>
      </c>
      <c r="K523" s="11">
        <v>0.14269027042469015</v>
      </c>
      <c r="L523" s="147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103</v>
      </c>
    </row>
    <row r="524" spans="1:65">
      <c r="A524" s="30"/>
      <c r="B524" s="19">
        <v>1</v>
      </c>
      <c r="C524" s="9">
        <v>6</v>
      </c>
      <c r="D524" s="11">
        <v>0.13</v>
      </c>
      <c r="E524" s="11">
        <v>0.18</v>
      </c>
      <c r="F524" s="11">
        <v>0.17199999999999999</v>
      </c>
      <c r="G524" s="11">
        <v>0.16</v>
      </c>
      <c r="H524" s="11">
        <v>0.14000000000000001</v>
      </c>
      <c r="I524" s="11">
        <v>0.14000000000000001</v>
      </c>
      <c r="J524" s="142">
        <v>0.2</v>
      </c>
      <c r="K524" s="11">
        <v>0.14534670530388547</v>
      </c>
      <c r="L524" s="147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20" t="s">
        <v>272</v>
      </c>
      <c r="C525" s="12"/>
      <c r="D525" s="23">
        <v>0.13333333333333333</v>
      </c>
      <c r="E525" s="23">
        <v>0.18333333333333332</v>
      </c>
      <c r="F525" s="23">
        <v>0.16850000000000001</v>
      </c>
      <c r="G525" s="23">
        <v>0.15833333333333335</v>
      </c>
      <c r="H525" s="23">
        <v>0.1466666666666667</v>
      </c>
      <c r="I525" s="23">
        <v>0.14166666666666669</v>
      </c>
      <c r="J525" s="23">
        <v>0.19999999999999998</v>
      </c>
      <c r="K525" s="23">
        <v>0.14422379366733798</v>
      </c>
      <c r="L525" s="147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273</v>
      </c>
      <c r="C526" s="29"/>
      <c r="D526" s="11">
        <v>0.13</v>
      </c>
      <c r="E526" s="11">
        <v>0.18</v>
      </c>
      <c r="F526" s="11">
        <v>0.16850000000000001</v>
      </c>
      <c r="G526" s="11">
        <v>0.16</v>
      </c>
      <c r="H526" s="11">
        <v>0.14500000000000002</v>
      </c>
      <c r="I526" s="11">
        <v>0.14000000000000001</v>
      </c>
      <c r="J526" s="11">
        <v>0.2</v>
      </c>
      <c r="K526" s="11">
        <v>0.14531912964616672</v>
      </c>
      <c r="L526" s="147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24">
        <v>5.1639777949432277E-3</v>
      </c>
      <c r="E527" s="24">
        <v>5.1639777949432277E-3</v>
      </c>
      <c r="F527" s="24">
        <v>5.822370651203849E-3</v>
      </c>
      <c r="G527" s="24">
        <v>7.5277265270908165E-3</v>
      </c>
      <c r="H527" s="24">
        <v>8.1649658092772543E-3</v>
      </c>
      <c r="I527" s="24">
        <v>4.0824829046386228E-3</v>
      </c>
      <c r="J527" s="24">
        <v>3.0404709722440586E-17</v>
      </c>
      <c r="K527" s="24">
        <v>4.7050801307940756E-3</v>
      </c>
      <c r="L527" s="147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86</v>
      </c>
      <c r="C528" s="29"/>
      <c r="D528" s="13">
        <v>3.872983346207421E-2</v>
      </c>
      <c r="E528" s="13">
        <v>2.8167151608781246E-2</v>
      </c>
      <c r="F528" s="13">
        <v>3.4554128493791386E-2</v>
      </c>
      <c r="G528" s="13">
        <v>4.754353596057357E-2</v>
      </c>
      <c r="H528" s="13">
        <v>5.5670221426890362E-2</v>
      </c>
      <c r="I528" s="13">
        <v>2.881752638568439E-2</v>
      </c>
      <c r="J528" s="13">
        <v>1.5202354861220294E-16</v>
      </c>
      <c r="K528" s="13">
        <v>3.2623466705130943E-2</v>
      </c>
      <c r="L528" s="147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275</v>
      </c>
      <c r="C529" s="29"/>
      <c r="D529" s="13">
        <v>-0.1339555830320589</v>
      </c>
      <c r="E529" s="13">
        <v>0.19081107333091896</v>
      </c>
      <c r="F529" s="13">
        <v>9.4463631943235704E-2</v>
      </c>
      <c r="G529" s="13">
        <v>2.8427745149430139E-2</v>
      </c>
      <c r="H529" s="13">
        <v>-4.7351141335264524E-2</v>
      </c>
      <c r="I529" s="13">
        <v>-7.9827806971562443E-2</v>
      </c>
      <c r="J529" s="13">
        <v>0.29906662545191165</v>
      </c>
      <c r="K529" s="13">
        <v>-6.3218415253492255E-2</v>
      </c>
      <c r="L529" s="147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276</v>
      </c>
      <c r="C530" s="47"/>
      <c r="D530" s="45">
        <v>0.77</v>
      </c>
      <c r="E530" s="45">
        <v>2.12</v>
      </c>
      <c r="F530" s="45">
        <v>1.26</v>
      </c>
      <c r="G530" s="45">
        <v>0.67</v>
      </c>
      <c r="H530" s="45">
        <v>0</v>
      </c>
      <c r="I530" s="45">
        <v>0.28999999999999998</v>
      </c>
      <c r="J530" s="45" t="s">
        <v>277</v>
      </c>
      <c r="K530" s="45">
        <v>0.14000000000000001</v>
      </c>
      <c r="L530" s="147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344</v>
      </c>
      <c r="C531" s="20"/>
      <c r="D531" s="20"/>
      <c r="E531" s="20"/>
      <c r="F531" s="20"/>
      <c r="G531" s="20"/>
      <c r="H531" s="20"/>
      <c r="I531" s="20"/>
      <c r="J531" s="20"/>
      <c r="K531" s="20"/>
      <c r="BM531" s="55"/>
    </row>
    <row r="532" spans="1:65">
      <c r="BM532" s="55"/>
    </row>
    <row r="533" spans="1:65" ht="15">
      <c r="B533" s="8" t="s">
        <v>608</v>
      </c>
      <c r="BM533" s="28" t="s">
        <v>66</v>
      </c>
    </row>
    <row r="534" spans="1:65" ht="15">
      <c r="A534" s="25" t="s">
        <v>55</v>
      </c>
      <c r="B534" s="18" t="s">
        <v>110</v>
      </c>
      <c r="C534" s="15" t="s">
        <v>111</v>
      </c>
      <c r="D534" s="16" t="s">
        <v>235</v>
      </c>
      <c r="E534" s="17" t="s">
        <v>235</v>
      </c>
      <c r="F534" s="17" t="s">
        <v>235</v>
      </c>
      <c r="G534" s="17" t="s">
        <v>235</v>
      </c>
      <c r="H534" s="17" t="s">
        <v>235</v>
      </c>
      <c r="I534" s="17" t="s">
        <v>235</v>
      </c>
      <c r="J534" s="17" t="s">
        <v>235</v>
      </c>
      <c r="K534" s="17" t="s">
        <v>235</v>
      </c>
      <c r="L534" s="17" t="s">
        <v>235</v>
      </c>
      <c r="M534" s="17" t="s">
        <v>235</v>
      </c>
      <c r="N534" s="17" t="s">
        <v>235</v>
      </c>
      <c r="O534" s="17" t="s">
        <v>235</v>
      </c>
      <c r="P534" s="17" t="s">
        <v>235</v>
      </c>
      <c r="Q534" s="17" t="s">
        <v>235</v>
      </c>
      <c r="R534" s="17" t="s">
        <v>235</v>
      </c>
      <c r="S534" s="17" t="s">
        <v>235</v>
      </c>
      <c r="T534" s="17" t="s">
        <v>235</v>
      </c>
      <c r="U534" s="17" t="s">
        <v>235</v>
      </c>
      <c r="V534" s="17" t="s">
        <v>235</v>
      </c>
      <c r="W534" s="17" t="s">
        <v>235</v>
      </c>
      <c r="X534" s="17" t="s">
        <v>235</v>
      </c>
      <c r="Y534" s="17" t="s">
        <v>235</v>
      </c>
      <c r="Z534" s="17" t="s">
        <v>235</v>
      </c>
      <c r="AA534" s="17" t="s">
        <v>235</v>
      </c>
      <c r="AB534" s="147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236</v>
      </c>
      <c r="C535" s="9" t="s">
        <v>236</v>
      </c>
      <c r="D535" s="145" t="s">
        <v>238</v>
      </c>
      <c r="E535" s="146" t="s">
        <v>239</v>
      </c>
      <c r="F535" s="146" t="s">
        <v>240</v>
      </c>
      <c r="G535" s="146" t="s">
        <v>241</v>
      </c>
      <c r="H535" s="146" t="s">
        <v>242</v>
      </c>
      <c r="I535" s="146" t="s">
        <v>243</v>
      </c>
      <c r="J535" s="146" t="s">
        <v>244</v>
      </c>
      <c r="K535" s="146" t="s">
        <v>245</v>
      </c>
      <c r="L535" s="146" t="s">
        <v>246</v>
      </c>
      <c r="M535" s="146" t="s">
        <v>247</v>
      </c>
      <c r="N535" s="146" t="s">
        <v>248</v>
      </c>
      <c r="O535" s="146" t="s">
        <v>249</v>
      </c>
      <c r="P535" s="146" t="s">
        <v>250</v>
      </c>
      <c r="Q535" s="146" t="s">
        <v>251</v>
      </c>
      <c r="R535" s="146" t="s">
        <v>252</v>
      </c>
      <c r="S535" s="146" t="s">
        <v>253</v>
      </c>
      <c r="T535" s="146" t="s">
        <v>254</v>
      </c>
      <c r="U535" s="146" t="s">
        <v>256</v>
      </c>
      <c r="V535" s="146" t="s">
        <v>257</v>
      </c>
      <c r="W535" s="146" t="s">
        <v>258</v>
      </c>
      <c r="X535" s="146" t="s">
        <v>259</v>
      </c>
      <c r="Y535" s="146" t="s">
        <v>260</v>
      </c>
      <c r="Z535" s="146" t="s">
        <v>265</v>
      </c>
      <c r="AA535" s="146" t="s">
        <v>266</v>
      </c>
      <c r="AB535" s="147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304</v>
      </c>
      <c r="E536" s="11" t="s">
        <v>302</v>
      </c>
      <c r="F536" s="11" t="s">
        <v>304</v>
      </c>
      <c r="G536" s="11" t="s">
        <v>304</v>
      </c>
      <c r="H536" s="11" t="s">
        <v>302</v>
      </c>
      <c r="I536" s="11" t="s">
        <v>336</v>
      </c>
      <c r="J536" s="11" t="s">
        <v>302</v>
      </c>
      <c r="K536" s="11" t="s">
        <v>302</v>
      </c>
      <c r="L536" s="11" t="s">
        <v>302</v>
      </c>
      <c r="M536" s="11" t="s">
        <v>302</v>
      </c>
      <c r="N536" s="11" t="s">
        <v>302</v>
      </c>
      <c r="O536" s="11" t="s">
        <v>302</v>
      </c>
      <c r="P536" s="11" t="s">
        <v>302</v>
      </c>
      <c r="Q536" s="11" t="s">
        <v>302</v>
      </c>
      <c r="R536" s="11" t="s">
        <v>304</v>
      </c>
      <c r="S536" s="11" t="s">
        <v>304</v>
      </c>
      <c r="T536" s="11" t="s">
        <v>336</v>
      </c>
      <c r="U536" s="11" t="s">
        <v>302</v>
      </c>
      <c r="V536" s="11" t="s">
        <v>336</v>
      </c>
      <c r="W536" s="11" t="s">
        <v>304</v>
      </c>
      <c r="X536" s="11" t="s">
        <v>302</v>
      </c>
      <c r="Y536" s="11" t="s">
        <v>336</v>
      </c>
      <c r="Z536" s="11" t="s">
        <v>304</v>
      </c>
      <c r="AA536" s="11" t="s">
        <v>336</v>
      </c>
      <c r="AB536" s="147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 t="s">
        <v>337</v>
      </c>
      <c r="E537" s="26" t="s">
        <v>338</v>
      </c>
      <c r="F537" s="26" t="s">
        <v>339</v>
      </c>
      <c r="G537" s="26" t="s">
        <v>339</v>
      </c>
      <c r="H537" s="26" t="s">
        <v>117</v>
      </c>
      <c r="I537" s="26" t="s">
        <v>337</v>
      </c>
      <c r="J537" s="26" t="s">
        <v>338</v>
      </c>
      <c r="K537" s="26" t="s">
        <v>338</v>
      </c>
      <c r="L537" s="26" t="s">
        <v>339</v>
      </c>
      <c r="M537" s="26" t="s">
        <v>338</v>
      </c>
      <c r="N537" s="26" t="s">
        <v>338</v>
      </c>
      <c r="O537" s="26" t="s">
        <v>305</v>
      </c>
      <c r="P537" s="26" t="s">
        <v>338</v>
      </c>
      <c r="Q537" s="26" t="s">
        <v>340</v>
      </c>
      <c r="R537" s="26" t="s">
        <v>337</v>
      </c>
      <c r="S537" s="26" t="s">
        <v>338</v>
      </c>
      <c r="T537" s="26" t="s">
        <v>337</v>
      </c>
      <c r="U537" s="26" t="s">
        <v>338</v>
      </c>
      <c r="V537" s="26" t="s">
        <v>338</v>
      </c>
      <c r="W537" s="26" t="s">
        <v>337</v>
      </c>
      <c r="X537" s="26" t="s">
        <v>340</v>
      </c>
      <c r="Y537" s="26" t="s">
        <v>338</v>
      </c>
      <c r="Z537" s="26" t="s">
        <v>338</v>
      </c>
      <c r="AA537" s="26" t="s">
        <v>340</v>
      </c>
      <c r="AB537" s="147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2">
        <v>1.51</v>
      </c>
      <c r="E538" s="22">
        <v>1.55</v>
      </c>
      <c r="F538" s="22">
        <v>1.5</v>
      </c>
      <c r="G538" s="22">
        <v>1.491438715529152</v>
      </c>
      <c r="H538" s="22">
        <v>1.49</v>
      </c>
      <c r="I538" s="22">
        <v>1.468</v>
      </c>
      <c r="J538" s="148">
        <v>1.31</v>
      </c>
      <c r="K538" s="148">
        <v>1.29</v>
      </c>
      <c r="L538" s="22">
        <v>1.5</v>
      </c>
      <c r="M538" s="22">
        <v>1.4</v>
      </c>
      <c r="N538" s="22">
        <v>1.35</v>
      </c>
      <c r="O538" s="22">
        <v>1.46</v>
      </c>
      <c r="P538" s="22">
        <v>1.42</v>
      </c>
      <c r="Q538" s="141">
        <v>1.8000000000000003</v>
      </c>
      <c r="R538" s="22">
        <v>1.47</v>
      </c>
      <c r="S538" s="22">
        <v>1.48</v>
      </c>
      <c r="T538" s="141">
        <v>1.387384</v>
      </c>
      <c r="U538" s="22">
        <v>1.45</v>
      </c>
      <c r="V538" s="141">
        <v>1.64</v>
      </c>
      <c r="W538" s="22">
        <v>1.47</v>
      </c>
      <c r="X538" s="22">
        <v>1.4738616047701409</v>
      </c>
      <c r="Y538" s="22">
        <v>1.5920000000000001</v>
      </c>
      <c r="Z538" s="22">
        <v>1.45</v>
      </c>
      <c r="AA538" s="22">
        <v>1.4111961999999998</v>
      </c>
      <c r="AB538" s="14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1.48</v>
      </c>
      <c r="E539" s="11">
        <v>1.47</v>
      </c>
      <c r="F539" s="11">
        <v>1.49</v>
      </c>
      <c r="G539" s="11">
        <v>1.4146365690128819</v>
      </c>
      <c r="H539" s="11">
        <v>1.43</v>
      </c>
      <c r="I539" s="11">
        <v>1.482</v>
      </c>
      <c r="J539" s="11">
        <v>1.44</v>
      </c>
      <c r="K539" s="11">
        <v>1.38</v>
      </c>
      <c r="L539" s="11">
        <v>1.49</v>
      </c>
      <c r="M539" s="11">
        <v>1.39</v>
      </c>
      <c r="N539" s="11">
        <v>1.54</v>
      </c>
      <c r="O539" s="11">
        <v>1.44</v>
      </c>
      <c r="P539" s="11">
        <v>1.47</v>
      </c>
      <c r="Q539" s="142">
        <v>1.8399999999999999</v>
      </c>
      <c r="R539" s="11">
        <v>1.47</v>
      </c>
      <c r="S539" s="11">
        <v>1.52</v>
      </c>
      <c r="T539" s="142">
        <v>1.3985670000000001</v>
      </c>
      <c r="U539" s="11">
        <v>1.45</v>
      </c>
      <c r="V539" s="142">
        <v>1.64</v>
      </c>
      <c r="W539" s="11">
        <v>1.48</v>
      </c>
      <c r="X539" s="11">
        <v>1.500468312043598</v>
      </c>
      <c r="Y539" s="11">
        <v>1.601159</v>
      </c>
      <c r="Z539" s="11">
        <v>1.44</v>
      </c>
      <c r="AA539" s="11">
        <v>1.4729521999999999</v>
      </c>
      <c r="AB539" s="147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e">
        <v>#N/A</v>
      </c>
    </row>
    <row r="540" spans="1:65">
      <c r="A540" s="30"/>
      <c r="B540" s="19">
        <v>1</v>
      </c>
      <c r="C540" s="9">
        <v>3</v>
      </c>
      <c r="D540" s="11">
        <v>1.5</v>
      </c>
      <c r="E540" s="11">
        <v>1.51</v>
      </c>
      <c r="F540" s="11">
        <v>1.49</v>
      </c>
      <c r="G540" s="11">
        <v>1.4023191426426986</v>
      </c>
      <c r="H540" s="11">
        <v>1.49</v>
      </c>
      <c r="I540" s="11">
        <v>1.4650000000000001</v>
      </c>
      <c r="J540" s="11">
        <v>1.51</v>
      </c>
      <c r="K540" s="11">
        <v>1.4</v>
      </c>
      <c r="L540" s="11">
        <v>1.47</v>
      </c>
      <c r="M540" s="11">
        <v>1.42</v>
      </c>
      <c r="N540" s="11">
        <v>1.48</v>
      </c>
      <c r="O540" s="11">
        <v>1.47</v>
      </c>
      <c r="P540" s="11">
        <v>1.45</v>
      </c>
      <c r="Q540" s="142">
        <v>1.8500000000000003</v>
      </c>
      <c r="R540" s="11">
        <v>1.46</v>
      </c>
      <c r="S540" s="11">
        <v>1.48</v>
      </c>
      <c r="T540" s="142">
        <v>1.383024</v>
      </c>
      <c r="U540" s="11">
        <v>1.45</v>
      </c>
      <c r="V540" s="142">
        <v>1.6339999999999999</v>
      </c>
      <c r="W540" s="11">
        <v>1.47</v>
      </c>
      <c r="X540" s="11">
        <v>1.485351500715167</v>
      </c>
      <c r="Y540" s="11">
        <v>1.5823099999999999</v>
      </c>
      <c r="Z540" s="11">
        <v>1.45</v>
      </c>
      <c r="AA540" s="11">
        <v>1.5058708999999999</v>
      </c>
      <c r="AB540" s="147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19">
        <v>1</v>
      </c>
      <c r="C541" s="9">
        <v>4</v>
      </c>
      <c r="D541" s="11">
        <v>1.5</v>
      </c>
      <c r="E541" s="11">
        <v>1.48</v>
      </c>
      <c r="F541" s="11">
        <v>1.48</v>
      </c>
      <c r="G541" s="11">
        <v>1.4404862402120002</v>
      </c>
      <c r="H541" s="11">
        <v>1.46</v>
      </c>
      <c r="I541" s="11">
        <v>1.4590000000000001</v>
      </c>
      <c r="J541" s="11">
        <v>1.42</v>
      </c>
      <c r="K541" s="11">
        <v>1.41</v>
      </c>
      <c r="L541" s="11">
        <v>1.44</v>
      </c>
      <c r="M541" s="11">
        <v>1.43</v>
      </c>
      <c r="N541" s="11">
        <v>1.38</v>
      </c>
      <c r="O541" s="11">
        <v>1.46</v>
      </c>
      <c r="P541" s="11">
        <v>1.46</v>
      </c>
      <c r="Q541" s="142">
        <v>1.8000000000000003</v>
      </c>
      <c r="R541" s="11">
        <v>1.48</v>
      </c>
      <c r="S541" s="11">
        <v>1.46</v>
      </c>
      <c r="T541" s="142">
        <v>1.384903</v>
      </c>
      <c r="U541" s="11">
        <v>1.43</v>
      </c>
      <c r="V541" s="142">
        <v>1.6279999999999999</v>
      </c>
      <c r="W541" s="11">
        <v>1.48</v>
      </c>
      <c r="X541" s="11">
        <v>1.4900825234222563</v>
      </c>
      <c r="Y541" s="11">
        <v>1.5135179999999999</v>
      </c>
      <c r="Z541" s="11">
        <v>1.47</v>
      </c>
      <c r="AA541" s="11">
        <v>1.5760995</v>
      </c>
      <c r="AB541" s="147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1.4658292092933205</v>
      </c>
    </row>
    <row r="542" spans="1:65">
      <c r="A542" s="30"/>
      <c r="B542" s="19">
        <v>1</v>
      </c>
      <c r="C542" s="9">
        <v>5</v>
      </c>
      <c r="D542" s="11">
        <v>1.52</v>
      </c>
      <c r="E542" s="11">
        <v>1.45</v>
      </c>
      <c r="F542" s="11">
        <v>1.48</v>
      </c>
      <c r="G542" s="11">
        <v>1.465634730757128</v>
      </c>
      <c r="H542" s="11">
        <v>1.45</v>
      </c>
      <c r="I542" s="11">
        <v>1.4430000000000001</v>
      </c>
      <c r="J542" s="11">
        <v>1.52</v>
      </c>
      <c r="K542" s="11">
        <v>1.42</v>
      </c>
      <c r="L542" s="11">
        <v>1.45</v>
      </c>
      <c r="M542" s="11">
        <v>1.41</v>
      </c>
      <c r="N542" s="11">
        <v>1.37</v>
      </c>
      <c r="O542" s="11">
        <v>1.46</v>
      </c>
      <c r="P542" s="11">
        <v>1.43</v>
      </c>
      <c r="Q542" s="142">
        <v>1.82</v>
      </c>
      <c r="R542" s="11">
        <v>1.47</v>
      </c>
      <c r="S542" s="11">
        <v>1.55</v>
      </c>
      <c r="T542" s="142">
        <v>1.3853979999999999</v>
      </c>
      <c r="U542" s="11">
        <v>1.41</v>
      </c>
      <c r="V542" s="143">
        <v>1.5740000000000001</v>
      </c>
      <c r="W542" s="11">
        <v>1.48</v>
      </c>
      <c r="X542" s="11">
        <v>1.4868430940671851</v>
      </c>
      <c r="Y542" s="11">
        <v>1.5411219999999999</v>
      </c>
      <c r="Z542" s="11">
        <v>1.42</v>
      </c>
      <c r="AA542" s="11">
        <v>1.4879496999999999</v>
      </c>
      <c r="AB542" s="147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104</v>
      </c>
    </row>
    <row r="543" spans="1:65">
      <c r="A543" s="30"/>
      <c r="B543" s="19">
        <v>1</v>
      </c>
      <c r="C543" s="9">
        <v>6</v>
      </c>
      <c r="D543" s="11">
        <v>1.5</v>
      </c>
      <c r="E543" s="11">
        <v>1.48</v>
      </c>
      <c r="F543" s="11">
        <v>1.48</v>
      </c>
      <c r="G543" s="11">
        <v>1.4928013049601869</v>
      </c>
      <c r="H543" s="11">
        <v>1.43</v>
      </c>
      <c r="I543" s="11">
        <v>1.4530000000000001</v>
      </c>
      <c r="J543" s="143">
        <v>1.63</v>
      </c>
      <c r="K543" s="11">
        <v>1.44</v>
      </c>
      <c r="L543" s="11">
        <v>1.49</v>
      </c>
      <c r="M543" s="11">
        <v>1.39</v>
      </c>
      <c r="N543" s="11">
        <v>1.4</v>
      </c>
      <c r="O543" s="11">
        <v>1.47</v>
      </c>
      <c r="P543" s="11">
        <v>1.45</v>
      </c>
      <c r="Q543" s="142">
        <v>1.8000000000000003</v>
      </c>
      <c r="R543" s="11">
        <v>1.48</v>
      </c>
      <c r="S543" s="11">
        <v>1.5</v>
      </c>
      <c r="T543" s="142">
        <v>1.3851040000000001</v>
      </c>
      <c r="U543" s="11">
        <v>1.42</v>
      </c>
      <c r="V543" s="142">
        <v>1.6459999999999999</v>
      </c>
      <c r="W543" s="11">
        <v>1.49</v>
      </c>
      <c r="X543" s="11">
        <v>1.4780078328259871</v>
      </c>
      <c r="Y543" s="11">
        <v>1.4942610000000001</v>
      </c>
      <c r="Z543" s="11">
        <v>1.41</v>
      </c>
      <c r="AA543" s="11">
        <v>1.4291103000000001</v>
      </c>
      <c r="AB543" s="147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20" t="s">
        <v>272</v>
      </c>
      <c r="C544" s="12"/>
      <c r="D544" s="23">
        <v>1.5016666666666667</v>
      </c>
      <c r="E544" s="23">
        <v>1.49</v>
      </c>
      <c r="F544" s="23">
        <v>1.486666666666667</v>
      </c>
      <c r="G544" s="23">
        <v>1.4512194505190081</v>
      </c>
      <c r="H544" s="23">
        <v>1.4583333333333333</v>
      </c>
      <c r="I544" s="23">
        <v>1.4616666666666667</v>
      </c>
      <c r="J544" s="23">
        <v>1.4716666666666665</v>
      </c>
      <c r="K544" s="23">
        <v>1.39</v>
      </c>
      <c r="L544" s="23">
        <v>1.4733333333333334</v>
      </c>
      <c r="M544" s="23">
        <v>1.4066666666666665</v>
      </c>
      <c r="N544" s="23">
        <v>1.42</v>
      </c>
      <c r="O544" s="23">
        <v>1.46</v>
      </c>
      <c r="P544" s="23">
        <v>1.4466666666666665</v>
      </c>
      <c r="Q544" s="23">
        <v>1.8183333333333336</v>
      </c>
      <c r="R544" s="23">
        <v>1.4716666666666667</v>
      </c>
      <c r="S544" s="23">
        <v>1.4983333333333333</v>
      </c>
      <c r="T544" s="23">
        <v>1.3873966666666666</v>
      </c>
      <c r="U544" s="23">
        <v>1.4349999999999998</v>
      </c>
      <c r="V544" s="23">
        <v>1.627</v>
      </c>
      <c r="W544" s="23">
        <v>1.4783333333333335</v>
      </c>
      <c r="X544" s="23">
        <v>1.4857691446407222</v>
      </c>
      <c r="Y544" s="23">
        <v>1.5540616666666667</v>
      </c>
      <c r="Z544" s="23">
        <v>1.4399999999999997</v>
      </c>
      <c r="AA544" s="23">
        <v>1.4805298</v>
      </c>
      <c r="AB544" s="147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273</v>
      </c>
      <c r="C545" s="29"/>
      <c r="D545" s="11">
        <v>1.5</v>
      </c>
      <c r="E545" s="11">
        <v>1.48</v>
      </c>
      <c r="F545" s="11">
        <v>1.4849999999999999</v>
      </c>
      <c r="G545" s="11">
        <v>1.4530604854845641</v>
      </c>
      <c r="H545" s="11">
        <v>1.4550000000000001</v>
      </c>
      <c r="I545" s="11">
        <v>1.4620000000000002</v>
      </c>
      <c r="J545" s="11">
        <v>1.4750000000000001</v>
      </c>
      <c r="K545" s="11">
        <v>1.4049999999999998</v>
      </c>
      <c r="L545" s="11">
        <v>1.48</v>
      </c>
      <c r="M545" s="11">
        <v>1.4049999999999998</v>
      </c>
      <c r="N545" s="11">
        <v>1.39</v>
      </c>
      <c r="O545" s="11">
        <v>1.46</v>
      </c>
      <c r="P545" s="11">
        <v>1.45</v>
      </c>
      <c r="Q545" s="11">
        <v>1.81</v>
      </c>
      <c r="R545" s="11">
        <v>1.47</v>
      </c>
      <c r="S545" s="11">
        <v>1.49</v>
      </c>
      <c r="T545" s="11">
        <v>1.385251</v>
      </c>
      <c r="U545" s="11">
        <v>1.44</v>
      </c>
      <c r="V545" s="11">
        <v>1.637</v>
      </c>
      <c r="W545" s="11">
        <v>1.48</v>
      </c>
      <c r="X545" s="11">
        <v>1.4860972973911761</v>
      </c>
      <c r="Y545" s="11">
        <v>1.5617159999999999</v>
      </c>
      <c r="Z545" s="11">
        <v>1.4449999999999998</v>
      </c>
      <c r="AA545" s="11">
        <v>1.4804509499999998</v>
      </c>
      <c r="AB545" s="147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274</v>
      </c>
      <c r="C546" s="29"/>
      <c r="D546" s="24">
        <v>1.3291601358251269E-2</v>
      </c>
      <c r="E546" s="24">
        <v>3.5213633723318052E-2</v>
      </c>
      <c r="F546" s="24">
        <v>8.1649658092772665E-3</v>
      </c>
      <c r="G546" s="24">
        <v>3.8468660840353358E-2</v>
      </c>
      <c r="H546" s="24">
        <v>2.7141603981096399E-2</v>
      </c>
      <c r="I546" s="24">
        <v>1.3381579378633369E-2</v>
      </c>
      <c r="J546" s="24">
        <v>0.10833589740555372</v>
      </c>
      <c r="K546" s="24">
        <v>5.2915026221291774E-2</v>
      </c>
      <c r="L546" s="24">
        <v>2.4221202832779957E-2</v>
      </c>
      <c r="M546" s="24">
        <v>1.6329931618554533E-2</v>
      </c>
      <c r="N546" s="24">
        <v>7.4027022093286987E-2</v>
      </c>
      <c r="O546" s="24">
        <v>1.0954451150103331E-2</v>
      </c>
      <c r="P546" s="24">
        <v>1.8618986725025273E-2</v>
      </c>
      <c r="Q546" s="24">
        <v>2.2286019533928968E-2</v>
      </c>
      <c r="R546" s="24">
        <v>7.5277265270908165E-3</v>
      </c>
      <c r="S546" s="24">
        <v>3.2506409624359751E-2</v>
      </c>
      <c r="T546" s="24">
        <v>5.6456369584544754E-3</v>
      </c>
      <c r="U546" s="24">
        <v>1.7606816861659026E-2</v>
      </c>
      <c r="V546" s="24">
        <v>2.6675831758353787E-2</v>
      </c>
      <c r="W546" s="24">
        <v>7.5277265270908165E-3</v>
      </c>
      <c r="X546" s="24">
        <v>9.3597651629187418E-3</v>
      </c>
      <c r="Y546" s="24">
        <v>4.4368429977481361E-2</v>
      </c>
      <c r="Z546" s="24">
        <v>2.1908902300206666E-2</v>
      </c>
      <c r="AA546" s="24">
        <v>5.8888584486774712E-2</v>
      </c>
      <c r="AB546" s="197"/>
      <c r="AC546" s="198"/>
      <c r="AD546" s="198"/>
      <c r="AE546" s="198"/>
      <c r="AF546" s="198"/>
      <c r="AG546" s="198"/>
      <c r="AH546" s="198"/>
      <c r="AI546" s="198"/>
      <c r="AJ546" s="198"/>
      <c r="AK546" s="198"/>
      <c r="AL546" s="198"/>
      <c r="AM546" s="198"/>
      <c r="AN546" s="198"/>
      <c r="AO546" s="198"/>
      <c r="AP546" s="198"/>
      <c r="AQ546" s="198"/>
      <c r="AR546" s="198"/>
      <c r="AS546" s="198"/>
      <c r="AT546" s="198"/>
      <c r="AU546" s="198"/>
      <c r="AV546" s="198"/>
      <c r="AW546" s="198"/>
      <c r="AX546" s="198"/>
      <c r="AY546" s="198"/>
      <c r="AZ546" s="198"/>
      <c r="BA546" s="198"/>
      <c r="BB546" s="198"/>
      <c r="BC546" s="198"/>
      <c r="BD546" s="198"/>
      <c r="BE546" s="198"/>
      <c r="BF546" s="198"/>
      <c r="BG546" s="198"/>
      <c r="BH546" s="198"/>
      <c r="BI546" s="198"/>
      <c r="BJ546" s="198"/>
      <c r="BK546" s="198"/>
      <c r="BL546" s="198"/>
      <c r="BM546" s="56"/>
    </row>
    <row r="547" spans="1:65">
      <c r="A547" s="30"/>
      <c r="B547" s="3" t="s">
        <v>86</v>
      </c>
      <c r="C547" s="29"/>
      <c r="D547" s="13">
        <v>8.8512328689797568E-3</v>
      </c>
      <c r="E547" s="13">
        <v>2.363331122370339E-2</v>
      </c>
      <c r="F547" s="13">
        <v>5.4921294681237205E-3</v>
      </c>
      <c r="G547" s="13">
        <v>2.650781784008999E-2</v>
      </c>
      <c r="H547" s="13">
        <v>1.8611385587037531E-2</v>
      </c>
      <c r="I547" s="13">
        <v>9.1550143981528175E-3</v>
      </c>
      <c r="J547" s="13">
        <v>7.3614426323139567E-2</v>
      </c>
      <c r="K547" s="13">
        <v>3.8068364187979695E-2</v>
      </c>
      <c r="L547" s="13">
        <v>1.643973042948866E-2</v>
      </c>
      <c r="M547" s="13">
        <v>1.1608956126934503E-2</v>
      </c>
      <c r="N547" s="13">
        <v>5.2131705699497884E-2</v>
      </c>
      <c r="O547" s="13">
        <v>7.5030487329474874E-3</v>
      </c>
      <c r="P547" s="13">
        <v>1.2870267321446043E-2</v>
      </c>
      <c r="Q547" s="13">
        <v>1.225628938621208E-2</v>
      </c>
      <c r="R547" s="13">
        <v>5.1151029629156169E-3</v>
      </c>
      <c r="S547" s="13">
        <v>2.1695045355523749E-2</v>
      </c>
      <c r="T547" s="13">
        <v>4.06923059143466E-3</v>
      </c>
      <c r="U547" s="13">
        <v>1.2269558788612564E-2</v>
      </c>
      <c r="V547" s="13">
        <v>1.639571712252845E-2</v>
      </c>
      <c r="W547" s="13">
        <v>5.0920359822485784E-3</v>
      </c>
      <c r="X547" s="13">
        <v>6.2996093280575241E-3</v>
      </c>
      <c r="Y547" s="13">
        <v>2.8549980305896071E-2</v>
      </c>
      <c r="Z547" s="13">
        <v>1.5214515486254632E-2</v>
      </c>
      <c r="AA547" s="13">
        <v>3.977534561396516E-2</v>
      </c>
      <c r="AB547" s="14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275</v>
      </c>
      <c r="C548" s="29"/>
      <c r="D548" s="13">
        <v>2.4448590017266403E-2</v>
      </c>
      <c r="E548" s="13">
        <v>1.6489499972737187E-2</v>
      </c>
      <c r="F548" s="13">
        <v>1.4215474245728998E-2</v>
      </c>
      <c r="G548" s="13">
        <v>-9.9668901954517164E-3</v>
      </c>
      <c r="H548" s="13">
        <v>-5.1137444338423821E-3</v>
      </c>
      <c r="I548" s="13">
        <v>-2.8397187068339713E-3</v>
      </c>
      <c r="J548" s="13">
        <v>3.9823584741909279E-3</v>
      </c>
      <c r="K548" s="13">
        <v>-5.1731271837513804E-2</v>
      </c>
      <c r="L548" s="13">
        <v>5.1193713376953554E-3</v>
      </c>
      <c r="M548" s="13">
        <v>-4.0361143202471972E-2</v>
      </c>
      <c r="N548" s="13">
        <v>-3.126504029443844E-2</v>
      </c>
      <c r="O548" s="13">
        <v>-3.9767315703381767E-3</v>
      </c>
      <c r="P548" s="13">
        <v>-1.3072834478371598E-2</v>
      </c>
      <c r="Q548" s="13">
        <v>0.24048103408306076</v>
      </c>
      <c r="R548" s="13">
        <v>3.98235847419115E-3</v>
      </c>
      <c r="S548" s="13">
        <v>2.2174564290257992E-2</v>
      </c>
      <c r="T548" s="13">
        <v>-5.3507285930307291E-2</v>
      </c>
      <c r="U548" s="13">
        <v>-2.1031924522900924E-2</v>
      </c>
      <c r="V548" s="13">
        <v>0.10995195735278074</v>
      </c>
      <c r="W548" s="13">
        <v>8.5304099282079715E-3</v>
      </c>
      <c r="X548" s="13">
        <v>1.360317779246234E-2</v>
      </c>
      <c r="Y548" s="13">
        <v>6.0192863407247277E-2</v>
      </c>
      <c r="Z548" s="13">
        <v>-1.7620885932388419E-2</v>
      </c>
      <c r="AA548" s="13">
        <v>1.0028856440762679E-2</v>
      </c>
      <c r="AB548" s="147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276</v>
      </c>
      <c r="C549" s="47"/>
      <c r="D549" s="45">
        <v>0.89</v>
      </c>
      <c r="E549" s="45">
        <v>0.54</v>
      </c>
      <c r="F549" s="45">
        <v>0.45</v>
      </c>
      <c r="G549" s="45">
        <v>0.61</v>
      </c>
      <c r="H549" s="45">
        <v>0.4</v>
      </c>
      <c r="I549" s="45">
        <v>0.3</v>
      </c>
      <c r="J549" s="45">
        <v>0</v>
      </c>
      <c r="K549" s="45">
        <v>2.42</v>
      </c>
      <c r="L549" s="45">
        <v>0.05</v>
      </c>
      <c r="M549" s="45">
        <v>1.93</v>
      </c>
      <c r="N549" s="45">
        <v>1.53</v>
      </c>
      <c r="O549" s="45">
        <v>0.35</v>
      </c>
      <c r="P549" s="45">
        <v>0.74</v>
      </c>
      <c r="Q549" s="45">
        <v>10.29</v>
      </c>
      <c r="R549" s="45">
        <v>0</v>
      </c>
      <c r="S549" s="45">
        <v>0.79</v>
      </c>
      <c r="T549" s="45">
        <v>2.5</v>
      </c>
      <c r="U549" s="45">
        <v>1.0900000000000001</v>
      </c>
      <c r="V549" s="45">
        <v>4.62</v>
      </c>
      <c r="W549" s="45">
        <v>0.2</v>
      </c>
      <c r="X549" s="45">
        <v>0.42</v>
      </c>
      <c r="Y549" s="45">
        <v>2.4500000000000002</v>
      </c>
      <c r="Z549" s="45">
        <v>0.94</v>
      </c>
      <c r="AA549" s="45">
        <v>0.26</v>
      </c>
      <c r="AB549" s="147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BM550" s="55"/>
    </row>
    <row r="551" spans="1:65" ht="15">
      <c r="B551" s="8" t="s">
        <v>609</v>
      </c>
      <c r="BM551" s="28" t="s">
        <v>66</v>
      </c>
    </row>
    <row r="552" spans="1:65" ht="15">
      <c r="A552" s="25" t="s">
        <v>56</v>
      </c>
      <c r="B552" s="18" t="s">
        <v>110</v>
      </c>
      <c r="C552" s="15" t="s">
        <v>111</v>
      </c>
      <c r="D552" s="16" t="s">
        <v>235</v>
      </c>
      <c r="E552" s="17" t="s">
        <v>235</v>
      </c>
      <c r="F552" s="17" t="s">
        <v>235</v>
      </c>
      <c r="G552" s="17" t="s">
        <v>235</v>
      </c>
      <c r="H552" s="17" t="s">
        <v>235</v>
      </c>
      <c r="I552" s="17" t="s">
        <v>235</v>
      </c>
      <c r="J552" s="17" t="s">
        <v>235</v>
      </c>
      <c r="K552" s="17" t="s">
        <v>235</v>
      </c>
      <c r="L552" s="17" t="s">
        <v>235</v>
      </c>
      <c r="M552" s="17" t="s">
        <v>235</v>
      </c>
      <c r="N552" s="17" t="s">
        <v>235</v>
      </c>
      <c r="O552" s="17" t="s">
        <v>235</v>
      </c>
      <c r="P552" s="17" t="s">
        <v>235</v>
      </c>
      <c r="Q552" s="17" t="s">
        <v>235</v>
      </c>
      <c r="R552" s="17" t="s">
        <v>235</v>
      </c>
      <c r="S552" s="17" t="s">
        <v>235</v>
      </c>
      <c r="T552" s="17" t="s">
        <v>235</v>
      </c>
      <c r="U552" s="17" t="s">
        <v>235</v>
      </c>
      <c r="V552" s="17" t="s">
        <v>235</v>
      </c>
      <c r="W552" s="17" t="s">
        <v>235</v>
      </c>
      <c r="X552" s="17" t="s">
        <v>235</v>
      </c>
      <c r="Y552" s="17" t="s">
        <v>235</v>
      </c>
      <c r="Z552" s="17" t="s">
        <v>235</v>
      </c>
      <c r="AA552" s="17" t="s">
        <v>235</v>
      </c>
      <c r="AB552" s="147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236</v>
      </c>
      <c r="C553" s="9" t="s">
        <v>236</v>
      </c>
      <c r="D553" s="145" t="s">
        <v>238</v>
      </c>
      <c r="E553" s="146" t="s">
        <v>239</v>
      </c>
      <c r="F553" s="146" t="s">
        <v>240</v>
      </c>
      <c r="G553" s="146" t="s">
        <v>241</v>
      </c>
      <c r="H553" s="146" t="s">
        <v>242</v>
      </c>
      <c r="I553" s="146" t="s">
        <v>243</v>
      </c>
      <c r="J553" s="146" t="s">
        <v>244</v>
      </c>
      <c r="K553" s="146" t="s">
        <v>245</v>
      </c>
      <c r="L553" s="146" t="s">
        <v>246</v>
      </c>
      <c r="M553" s="146" t="s">
        <v>247</v>
      </c>
      <c r="N553" s="146" t="s">
        <v>248</v>
      </c>
      <c r="O553" s="146" t="s">
        <v>249</v>
      </c>
      <c r="P553" s="146" t="s">
        <v>250</v>
      </c>
      <c r="Q553" s="146" t="s">
        <v>251</v>
      </c>
      <c r="R553" s="146" t="s">
        <v>252</v>
      </c>
      <c r="S553" s="146" t="s">
        <v>253</v>
      </c>
      <c r="T553" s="146" t="s">
        <v>254</v>
      </c>
      <c r="U553" s="146" t="s">
        <v>256</v>
      </c>
      <c r="V553" s="146" t="s">
        <v>257</v>
      </c>
      <c r="W553" s="146" t="s">
        <v>258</v>
      </c>
      <c r="X553" s="146" t="s">
        <v>259</v>
      </c>
      <c r="Y553" s="146" t="s">
        <v>260</v>
      </c>
      <c r="Z553" s="146" t="s">
        <v>265</v>
      </c>
      <c r="AA553" s="146" t="s">
        <v>266</v>
      </c>
      <c r="AB553" s="147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304</v>
      </c>
      <c r="E554" s="11" t="s">
        <v>302</v>
      </c>
      <c r="F554" s="11" t="s">
        <v>304</v>
      </c>
      <c r="G554" s="11" t="s">
        <v>304</v>
      </c>
      <c r="H554" s="11" t="s">
        <v>302</v>
      </c>
      <c r="I554" s="11" t="s">
        <v>336</v>
      </c>
      <c r="J554" s="11" t="s">
        <v>302</v>
      </c>
      <c r="K554" s="11" t="s">
        <v>302</v>
      </c>
      <c r="L554" s="11" t="s">
        <v>302</v>
      </c>
      <c r="M554" s="11" t="s">
        <v>302</v>
      </c>
      <c r="N554" s="11" t="s">
        <v>302</v>
      </c>
      <c r="O554" s="11" t="s">
        <v>302</v>
      </c>
      <c r="P554" s="11" t="s">
        <v>302</v>
      </c>
      <c r="Q554" s="11" t="s">
        <v>302</v>
      </c>
      <c r="R554" s="11" t="s">
        <v>304</v>
      </c>
      <c r="S554" s="11" t="s">
        <v>304</v>
      </c>
      <c r="T554" s="11" t="s">
        <v>336</v>
      </c>
      <c r="U554" s="11" t="s">
        <v>302</v>
      </c>
      <c r="V554" s="11" t="s">
        <v>336</v>
      </c>
      <c r="W554" s="11" t="s">
        <v>304</v>
      </c>
      <c r="X554" s="11" t="s">
        <v>302</v>
      </c>
      <c r="Y554" s="11" t="s">
        <v>336</v>
      </c>
      <c r="Z554" s="11" t="s">
        <v>304</v>
      </c>
      <c r="AA554" s="11" t="s">
        <v>336</v>
      </c>
      <c r="AB554" s="147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 t="s">
        <v>337</v>
      </c>
      <c r="E555" s="26" t="s">
        <v>338</v>
      </c>
      <c r="F555" s="26" t="s">
        <v>339</v>
      </c>
      <c r="G555" s="26" t="s">
        <v>339</v>
      </c>
      <c r="H555" s="26" t="s">
        <v>117</v>
      </c>
      <c r="I555" s="26" t="s">
        <v>337</v>
      </c>
      <c r="J555" s="26" t="s">
        <v>338</v>
      </c>
      <c r="K555" s="26" t="s">
        <v>338</v>
      </c>
      <c r="L555" s="26" t="s">
        <v>339</v>
      </c>
      <c r="M555" s="26" t="s">
        <v>338</v>
      </c>
      <c r="N555" s="26" t="s">
        <v>338</v>
      </c>
      <c r="O555" s="26" t="s">
        <v>305</v>
      </c>
      <c r="P555" s="26" t="s">
        <v>338</v>
      </c>
      <c r="Q555" s="26" t="s">
        <v>340</v>
      </c>
      <c r="R555" s="26" t="s">
        <v>337</v>
      </c>
      <c r="S555" s="26" t="s">
        <v>338</v>
      </c>
      <c r="T555" s="26" t="s">
        <v>337</v>
      </c>
      <c r="U555" s="26" t="s">
        <v>338</v>
      </c>
      <c r="V555" s="26" t="s">
        <v>338</v>
      </c>
      <c r="W555" s="26" t="s">
        <v>337</v>
      </c>
      <c r="X555" s="26" t="s">
        <v>340</v>
      </c>
      <c r="Y555" s="26" t="s">
        <v>338</v>
      </c>
      <c r="Z555" s="26" t="s">
        <v>338</v>
      </c>
      <c r="AA555" s="26" t="s">
        <v>340</v>
      </c>
      <c r="AB555" s="147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199">
        <v>6.9699999999999998E-2</v>
      </c>
      <c r="E556" s="199">
        <v>7.1000000000000008E-2</v>
      </c>
      <c r="F556" s="199">
        <v>6.9999999999999993E-2</v>
      </c>
      <c r="G556" s="199">
        <v>6.8859048656992439E-2</v>
      </c>
      <c r="H556" s="199">
        <v>7.17E-2</v>
      </c>
      <c r="I556" s="199">
        <v>6.83E-2</v>
      </c>
      <c r="J556" s="199">
        <v>6.5500000000000003E-2</v>
      </c>
      <c r="K556" s="226">
        <v>5.9599999999999993E-2</v>
      </c>
      <c r="L556" s="199">
        <v>7.2499999999999995E-2</v>
      </c>
      <c r="M556" s="199">
        <v>6.6200000000000009E-2</v>
      </c>
      <c r="N556" s="199">
        <v>6.5000000000000002E-2</v>
      </c>
      <c r="O556" s="199">
        <v>6.8199999999999997E-2</v>
      </c>
      <c r="P556" s="199">
        <v>6.6100000000000006E-2</v>
      </c>
      <c r="Q556" s="199">
        <v>7.0099999999999996E-2</v>
      </c>
      <c r="R556" s="199">
        <v>6.88E-2</v>
      </c>
      <c r="S556" s="224">
        <v>7.4099999999999999E-2</v>
      </c>
      <c r="T556" s="199">
        <v>7.2318179999999996E-2</v>
      </c>
      <c r="U556" s="199">
        <v>6.6100000000000006E-2</v>
      </c>
      <c r="V556" s="224">
        <v>7.6999999999999999E-2</v>
      </c>
      <c r="W556" s="199">
        <v>6.989999999999999E-2</v>
      </c>
      <c r="X556" s="199">
        <v>6.8087937123269743E-2</v>
      </c>
      <c r="Y556" s="199">
        <v>6.8245E-2</v>
      </c>
      <c r="Z556" s="199">
        <v>6.7100000000000007E-2</v>
      </c>
      <c r="AA556" s="199">
        <v>6.6720600000000005E-2</v>
      </c>
      <c r="AB556" s="197"/>
      <c r="AC556" s="198"/>
      <c r="AD556" s="198"/>
      <c r="AE556" s="198"/>
      <c r="AF556" s="198"/>
      <c r="AG556" s="198"/>
      <c r="AH556" s="198"/>
      <c r="AI556" s="198"/>
      <c r="AJ556" s="198"/>
      <c r="AK556" s="198"/>
      <c r="AL556" s="198"/>
      <c r="AM556" s="198"/>
      <c r="AN556" s="198"/>
      <c r="AO556" s="198"/>
      <c r="AP556" s="198"/>
      <c r="AQ556" s="198"/>
      <c r="AR556" s="198"/>
      <c r="AS556" s="198"/>
      <c r="AT556" s="198"/>
      <c r="AU556" s="198"/>
      <c r="AV556" s="198"/>
      <c r="AW556" s="198"/>
      <c r="AX556" s="198"/>
      <c r="AY556" s="198"/>
      <c r="AZ556" s="198"/>
      <c r="BA556" s="198"/>
      <c r="BB556" s="198"/>
      <c r="BC556" s="198"/>
      <c r="BD556" s="198"/>
      <c r="BE556" s="198"/>
      <c r="BF556" s="198"/>
      <c r="BG556" s="198"/>
      <c r="BH556" s="198"/>
      <c r="BI556" s="198"/>
      <c r="BJ556" s="198"/>
      <c r="BK556" s="198"/>
      <c r="BL556" s="198"/>
      <c r="BM556" s="200">
        <v>1</v>
      </c>
    </row>
    <row r="557" spans="1:65">
      <c r="A557" s="30"/>
      <c r="B557" s="19">
        <v>1</v>
      </c>
      <c r="C557" s="9">
        <v>2</v>
      </c>
      <c r="D557" s="24">
        <v>6.8199999999999997E-2</v>
      </c>
      <c r="E557" s="24">
        <v>6.6900000000000001E-2</v>
      </c>
      <c r="F557" s="24">
        <v>7.110000000000001E-2</v>
      </c>
      <c r="G557" s="24">
        <v>7.1882348871457155E-2</v>
      </c>
      <c r="H557" s="24">
        <v>6.9699999999999998E-2</v>
      </c>
      <c r="I557" s="24">
        <v>6.8400000000000002E-2</v>
      </c>
      <c r="J557" s="24">
        <v>6.9199999999999998E-2</v>
      </c>
      <c r="K557" s="24">
        <v>6.3E-2</v>
      </c>
      <c r="L557" s="24">
        <v>7.2000000000000008E-2</v>
      </c>
      <c r="M557" s="24">
        <v>6.5600000000000006E-2</v>
      </c>
      <c r="N557" s="24">
        <v>7.110000000000001E-2</v>
      </c>
      <c r="O557" s="24">
        <v>6.7500000000000004E-2</v>
      </c>
      <c r="P557" s="24">
        <v>6.8699999999999997E-2</v>
      </c>
      <c r="Q557" s="24">
        <v>7.1300000000000002E-2</v>
      </c>
      <c r="R557" s="24">
        <v>6.9599999999999995E-2</v>
      </c>
      <c r="S557" s="225">
        <v>7.6200000000000004E-2</v>
      </c>
      <c r="T557" s="24">
        <v>7.2170219999999993E-2</v>
      </c>
      <c r="U557" s="24">
        <v>6.6699999999999995E-2</v>
      </c>
      <c r="V557" s="225">
        <v>7.6999999999999999E-2</v>
      </c>
      <c r="W557" s="24">
        <v>7.1000000000000008E-2</v>
      </c>
      <c r="X557" s="24">
        <v>6.9202388241846102E-2</v>
      </c>
      <c r="Y557" s="24">
        <v>7.0425936000000008E-2</v>
      </c>
      <c r="Z557" s="24">
        <v>6.7199999999999996E-2</v>
      </c>
      <c r="AA557" s="24">
        <v>6.5169899999999989E-2</v>
      </c>
      <c r="AB557" s="197"/>
      <c r="AC557" s="198"/>
      <c r="AD557" s="198"/>
      <c r="AE557" s="198"/>
      <c r="AF557" s="198"/>
      <c r="AG557" s="198"/>
      <c r="AH557" s="198"/>
      <c r="AI557" s="198"/>
      <c r="AJ557" s="198"/>
      <c r="AK557" s="198"/>
      <c r="AL557" s="198"/>
      <c r="AM557" s="198"/>
      <c r="AN557" s="198"/>
      <c r="AO557" s="198"/>
      <c r="AP557" s="198"/>
      <c r="AQ557" s="198"/>
      <c r="AR557" s="198"/>
      <c r="AS557" s="198"/>
      <c r="AT557" s="198"/>
      <c r="AU557" s="198"/>
      <c r="AV557" s="198"/>
      <c r="AW557" s="198"/>
      <c r="AX557" s="198"/>
      <c r="AY557" s="198"/>
      <c r="AZ557" s="198"/>
      <c r="BA557" s="198"/>
      <c r="BB557" s="198"/>
      <c r="BC557" s="198"/>
      <c r="BD557" s="198"/>
      <c r="BE557" s="198"/>
      <c r="BF557" s="198"/>
      <c r="BG557" s="198"/>
      <c r="BH557" s="198"/>
      <c r="BI557" s="198"/>
      <c r="BJ557" s="198"/>
      <c r="BK557" s="198"/>
      <c r="BL557" s="198"/>
      <c r="BM557" s="200">
        <v>24</v>
      </c>
    </row>
    <row r="558" spans="1:65">
      <c r="A558" s="30"/>
      <c r="B558" s="19">
        <v>1</v>
      </c>
      <c r="C558" s="9">
        <v>3</v>
      </c>
      <c r="D558" s="24">
        <v>6.9499999999999992E-2</v>
      </c>
      <c r="E558" s="24">
        <v>6.9399999999999989E-2</v>
      </c>
      <c r="F558" s="24">
        <v>7.0599999999999996E-2</v>
      </c>
      <c r="G558" s="24">
        <v>6.760630550925012E-2</v>
      </c>
      <c r="H558" s="24">
        <v>7.17E-2</v>
      </c>
      <c r="I558" s="24">
        <v>6.7400000000000002E-2</v>
      </c>
      <c r="J558" s="24">
        <v>6.83E-2</v>
      </c>
      <c r="K558" s="24">
        <v>6.409999999999999E-2</v>
      </c>
      <c r="L558" s="24">
        <v>7.0800000000000002E-2</v>
      </c>
      <c r="M558" s="24">
        <v>6.6299999999999998E-2</v>
      </c>
      <c r="N558" s="24">
        <v>6.8900000000000003E-2</v>
      </c>
      <c r="O558" s="24">
        <v>6.8999999999999992E-2</v>
      </c>
      <c r="P558" s="24">
        <v>6.8199999999999997E-2</v>
      </c>
      <c r="Q558" s="24">
        <v>7.0500000000000007E-2</v>
      </c>
      <c r="R558" s="24">
        <v>7.0699999999999999E-2</v>
      </c>
      <c r="S558" s="225">
        <v>7.5299999999999992E-2</v>
      </c>
      <c r="T558" s="24">
        <v>7.2259240000000002E-2</v>
      </c>
      <c r="U558" s="24">
        <v>6.59E-2</v>
      </c>
      <c r="V558" s="225">
        <v>7.6999999999999999E-2</v>
      </c>
      <c r="W558" s="24">
        <v>7.0599999999999996E-2</v>
      </c>
      <c r="X558" s="24">
        <v>6.8412787373226688E-2</v>
      </c>
      <c r="Y558" s="24">
        <v>6.9411856499999994E-2</v>
      </c>
      <c r="Z558" s="24">
        <v>6.7400000000000002E-2</v>
      </c>
      <c r="AA558" s="24">
        <v>6.46177E-2</v>
      </c>
      <c r="AB558" s="197"/>
      <c r="AC558" s="198"/>
      <c r="AD558" s="198"/>
      <c r="AE558" s="198"/>
      <c r="AF558" s="198"/>
      <c r="AG558" s="198"/>
      <c r="AH558" s="198"/>
      <c r="AI558" s="198"/>
      <c r="AJ558" s="198"/>
      <c r="AK558" s="198"/>
      <c r="AL558" s="198"/>
      <c r="AM558" s="198"/>
      <c r="AN558" s="198"/>
      <c r="AO558" s="198"/>
      <c r="AP558" s="198"/>
      <c r="AQ558" s="198"/>
      <c r="AR558" s="198"/>
      <c r="AS558" s="198"/>
      <c r="AT558" s="198"/>
      <c r="AU558" s="198"/>
      <c r="AV558" s="198"/>
      <c r="AW558" s="198"/>
      <c r="AX558" s="198"/>
      <c r="AY558" s="198"/>
      <c r="AZ558" s="198"/>
      <c r="BA558" s="198"/>
      <c r="BB558" s="198"/>
      <c r="BC558" s="198"/>
      <c r="BD558" s="198"/>
      <c r="BE558" s="198"/>
      <c r="BF558" s="198"/>
      <c r="BG558" s="198"/>
      <c r="BH558" s="198"/>
      <c r="BI558" s="198"/>
      <c r="BJ558" s="198"/>
      <c r="BK558" s="198"/>
      <c r="BL558" s="198"/>
      <c r="BM558" s="200">
        <v>16</v>
      </c>
    </row>
    <row r="559" spans="1:65">
      <c r="A559" s="30"/>
      <c r="B559" s="19">
        <v>1</v>
      </c>
      <c r="C559" s="9">
        <v>4</v>
      </c>
      <c r="D559" s="24">
        <v>6.8999999999999992E-2</v>
      </c>
      <c r="E559" s="24">
        <v>6.8199999999999997E-2</v>
      </c>
      <c r="F559" s="24">
        <v>7.0699999999999999E-2</v>
      </c>
      <c r="G559" s="24">
        <v>6.5025633892656351E-2</v>
      </c>
      <c r="H559" s="24">
        <v>6.9999999999999993E-2</v>
      </c>
      <c r="I559" s="24">
        <v>6.7599999999999993E-2</v>
      </c>
      <c r="J559" s="24">
        <v>7.0199999999999999E-2</v>
      </c>
      <c r="K559" s="24">
        <v>6.3899999999999998E-2</v>
      </c>
      <c r="L559" s="24">
        <v>7.0500000000000007E-2</v>
      </c>
      <c r="M559" s="24">
        <v>6.7400000000000002E-2</v>
      </c>
      <c r="N559" s="24">
        <v>6.5799999999999997E-2</v>
      </c>
      <c r="O559" s="24">
        <v>6.83E-2</v>
      </c>
      <c r="P559" s="24">
        <v>6.8400000000000002E-2</v>
      </c>
      <c r="Q559" s="24">
        <v>6.8099999999999994E-2</v>
      </c>
      <c r="R559" s="24">
        <v>7.1300000000000002E-2</v>
      </c>
      <c r="S559" s="225">
        <v>7.2400000000000006E-2</v>
      </c>
      <c r="T559" s="24">
        <v>7.2204619999999997E-2</v>
      </c>
      <c r="U559" s="24">
        <v>6.54E-2</v>
      </c>
      <c r="V559" s="225">
        <v>7.6999999999999999E-2</v>
      </c>
      <c r="W559" s="24">
        <v>7.110000000000001E-2</v>
      </c>
      <c r="X559" s="24">
        <v>6.8419382598503886E-2</v>
      </c>
      <c r="Y559" s="24">
        <v>6.6528377999999999E-2</v>
      </c>
      <c r="Z559" s="24">
        <v>6.8400000000000002E-2</v>
      </c>
      <c r="AA559" s="24">
        <v>6.7289599999999991E-2</v>
      </c>
      <c r="AB559" s="197"/>
      <c r="AC559" s="198"/>
      <c r="AD559" s="198"/>
      <c r="AE559" s="198"/>
      <c r="AF559" s="198"/>
      <c r="AG559" s="198"/>
      <c r="AH559" s="198"/>
      <c r="AI559" s="198"/>
      <c r="AJ559" s="198"/>
      <c r="AK559" s="198"/>
      <c r="AL559" s="198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198"/>
      <c r="AW559" s="198"/>
      <c r="AX559" s="198"/>
      <c r="AY559" s="198"/>
      <c r="AZ559" s="198"/>
      <c r="BA559" s="198"/>
      <c r="BB559" s="198"/>
      <c r="BC559" s="198"/>
      <c r="BD559" s="198"/>
      <c r="BE559" s="198"/>
      <c r="BF559" s="198"/>
      <c r="BG559" s="198"/>
      <c r="BH559" s="198"/>
      <c r="BI559" s="198"/>
      <c r="BJ559" s="198"/>
      <c r="BK559" s="198"/>
      <c r="BL559" s="198"/>
      <c r="BM559" s="200">
        <v>6.8446771838610865E-2</v>
      </c>
    </row>
    <row r="560" spans="1:65">
      <c r="A560" s="30"/>
      <c r="B560" s="19">
        <v>1</v>
      </c>
      <c r="C560" s="9">
        <v>5</v>
      </c>
      <c r="D560" s="24">
        <v>7.0400000000000004E-2</v>
      </c>
      <c r="E560" s="24">
        <v>6.6400000000000001E-2</v>
      </c>
      <c r="F560" s="24">
        <v>7.0900000000000005E-2</v>
      </c>
      <c r="G560" s="24">
        <v>6.7182641309310356E-2</v>
      </c>
      <c r="H560" s="24">
        <v>6.9499999999999992E-2</v>
      </c>
      <c r="I560" s="24">
        <v>6.7000000000000004E-2</v>
      </c>
      <c r="J560" s="24">
        <v>6.9499999999999992E-2</v>
      </c>
      <c r="K560" s="24">
        <v>6.5200000000000008E-2</v>
      </c>
      <c r="L560" s="24">
        <v>7.0599999999999996E-2</v>
      </c>
      <c r="M560" s="24">
        <v>6.6100000000000006E-2</v>
      </c>
      <c r="N560" s="24">
        <v>6.54E-2</v>
      </c>
      <c r="O560" s="24">
        <v>6.8400000000000002E-2</v>
      </c>
      <c r="P560" s="24">
        <v>6.6799999999999998E-2</v>
      </c>
      <c r="Q560" s="24">
        <v>6.8999999999999992E-2</v>
      </c>
      <c r="R560" s="24">
        <v>6.9499999999999992E-2</v>
      </c>
      <c r="S560" s="225">
        <v>7.7700000000000005E-2</v>
      </c>
      <c r="T560" s="24">
        <v>7.2286619999999996E-2</v>
      </c>
      <c r="U560" s="24">
        <v>6.4500000000000002E-2</v>
      </c>
      <c r="V560" s="225">
        <v>7.0000000000000007E-2</v>
      </c>
      <c r="W560" s="24">
        <v>7.1900000000000006E-2</v>
      </c>
      <c r="X560" s="24">
        <v>6.8672763262571657E-2</v>
      </c>
      <c r="Y560" s="24">
        <v>6.7612907249999993E-2</v>
      </c>
      <c r="Z560" s="24">
        <v>6.6000000000000003E-2</v>
      </c>
      <c r="AA560" s="24">
        <v>6.4623100000000003E-2</v>
      </c>
      <c r="AB560" s="197"/>
      <c r="AC560" s="198"/>
      <c r="AD560" s="198"/>
      <c r="AE560" s="198"/>
      <c r="AF560" s="198"/>
      <c r="AG560" s="198"/>
      <c r="AH560" s="198"/>
      <c r="AI560" s="198"/>
      <c r="AJ560" s="198"/>
      <c r="AK560" s="198"/>
      <c r="AL560" s="198"/>
      <c r="AM560" s="198"/>
      <c r="AN560" s="198"/>
      <c r="AO560" s="198"/>
      <c r="AP560" s="198"/>
      <c r="AQ560" s="198"/>
      <c r="AR560" s="198"/>
      <c r="AS560" s="198"/>
      <c r="AT560" s="198"/>
      <c r="AU560" s="198"/>
      <c r="AV560" s="198"/>
      <c r="AW560" s="198"/>
      <c r="AX560" s="198"/>
      <c r="AY560" s="198"/>
      <c r="AZ560" s="198"/>
      <c r="BA560" s="198"/>
      <c r="BB560" s="198"/>
      <c r="BC560" s="198"/>
      <c r="BD560" s="198"/>
      <c r="BE560" s="198"/>
      <c r="BF560" s="198"/>
      <c r="BG560" s="198"/>
      <c r="BH560" s="198"/>
      <c r="BI560" s="198"/>
      <c r="BJ560" s="198"/>
      <c r="BK560" s="198"/>
      <c r="BL560" s="198"/>
      <c r="BM560" s="200">
        <v>105</v>
      </c>
    </row>
    <row r="561" spans="1:65">
      <c r="A561" s="30"/>
      <c r="B561" s="19">
        <v>1</v>
      </c>
      <c r="C561" s="9">
        <v>6</v>
      </c>
      <c r="D561" s="24">
        <v>6.9199999999999998E-2</v>
      </c>
      <c r="E561" s="24">
        <v>6.7799999999999999E-2</v>
      </c>
      <c r="F561" s="24">
        <v>7.1599999999999997E-2</v>
      </c>
      <c r="G561" s="24">
        <v>7.028470045654546E-2</v>
      </c>
      <c r="H561" s="24">
        <v>6.9099999999999995E-2</v>
      </c>
      <c r="I561" s="24">
        <v>6.7400000000000002E-2</v>
      </c>
      <c r="J561" s="24">
        <v>6.8499999999999991E-2</v>
      </c>
      <c r="K561" s="24">
        <v>6.6000000000000003E-2</v>
      </c>
      <c r="L561" s="24">
        <v>7.1400000000000005E-2</v>
      </c>
      <c r="M561" s="24">
        <v>6.5100000000000005E-2</v>
      </c>
      <c r="N561" s="24">
        <v>6.5600000000000006E-2</v>
      </c>
      <c r="O561" s="24">
        <v>6.8999999999999992E-2</v>
      </c>
      <c r="P561" s="24">
        <v>6.7199999999999996E-2</v>
      </c>
      <c r="Q561" s="24">
        <v>6.9699999999999998E-2</v>
      </c>
      <c r="R561" s="24">
        <v>6.8599999999999994E-2</v>
      </c>
      <c r="S561" s="225">
        <v>7.46E-2</v>
      </c>
      <c r="T561" s="24">
        <v>7.2266700000000003E-2</v>
      </c>
      <c r="U561" s="24">
        <v>6.5100000000000005E-2</v>
      </c>
      <c r="V561" s="225">
        <v>7.6999999999999999E-2</v>
      </c>
      <c r="W561" s="24">
        <v>7.3399999999999993E-2</v>
      </c>
      <c r="X561" s="24">
        <v>6.7361708651003729E-2</v>
      </c>
      <c r="Y561" s="24">
        <v>6.5452779000000016E-2</v>
      </c>
      <c r="Z561" s="24">
        <v>6.5300000000000011E-2</v>
      </c>
      <c r="AA561" s="24">
        <v>6.5832899999999986E-2</v>
      </c>
      <c r="AB561" s="197"/>
      <c r="AC561" s="198"/>
      <c r="AD561" s="198"/>
      <c r="AE561" s="198"/>
      <c r="AF561" s="198"/>
      <c r="AG561" s="198"/>
      <c r="AH561" s="198"/>
      <c r="AI561" s="198"/>
      <c r="AJ561" s="198"/>
      <c r="AK561" s="198"/>
      <c r="AL561" s="198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198"/>
      <c r="AW561" s="198"/>
      <c r="AX561" s="198"/>
      <c r="AY561" s="198"/>
      <c r="AZ561" s="198"/>
      <c r="BA561" s="198"/>
      <c r="BB561" s="198"/>
      <c r="BC561" s="198"/>
      <c r="BD561" s="198"/>
      <c r="BE561" s="198"/>
      <c r="BF561" s="198"/>
      <c r="BG561" s="198"/>
      <c r="BH561" s="198"/>
      <c r="BI561" s="198"/>
      <c r="BJ561" s="198"/>
      <c r="BK561" s="198"/>
      <c r="BL561" s="198"/>
      <c r="BM561" s="56"/>
    </row>
    <row r="562" spans="1:65">
      <c r="A562" s="30"/>
      <c r="B562" s="20" t="s">
        <v>272</v>
      </c>
      <c r="C562" s="12"/>
      <c r="D562" s="201">
        <v>6.933333333333333E-2</v>
      </c>
      <c r="E562" s="201">
        <v>6.8283333333333349E-2</v>
      </c>
      <c r="F562" s="201">
        <v>7.0816666666666667E-2</v>
      </c>
      <c r="G562" s="201">
        <v>6.8473446449368647E-2</v>
      </c>
      <c r="H562" s="201">
        <v>7.0283333333333337E-2</v>
      </c>
      <c r="I562" s="201">
        <v>6.7683333333333331E-2</v>
      </c>
      <c r="J562" s="201">
        <v>6.8533333333333335E-2</v>
      </c>
      <c r="K562" s="201">
        <v>6.3633333333333333E-2</v>
      </c>
      <c r="L562" s="201">
        <v>7.1300000000000016E-2</v>
      </c>
      <c r="M562" s="201">
        <v>6.6116666666666671E-2</v>
      </c>
      <c r="N562" s="201">
        <v>6.6966666666666674E-2</v>
      </c>
      <c r="O562" s="201">
        <v>6.8400000000000002E-2</v>
      </c>
      <c r="P562" s="201">
        <v>6.7566666666666678E-2</v>
      </c>
      <c r="Q562" s="201">
        <v>6.9783333333333336E-2</v>
      </c>
      <c r="R562" s="201">
        <v>6.9749999999999993E-2</v>
      </c>
      <c r="S562" s="201">
        <v>7.5049999999999992E-2</v>
      </c>
      <c r="T562" s="201">
        <v>7.2250929999999991E-2</v>
      </c>
      <c r="U562" s="201">
        <v>6.561666666666667E-2</v>
      </c>
      <c r="V562" s="201">
        <v>7.5833333333333336E-2</v>
      </c>
      <c r="W562" s="201">
        <v>7.1316666666666681E-2</v>
      </c>
      <c r="X562" s="201">
        <v>6.8359494541736968E-2</v>
      </c>
      <c r="Y562" s="201">
        <v>6.7946142791666664E-2</v>
      </c>
      <c r="Z562" s="201">
        <v>6.6900000000000001E-2</v>
      </c>
      <c r="AA562" s="201">
        <v>6.570896666666666E-2</v>
      </c>
      <c r="AB562" s="197"/>
      <c r="AC562" s="198"/>
      <c r="AD562" s="198"/>
      <c r="AE562" s="198"/>
      <c r="AF562" s="198"/>
      <c r="AG562" s="198"/>
      <c r="AH562" s="198"/>
      <c r="AI562" s="198"/>
      <c r="AJ562" s="198"/>
      <c r="AK562" s="198"/>
      <c r="AL562" s="198"/>
      <c r="AM562" s="198"/>
      <c r="AN562" s="198"/>
      <c r="AO562" s="198"/>
      <c r="AP562" s="198"/>
      <c r="AQ562" s="198"/>
      <c r="AR562" s="198"/>
      <c r="AS562" s="198"/>
      <c r="AT562" s="198"/>
      <c r="AU562" s="198"/>
      <c r="AV562" s="198"/>
      <c r="AW562" s="198"/>
      <c r="AX562" s="198"/>
      <c r="AY562" s="198"/>
      <c r="AZ562" s="198"/>
      <c r="BA562" s="198"/>
      <c r="BB562" s="198"/>
      <c r="BC562" s="198"/>
      <c r="BD562" s="198"/>
      <c r="BE562" s="198"/>
      <c r="BF562" s="198"/>
      <c r="BG562" s="198"/>
      <c r="BH562" s="198"/>
      <c r="BI562" s="198"/>
      <c r="BJ562" s="198"/>
      <c r="BK562" s="198"/>
      <c r="BL562" s="198"/>
      <c r="BM562" s="56"/>
    </row>
    <row r="563" spans="1:65">
      <c r="A563" s="30"/>
      <c r="B563" s="3" t="s">
        <v>273</v>
      </c>
      <c r="C563" s="29"/>
      <c r="D563" s="24">
        <v>6.9349999999999995E-2</v>
      </c>
      <c r="E563" s="24">
        <v>6.8000000000000005E-2</v>
      </c>
      <c r="F563" s="24">
        <v>7.0800000000000002E-2</v>
      </c>
      <c r="G563" s="24">
        <v>6.8232677083121279E-2</v>
      </c>
      <c r="H563" s="24">
        <v>6.9849999999999995E-2</v>
      </c>
      <c r="I563" s="24">
        <v>6.7500000000000004E-2</v>
      </c>
      <c r="J563" s="24">
        <v>6.8849999999999995E-2</v>
      </c>
      <c r="K563" s="24">
        <v>6.4000000000000001E-2</v>
      </c>
      <c r="L563" s="24">
        <v>7.1099999999999997E-2</v>
      </c>
      <c r="M563" s="24">
        <v>6.6150000000000014E-2</v>
      </c>
      <c r="N563" s="24">
        <v>6.5700000000000008E-2</v>
      </c>
      <c r="O563" s="24">
        <v>6.8349999999999994E-2</v>
      </c>
      <c r="P563" s="24">
        <v>6.7699999999999996E-2</v>
      </c>
      <c r="Q563" s="24">
        <v>6.989999999999999E-2</v>
      </c>
      <c r="R563" s="24">
        <v>6.9550000000000001E-2</v>
      </c>
      <c r="S563" s="24">
        <v>7.4949999999999989E-2</v>
      </c>
      <c r="T563" s="24">
        <v>7.226297000000001E-2</v>
      </c>
      <c r="U563" s="24">
        <v>6.565E-2</v>
      </c>
      <c r="V563" s="24">
        <v>7.6999999999999999E-2</v>
      </c>
      <c r="W563" s="24">
        <v>7.1050000000000002E-2</v>
      </c>
      <c r="X563" s="24">
        <v>6.8416084985865294E-2</v>
      </c>
      <c r="Y563" s="24">
        <v>6.7928953624999996E-2</v>
      </c>
      <c r="Z563" s="24">
        <v>6.7150000000000001E-2</v>
      </c>
      <c r="AA563" s="24">
        <v>6.5501399999999987E-2</v>
      </c>
      <c r="AB563" s="197"/>
      <c r="AC563" s="198"/>
      <c r="AD563" s="198"/>
      <c r="AE563" s="198"/>
      <c r="AF563" s="198"/>
      <c r="AG563" s="198"/>
      <c r="AH563" s="198"/>
      <c r="AI563" s="198"/>
      <c r="AJ563" s="198"/>
      <c r="AK563" s="198"/>
      <c r="AL563" s="198"/>
      <c r="AM563" s="198"/>
      <c r="AN563" s="198"/>
      <c r="AO563" s="198"/>
      <c r="AP563" s="198"/>
      <c r="AQ563" s="198"/>
      <c r="AR563" s="198"/>
      <c r="AS563" s="198"/>
      <c r="AT563" s="198"/>
      <c r="AU563" s="198"/>
      <c r="AV563" s="198"/>
      <c r="AW563" s="198"/>
      <c r="AX563" s="198"/>
      <c r="AY563" s="198"/>
      <c r="AZ563" s="198"/>
      <c r="BA563" s="198"/>
      <c r="BB563" s="198"/>
      <c r="BC563" s="198"/>
      <c r="BD563" s="198"/>
      <c r="BE563" s="198"/>
      <c r="BF563" s="198"/>
      <c r="BG563" s="198"/>
      <c r="BH563" s="198"/>
      <c r="BI563" s="198"/>
      <c r="BJ563" s="198"/>
      <c r="BK563" s="198"/>
      <c r="BL563" s="198"/>
      <c r="BM563" s="56"/>
    </row>
    <row r="564" spans="1:65">
      <c r="A564" s="30"/>
      <c r="B564" s="3" t="s">
        <v>274</v>
      </c>
      <c r="C564" s="29"/>
      <c r="D564" s="24">
        <v>7.3665912514993693E-4</v>
      </c>
      <c r="E564" s="24">
        <v>1.6928280085899659E-3</v>
      </c>
      <c r="F564" s="24">
        <v>5.3447793842839738E-4</v>
      </c>
      <c r="G564" s="24">
        <v>2.4230339911034192E-3</v>
      </c>
      <c r="H564" s="24">
        <v>1.135634917861666E-3</v>
      </c>
      <c r="I564" s="24">
        <v>5.5287129303904542E-4</v>
      </c>
      <c r="J564" s="24">
        <v>1.6378848148348706E-3</v>
      </c>
      <c r="K564" s="24">
        <v>2.2366641828103482E-3</v>
      </c>
      <c r="L564" s="24">
        <v>8.1486195149853356E-4</v>
      </c>
      <c r="M564" s="24">
        <v>7.7308904187465015E-4</v>
      </c>
      <c r="N564" s="24">
        <v>2.4646838877768248E-3</v>
      </c>
      <c r="O564" s="24">
        <v>5.6213877290220318E-4</v>
      </c>
      <c r="P564" s="24">
        <v>1.0250203250017353E-3</v>
      </c>
      <c r="Q564" s="24">
        <v>1.1285684147036353E-3</v>
      </c>
      <c r="R564" s="24">
        <v>1.0597169433391187E-3</v>
      </c>
      <c r="S564" s="24">
        <v>1.8185158784019459E-3</v>
      </c>
      <c r="T564" s="24">
        <v>5.4355878798894661E-5</v>
      </c>
      <c r="U564" s="24">
        <v>7.8081154363051264E-4</v>
      </c>
      <c r="V564" s="24">
        <v>2.8577380332470378E-3</v>
      </c>
      <c r="W564" s="24">
        <v>1.2122980931547601E-3</v>
      </c>
      <c r="X564" s="24">
        <v>6.1389802111417246E-4</v>
      </c>
      <c r="Y564" s="24">
        <v>1.8289326171392428E-3</v>
      </c>
      <c r="Z564" s="24">
        <v>1.0954451150103294E-3</v>
      </c>
      <c r="AA564" s="24">
        <v>1.1133485917118068E-3</v>
      </c>
      <c r="AB564" s="197"/>
      <c r="AC564" s="198"/>
      <c r="AD564" s="198"/>
      <c r="AE564" s="198"/>
      <c r="AF564" s="198"/>
      <c r="AG564" s="198"/>
      <c r="AH564" s="198"/>
      <c r="AI564" s="198"/>
      <c r="AJ564" s="198"/>
      <c r="AK564" s="198"/>
      <c r="AL564" s="198"/>
      <c r="AM564" s="198"/>
      <c r="AN564" s="198"/>
      <c r="AO564" s="198"/>
      <c r="AP564" s="198"/>
      <c r="AQ564" s="198"/>
      <c r="AR564" s="198"/>
      <c r="AS564" s="198"/>
      <c r="AT564" s="198"/>
      <c r="AU564" s="198"/>
      <c r="AV564" s="198"/>
      <c r="AW564" s="198"/>
      <c r="AX564" s="198"/>
      <c r="AY564" s="198"/>
      <c r="AZ564" s="198"/>
      <c r="BA564" s="198"/>
      <c r="BB564" s="198"/>
      <c r="BC564" s="198"/>
      <c r="BD564" s="198"/>
      <c r="BE564" s="198"/>
      <c r="BF564" s="198"/>
      <c r="BG564" s="198"/>
      <c r="BH564" s="198"/>
      <c r="BI564" s="198"/>
      <c r="BJ564" s="198"/>
      <c r="BK564" s="198"/>
      <c r="BL564" s="198"/>
      <c r="BM564" s="56"/>
    </row>
    <row r="565" spans="1:65">
      <c r="A565" s="30"/>
      <c r="B565" s="3" t="s">
        <v>86</v>
      </c>
      <c r="C565" s="29"/>
      <c r="D565" s="13">
        <v>1.0624891228124092E-2</v>
      </c>
      <c r="E565" s="13">
        <v>2.4791232735025124E-2</v>
      </c>
      <c r="F565" s="13">
        <v>7.5473467417519046E-3</v>
      </c>
      <c r="G565" s="13">
        <v>3.5386476316700145E-2</v>
      </c>
      <c r="H565" s="13">
        <v>1.6157954724140375E-2</v>
      </c>
      <c r="I565" s="13">
        <v>8.1684997740316973E-3</v>
      </c>
      <c r="J565" s="13">
        <v>2.3899097492726711E-2</v>
      </c>
      <c r="K565" s="13">
        <v>3.5149253789581163E-2</v>
      </c>
      <c r="L565" s="13">
        <v>1.1428638870947172E-2</v>
      </c>
      <c r="M565" s="13">
        <v>1.1692801238336024E-2</v>
      </c>
      <c r="N565" s="13">
        <v>3.6804637448135759E-2</v>
      </c>
      <c r="O565" s="13">
        <v>8.2184031126053096E-3</v>
      </c>
      <c r="P565" s="13">
        <v>1.5170503083400125E-2</v>
      </c>
      <c r="Q565" s="13">
        <v>1.6172463549610251E-2</v>
      </c>
      <c r="R565" s="13">
        <v>1.5193074456474821E-2</v>
      </c>
      <c r="S565" s="13">
        <v>2.4230724562317736E-2</v>
      </c>
      <c r="T565" s="13">
        <v>7.5232081855409571E-4</v>
      </c>
      <c r="U565" s="13">
        <v>1.189959172411246E-2</v>
      </c>
      <c r="V565" s="13">
        <v>3.7684457581279619E-2</v>
      </c>
      <c r="W565" s="13">
        <v>1.6998804764965084E-2</v>
      </c>
      <c r="X565" s="13">
        <v>8.9804353474169756E-3</v>
      </c>
      <c r="Y565" s="13">
        <v>2.6917386947880644E-2</v>
      </c>
      <c r="Z565" s="13">
        <v>1.6374366442605821E-2</v>
      </c>
      <c r="AA565" s="13">
        <v>1.6943632630226624E-2</v>
      </c>
      <c r="AB565" s="147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275</v>
      </c>
      <c r="C566" s="29"/>
      <c r="D566" s="13">
        <v>1.2952568410572685E-2</v>
      </c>
      <c r="E566" s="13">
        <v>-2.3878190437217617E-3</v>
      </c>
      <c r="F566" s="13">
        <v>3.4623909417433429E-2</v>
      </c>
      <c r="G566" s="13">
        <v>3.8971320401604004E-4</v>
      </c>
      <c r="H566" s="13">
        <v>2.6831966583506173E-2</v>
      </c>
      <c r="I566" s="13">
        <v>-1.1153754731890508E-2</v>
      </c>
      <c r="J566" s="13">
        <v>1.2646541596814664E-3</v>
      </c>
      <c r="K566" s="13">
        <v>-7.0323820627027245E-2</v>
      </c>
      <c r="L566" s="13">
        <v>4.1685357610680596E-2</v>
      </c>
      <c r="M566" s="13">
        <v>-3.4042586806552366E-2</v>
      </c>
      <c r="N566" s="13">
        <v>-2.1624177914980391E-2</v>
      </c>
      <c r="O566" s="13">
        <v>-6.8333154880040325E-4</v>
      </c>
      <c r="P566" s="13">
        <v>-1.2858242226811867E-2</v>
      </c>
      <c r="Q566" s="13">
        <v>1.952702017669905E-2</v>
      </c>
      <c r="R566" s="13">
        <v>1.9040023749578472E-2</v>
      </c>
      <c r="S566" s="13">
        <v>9.6472455661732681E-2</v>
      </c>
      <c r="T566" s="13">
        <v>5.5578342983930051E-2</v>
      </c>
      <c r="U566" s="13">
        <v>-4.1347533213359378E-2</v>
      </c>
      <c r="V566" s="13">
        <v>0.10791687169906394</v>
      </c>
      <c r="W566" s="13">
        <v>4.1928855824240774E-2</v>
      </c>
      <c r="X566" s="13">
        <v>-1.2751119523896071E-3</v>
      </c>
      <c r="Y566" s="13">
        <v>-7.3141367152365078E-3</v>
      </c>
      <c r="Z566" s="13">
        <v>-2.2598170769221437E-2</v>
      </c>
      <c r="AA566" s="13">
        <v>-3.9999040106662997E-2</v>
      </c>
      <c r="AB566" s="147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276</v>
      </c>
      <c r="C567" s="47"/>
      <c r="D567" s="45">
        <v>0.4</v>
      </c>
      <c r="E567" s="45">
        <v>7.0000000000000007E-2</v>
      </c>
      <c r="F567" s="45">
        <v>1.07</v>
      </c>
      <c r="G567" s="45">
        <v>0.02</v>
      </c>
      <c r="H567" s="45">
        <v>0.83</v>
      </c>
      <c r="I567" s="45">
        <v>0.34</v>
      </c>
      <c r="J567" s="45">
        <v>0.04</v>
      </c>
      <c r="K567" s="45">
        <v>2.15</v>
      </c>
      <c r="L567" s="45">
        <v>1.28</v>
      </c>
      <c r="M567" s="45">
        <v>1.04</v>
      </c>
      <c r="N567" s="45">
        <v>0.66</v>
      </c>
      <c r="O567" s="45">
        <v>0.02</v>
      </c>
      <c r="P567" s="45">
        <v>0.39</v>
      </c>
      <c r="Q567" s="45">
        <v>0.6</v>
      </c>
      <c r="R567" s="45">
        <v>0.59</v>
      </c>
      <c r="S567" s="45">
        <v>2.97</v>
      </c>
      <c r="T567" s="45">
        <v>1.71</v>
      </c>
      <c r="U567" s="45">
        <v>1.26</v>
      </c>
      <c r="V567" s="45">
        <v>3.46</v>
      </c>
      <c r="W567" s="45">
        <v>1.29</v>
      </c>
      <c r="X567" s="45">
        <v>0.03</v>
      </c>
      <c r="Y567" s="45">
        <v>0.22</v>
      </c>
      <c r="Z567" s="45">
        <v>0.69</v>
      </c>
      <c r="AA567" s="45">
        <v>1.22</v>
      </c>
      <c r="AB567" s="147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BM568" s="55"/>
    </row>
    <row r="569" spans="1:65" ht="15">
      <c r="B569" s="8" t="s">
        <v>610</v>
      </c>
      <c r="BM569" s="28" t="s">
        <v>66</v>
      </c>
    </row>
    <row r="570" spans="1:65" ht="15">
      <c r="A570" s="25" t="s">
        <v>26</v>
      </c>
      <c r="B570" s="18" t="s">
        <v>110</v>
      </c>
      <c r="C570" s="15" t="s">
        <v>111</v>
      </c>
      <c r="D570" s="16" t="s">
        <v>235</v>
      </c>
      <c r="E570" s="17" t="s">
        <v>235</v>
      </c>
      <c r="F570" s="17" t="s">
        <v>235</v>
      </c>
      <c r="G570" s="17" t="s">
        <v>235</v>
      </c>
      <c r="H570" s="17" t="s">
        <v>235</v>
      </c>
      <c r="I570" s="17" t="s">
        <v>235</v>
      </c>
      <c r="J570" s="17" t="s">
        <v>235</v>
      </c>
      <c r="K570" s="17" t="s">
        <v>235</v>
      </c>
      <c r="L570" s="17" t="s">
        <v>235</v>
      </c>
      <c r="M570" s="17" t="s">
        <v>235</v>
      </c>
      <c r="N570" s="17" t="s">
        <v>235</v>
      </c>
      <c r="O570" s="17" t="s">
        <v>235</v>
      </c>
      <c r="P570" s="17" t="s">
        <v>235</v>
      </c>
      <c r="Q570" s="17" t="s">
        <v>235</v>
      </c>
      <c r="R570" s="17" t="s">
        <v>235</v>
      </c>
      <c r="S570" s="17" t="s">
        <v>235</v>
      </c>
      <c r="T570" s="17" t="s">
        <v>235</v>
      </c>
      <c r="U570" s="17" t="s">
        <v>235</v>
      </c>
      <c r="V570" s="17" t="s">
        <v>235</v>
      </c>
      <c r="W570" s="17" t="s">
        <v>235</v>
      </c>
      <c r="X570" s="17" t="s">
        <v>235</v>
      </c>
      <c r="Y570" s="17" t="s">
        <v>235</v>
      </c>
      <c r="Z570" s="17" t="s">
        <v>235</v>
      </c>
      <c r="AA570" s="17" t="s">
        <v>235</v>
      </c>
      <c r="AB570" s="147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236</v>
      </c>
      <c r="C571" s="9" t="s">
        <v>236</v>
      </c>
      <c r="D571" s="145" t="s">
        <v>238</v>
      </c>
      <c r="E571" s="146" t="s">
        <v>239</v>
      </c>
      <c r="F571" s="146" t="s">
        <v>240</v>
      </c>
      <c r="G571" s="146" t="s">
        <v>241</v>
      </c>
      <c r="H571" s="146" t="s">
        <v>242</v>
      </c>
      <c r="I571" s="146" t="s">
        <v>243</v>
      </c>
      <c r="J571" s="146" t="s">
        <v>244</v>
      </c>
      <c r="K571" s="146" t="s">
        <v>245</v>
      </c>
      <c r="L571" s="146" t="s">
        <v>246</v>
      </c>
      <c r="M571" s="146" t="s">
        <v>247</v>
      </c>
      <c r="N571" s="146" t="s">
        <v>248</v>
      </c>
      <c r="O571" s="146" t="s">
        <v>249</v>
      </c>
      <c r="P571" s="146" t="s">
        <v>250</v>
      </c>
      <c r="Q571" s="146" t="s">
        <v>251</v>
      </c>
      <c r="R571" s="146" t="s">
        <v>252</v>
      </c>
      <c r="S571" s="146" t="s">
        <v>253</v>
      </c>
      <c r="T571" s="146" t="s">
        <v>255</v>
      </c>
      <c r="U571" s="146" t="s">
        <v>256</v>
      </c>
      <c r="V571" s="146" t="s">
        <v>257</v>
      </c>
      <c r="W571" s="146" t="s">
        <v>258</v>
      </c>
      <c r="X571" s="146" t="s">
        <v>259</v>
      </c>
      <c r="Y571" s="146" t="s">
        <v>260</v>
      </c>
      <c r="Z571" s="146" t="s">
        <v>265</v>
      </c>
      <c r="AA571" s="146" t="s">
        <v>266</v>
      </c>
      <c r="AB571" s="147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304</v>
      </c>
      <c r="E572" s="11" t="s">
        <v>302</v>
      </c>
      <c r="F572" s="11" t="s">
        <v>304</v>
      </c>
      <c r="G572" s="11" t="s">
        <v>304</v>
      </c>
      <c r="H572" s="11" t="s">
        <v>302</v>
      </c>
      <c r="I572" s="11" t="s">
        <v>302</v>
      </c>
      <c r="J572" s="11" t="s">
        <v>302</v>
      </c>
      <c r="K572" s="11" t="s">
        <v>302</v>
      </c>
      <c r="L572" s="11" t="s">
        <v>302</v>
      </c>
      <c r="M572" s="11" t="s">
        <v>302</v>
      </c>
      <c r="N572" s="11" t="s">
        <v>302</v>
      </c>
      <c r="O572" s="11" t="s">
        <v>302</v>
      </c>
      <c r="P572" s="11" t="s">
        <v>302</v>
      </c>
      <c r="Q572" s="11" t="s">
        <v>302</v>
      </c>
      <c r="R572" s="11" t="s">
        <v>304</v>
      </c>
      <c r="S572" s="11" t="s">
        <v>304</v>
      </c>
      <c r="T572" s="11" t="s">
        <v>304</v>
      </c>
      <c r="U572" s="11" t="s">
        <v>302</v>
      </c>
      <c r="V572" s="11" t="s">
        <v>302</v>
      </c>
      <c r="W572" s="11" t="s">
        <v>304</v>
      </c>
      <c r="X572" s="11" t="s">
        <v>302</v>
      </c>
      <c r="Y572" s="11" t="s">
        <v>336</v>
      </c>
      <c r="Z572" s="11" t="s">
        <v>304</v>
      </c>
      <c r="AA572" s="11" t="s">
        <v>336</v>
      </c>
      <c r="AB572" s="147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9"/>
      <c r="C573" s="9"/>
      <c r="D573" s="26" t="s">
        <v>337</v>
      </c>
      <c r="E573" s="26" t="s">
        <v>338</v>
      </c>
      <c r="F573" s="26" t="s">
        <v>339</v>
      </c>
      <c r="G573" s="26" t="s">
        <v>339</v>
      </c>
      <c r="H573" s="26" t="s">
        <v>117</v>
      </c>
      <c r="I573" s="26" t="s">
        <v>337</v>
      </c>
      <c r="J573" s="26" t="s">
        <v>338</v>
      </c>
      <c r="K573" s="26" t="s">
        <v>338</v>
      </c>
      <c r="L573" s="26" t="s">
        <v>339</v>
      </c>
      <c r="M573" s="26" t="s">
        <v>338</v>
      </c>
      <c r="N573" s="26" t="s">
        <v>338</v>
      </c>
      <c r="O573" s="26" t="s">
        <v>305</v>
      </c>
      <c r="P573" s="26" t="s">
        <v>338</v>
      </c>
      <c r="Q573" s="26" t="s">
        <v>340</v>
      </c>
      <c r="R573" s="26" t="s">
        <v>337</v>
      </c>
      <c r="S573" s="26" t="s">
        <v>338</v>
      </c>
      <c r="T573" s="26" t="s">
        <v>338</v>
      </c>
      <c r="U573" s="26" t="s">
        <v>338</v>
      </c>
      <c r="V573" s="26" t="s">
        <v>338</v>
      </c>
      <c r="W573" s="26" t="s">
        <v>337</v>
      </c>
      <c r="X573" s="26" t="s">
        <v>340</v>
      </c>
      <c r="Y573" s="26" t="s">
        <v>338</v>
      </c>
      <c r="Z573" s="26" t="s">
        <v>338</v>
      </c>
      <c r="AA573" s="26" t="s">
        <v>340</v>
      </c>
      <c r="AB573" s="147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2">
        <v>5.96</v>
      </c>
      <c r="E574" s="22">
        <v>6.06</v>
      </c>
      <c r="F574" s="22">
        <v>5.5</v>
      </c>
      <c r="G574" s="22">
        <v>5.2224442282999997</v>
      </c>
      <c r="H574" s="22">
        <v>5.8</v>
      </c>
      <c r="I574" s="22">
        <v>5.71</v>
      </c>
      <c r="J574" s="148">
        <v>4.22</v>
      </c>
      <c r="K574" s="22">
        <v>5.9</v>
      </c>
      <c r="L574" s="22">
        <v>5.6</v>
      </c>
      <c r="M574" s="22">
        <v>5.04</v>
      </c>
      <c r="N574" s="22">
        <v>5.67</v>
      </c>
      <c r="O574" s="22">
        <v>5.41</v>
      </c>
      <c r="P574" s="22">
        <v>5.65</v>
      </c>
      <c r="Q574" s="22">
        <v>6.22</v>
      </c>
      <c r="R574" s="22">
        <v>5.86</v>
      </c>
      <c r="S574" s="22">
        <v>5.66</v>
      </c>
      <c r="T574" s="22">
        <v>6.3</v>
      </c>
      <c r="U574" s="22">
        <v>6.26</v>
      </c>
      <c r="V574" s="22">
        <v>6.09</v>
      </c>
      <c r="W574" s="22">
        <v>4.9000000000000004</v>
      </c>
      <c r="X574" s="22">
        <v>5.1688600057090319</v>
      </c>
      <c r="Y574" s="22">
        <v>5.31</v>
      </c>
      <c r="Z574" s="22">
        <v>5.63</v>
      </c>
      <c r="AA574" s="141">
        <v>2.681</v>
      </c>
      <c r="AB574" s="147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>
        <v>1</v>
      </c>
      <c r="C575" s="9">
        <v>2</v>
      </c>
      <c r="D575" s="11">
        <v>5.82</v>
      </c>
      <c r="E575" s="11">
        <v>5.76</v>
      </c>
      <c r="F575" s="11">
        <v>5.6</v>
      </c>
      <c r="G575" s="11">
        <v>5.3764230089499998</v>
      </c>
      <c r="H575" s="11">
        <v>5.7</v>
      </c>
      <c r="I575" s="11">
        <v>5.43</v>
      </c>
      <c r="J575" s="142">
        <v>4.51</v>
      </c>
      <c r="K575" s="11">
        <v>5.81</v>
      </c>
      <c r="L575" s="11">
        <v>5.7</v>
      </c>
      <c r="M575" s="11">
        <v>5.08</v>
      </c>
      <c r="N575" s="11">
        <v>5.65</v>
      </c>
      <c r="O575" s="11">
        <v>5.37</v>
      </c>
      <c r="P575" s="11">
        <v>6.15</v>
      </c>
      <c r="Q575" s="11">
        <v>6.26</v>
      </c>
      <c r="R575" s="11">
        <v>5.86</v>
      </c>
      <c r="S575" s="11">
        <v>5.73</v>
      </c>
      <c r="T575" s="11">
        <v>6.3</v>
      </c>
      <c r="U575" s="11">
        <v>6.04</v>
      </c>
      <c r="V575" s="11">
        <v>6.2</v>
      </c>
      <c r="W575" s="11">
        <v>5</v>
      </c>
      <c r="X575" s="11">
        <v>5.4107458227013101</v>
      </c>
      <c r="Y575" s="11">
        <v>5.2609691875886213</v>
      </c>
      <c r="Z575" s="11">
        <v>5.33</v>
      </c>
      <c r="AA575" s="142">
        <v>2.8370000000000002</v>
      </c>
      <c r="AB575" s="147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25</v>
      </c>
    </row>
    <row r="576" spans="1:65">
      <c r="A576" s="30"/>
      <c r="B576" s="19">
        <v>1</v>
      </c>
      <c r="C576" s="9">
        <v>3</v>
      </c>
      <c r="D576" s="11">
        <v>6.09</v>
      </c>
      <c r="E576" s="11">
        <v>5.73</v>
      </c>
      <c r="F576" s="11">
        <v>5.6</v>
      </c>
      <c r="G576" s="11">
        <v>5.0913317101500004</v>
      </c>
      <c r="H576" s="11">
        <v>5.8</v>
      </c>
      <c r="I576" s="11">
        <v>5.41</v>
      </c>
      <c r="J576" s="142">
        <v>4.38</v>
      </c>
      <c r="K576" s="11">
        <v>5.46</v>
      </c>
      <c r="L576" s="11">
        <v>5.7</v>
      </c>
      <c r="M576" s="11">
        <v>5.2</v>
      </c>
      <c r="N576" s="11">
        <v>5.57</v>
      </c>
      <c r="O576" s="11">
        <v>5.44</v>
      </c>
      <c r="P576" s="11">
        <v>5.69</v>
      </c>
      <c r="Q576" s="11">
        <v>6.05</v>
      </c>
      <c r="R576" s="11">
        <v>5.89</v>
      </c>
      <c r="S576" s="11">
        <v>5.63</v>
      </c>
      <c r="T576" s="11">
        <v>6.2</v>
      </c>
      <c r="U576" s="11">
        <v>5.94</v>
      </c>
      <c r="V576" s="11">
        <v>6.32</v>
      </c>
      <c r="W576" s="11">
        <v>5</v>
      </c>
      <c r="X576" s="11">
        <v>5.19241191069748</v>
      </c>
      <c r="Y576" s="11">
        <v>5.5400408441735429</v>
      </c>
      <c r="Z576" s="11">
        <v>5.19</v>
      </c>
      <c r="AA576" s="142">
        <v>2.738</v>
      </c>
      <c r="AB576" s="147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16</v>
      </c>
    </row>
    <row r="577" spans="1:65">
      <c r="A577" s="30"/>
      <c r="B577" s="19">
        <v>1</v>
      </c>
      <c r="C577" s="9">
        <v>4</v>
      </c>
      <c r="D577" s="11">
        <v>6.04</v>
      </c>
      <c r="E577" s="11">
        <v>5.88</v>
      </c>
      <c r="F577" s="11">
        <v>5.6</v>
      </c>
      <c r="G577" s="11">
        <v>5.4352615097500001</v>
      </c>
      <c r="H577" s="11">
        <v>5.7</v>
      </c>
      <c r="I577" s="11">
        <v>5.61</v>
      </c>
      <c r="J577" s="142">
        <v>4.49</v>
      </c>
      <c r="K577" s="11">
        <v>5.61</v>
      </c>
      <c r="L577" s="11">
        <v>5.5</v>
      </c>
      <c r="M577" s="11">
        <v>5.2</v>
      </c>
      <c r="N577" s="11">
        <v>5.69</v>
      </c>
      <c r="O577" s="11">
        <v>5.36</v>
      </c>
      <c r="P577" s="11">
        <v>5.94</v>
      </c>
      <c r="Q577" s="11">
        <v>6.02</v>
      </c>
      <c r="R577" s="11">
        <v>5.98</v>
      </c>
      <c r="S577" s="11">
        <v>5.52</v>
      </c>
      <c r="T577" s="11">
        <v>6.4</v>
      </c>
      <c r="U577" s="11">
        <v>5.94</v>
      </c>
      <c r="V577" s="11">
        <v>6.15</v>
      </c>
      <c r="W577" s="11">
        <v>5</v>
      </c>
      <c r="X577" s="11">
        <v>5.3281432746371937</v>
      </c>
      <c r="Y577" s="11">
        <v>5.3672227741778755</v>
      </c>
      <c r="Z577" s="11">
        <v>5.67</v>
      </c>
      <c r="AA577" s="142">
        <v>2.9729999999999999</v>
      </c>
      <c r="AB577" s="147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5.639881682394102</v>
      </c>
    </row>
    <row r="578" spans="1:65">
      <c r="A578" s="30"/>
      <c r="B578" s="19">
        <v>1</v>
      </c>
      <c r="C578" s="9">
        <v>5</v>
      </c>
      <c r="D578" s="11">
        <v>6.23</v>
      </c>
      <c r="E578" s="11">
        <v>5.82</v>
      </c>
      <c r="F578" s="11">
        <v>5.5</v>
      </c>
      <c r="G578" s="11">
        <v>5.3306612799999993</v>
      </c>
      <c r="H578" s="11">
        <v>5.6</v>
      </c>
      <c r="I578" s="11">
        <v>5.36</v>
      </c>
      <c r="J578" s="142">
        <v>4.4400000000000004</v>
      </c>
      <c r="K578" s="11">
        <v>5.58</v>
      </c>
      <c r="L578" s="11">
        <v>5.6</v>
      </c>
      <c r="M578" s="11">
        <v>5.3</v>
      </c>
      <c r="N578" s="11">
        <v>5.59</v>
      </c>
      <c r="O578" s="11">
        <v>5.38</v>
      </c>
      <c r="P578" s="11">
        <v>5.0999999999999996</v>
      </c>
      <c r="Q578" s="11">
        <v>5.99</v>
      </c>
      <c r="R578" s="11">
        <v>5.69</v>
      </c>
      <c r="S578" s="11">
        <v>5.76</v>
      </c>
      <c r="T578" s="11">
        <v>6.3</v>
      </c>
      <c r="U578" s="11">
        <v>5.87</v>
      </c>
      <c r="V578" s="11">
        <v>6.46</v>
      </c>
      <c r="W578" s="11">
        <v>5</v>
      </c>
      <c r="X578" s="11">
        <v>5.214816424387033</v>
      </c>
      <c r="Y578" s="11">
        <v>5.319885893941291</v>
      </c>
      <c r="Z578" s="11">
        <v>5.0999999999999996</v>
      </c>
      <c r="AA578" s="142">
        <v>2.4140000000000001</v>
      </c>
      <c r="AB578" s="147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106</v>
      </c>
    </row>
    <row r="579" spans="1:65">
      <c r="A579" s="30"/>
      <c r="B579" s="19">
        <v>1</v>
      </c>
      <c r="C579" s="9">
        <v>6</v>
      </c>
      <c r="D579" s="11">
        <v>6.1</v>
      </c>
      <c r="E579" s="11">
        <v>5.97</v>
      </c>
      <c r="F579" s="11">
        <v>5.5</v>
      </c>
      <c r="G579" s="11">
        <v>5.1247319346000006</v>
      </c>
      <c r="H579" s="11">
        <v>5.6</v>
      </c>
      <c r="I579" s="11">
        <v>5.51</v>
      </c>
      <c r="J579" s="142">
        <v>4.4800000000000004</v>
      </c>
      <c r="K579" s="11">
        <v>5.17</v>
      </c>
      <c r="L579" s="11">
        <v>5.6</v>
      </c>
      <c r="M579" s="11">
        <v>5.53</v>
      </c>
      <c r="N579" s="11">
        <v>5.7</v>
      </c>
      <c r="O579" s="11">
        <v>5.53</v>
      </c>
      <c r="P579" s="11">
        <v>4.9400000000000004</v>
      </c>
      <c r="Q579" s="11">
        <v>6.07</v>
      </c>
      <c r="R579" s="11">
        <v>5.8</v>
      </c>
      <c r="S579" s="11">
        <v>5.68</v>
      </c>
      <c r="T579" s="11">
        <v>6.3</v>
      </c>
      <c r="U579" s="11">
        <v>6.02</v>
      </c>
      <c r="V579" s="11">
        <v>6.12</v>
      </c>
      <c r="W579" s="11">
        <v>5</v>
      </c>
      <c r="X579" s="11">
        <v>5.1719909670811681</v>
      </c>
      <c r="Y579" s="11">
        <v>5.0784412991769008</v>
      </c>
      <c r="Z579" s="11">
        <v>5.42</v>
      </c>
      <c r="AA579" s="142">
        <v>2.5310000000000001</v>
      </c>
      <c r="AB579" s="147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20" t="s">
        <v>272</v>
      </c>
      <c r="C580" s="12"/>
      <c r="D580" s="23">
        <v>6.04</v>
      </c>
      <c r="E580" s="23">
        <v>5.87</v>
      </c>
      <c r="F580" s="23">
        <v>5.55</v>
      </c>
      <c r="G580" s="23">
        <v>5.2634756119583335</v>
      </c>
      <c r="H580" s="23">
        <v>5.7</v>
      </c>
      <c r="I580" s="23">
        <v>5.5049999999999999</v>
      </c>
      <c r="J580" s="23">
        <v>4.4200000000000008</v>
      </c>
      <c r="K580" s="23">
        <v>5.5883333333333338</v>
      </c>
      <c r="L580" s="23">
        <v>5.6166666666666671</v>
      </c>
      <c r="M580" s="23">
        <v>5.2250000000000005</v>
      </c>
      <c r="N580" s="23">
        <v>5.6450000000000005</v>
      </c>
      <c r="O580" s="23">
        <v>5.415</v>
      </c>
      <c r="P580" s="23">
        <v>5.5783333333333331</v>
      </c>
      <c r="Q580" s="23">
        <v>6.1016666666666666</v>
      </c>
      <c r="R580" s="23">
        <v>5.8466666666666667</v>
      </c>
      <c r="S580" s="23">
        <v>5.6633333333333331</v>
      </c>
      <c r="T580" s="23">
        <v>6.3000000000000007</v>
      </c>
      <c r="U580" s="23">
        <v>6.0116666666666676</v>
      </c>
      <c r="V580" s="23">
        <v>6.2233333333333327</v>
      </c>
      <c r="W580" s="23">
        <v>4.9833333333333334</v>
      </c>
      <c r="X580" s="23">
        <v>5.2478280675355355</v>
      </c>
      <c r="Y580" s="23">
        <v>5.3127599998430384</v>
      </c>
      <c r="Z580" s="23">
        <v>5.3900000000000006</v>
      </c>
      <c r="AA580" s="23">
        <v>2.6956666666666664</v>
      </c>
      <c r="AB580" s="147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273</v>
      </c>
      <c r="C581" s="29"/>
      <c r="D581" s="11">
        <v>6.0649999999999995</v>
      </c>
      <c r="E581" s="11">
        <v>5.85</v>
      </c>
      <c r="F581" s="11">
        <v>5.55</v>
      </c>
      <c r="G581" s="11">
        <v>5.2765527541499999</v>
      </c>
      <c r="H581" s="11">
        <v>5.7</v>
      </c>
      <c r="I581" s="11">
        <v>5.47</v>
      </c>
      <c r="J581" s="11">
        <v>4.4600000000000009</v>
      </c>
      <c r="K581" s="11">
        <v>5.5950000000000006</v>
      </c>
      <c r="L581" s="11">
        <v>5.6</v>
      </c>
      <c r="M581" s="11">
        <v>5.2</v>
      </c>
      <c r="N581" s="11">
        <v>5.66</v>
      </c>
      <c r="O581" s="11">
        <v>5.3949999999999996</v>
      </c>
      <c r="P581" s="11">
        <v>5.67</v>
      </c>
      <c r="Q581" s="11">
        <v>6.0600000000000005</v>
      </c>
      <c r="R581" s="11">
        <v>5.86</v>
      </c>
      <c r="S581" s="11">
        <v>5.67</v>
      </c>
      <c r="T581" s="11">
        <v>6.3</v>
      </c>
      <c r="U581" s="11">
        <v>5.98</v>
      </c>
      <c r="V581" s="11">
        <v>6.1750000000000007</v>
      </c>
      <c r="W581" s="11">
        <v>5</v>
      </c>
      <c r="X581" s="11">
        <v>5.2036141675422565</v>
      </c>
      <c r="Y581" s="11">
        <v>5.3149429469706453</v>
      </c>
      <c r="Z581" s="11">
        <v>5.375</v>
      </c>
      <c r="AA581" s="11">
        <v>2.7095000000000002</v>
      </c>
      <c r="AB581" s="147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274</v>
      </c>
      <c r="C582" s="29"/>
      <c r="D582" s="24">
        <v>0.13928388277184117</v>
      </c>
      <c r="E582" s="24">
        <v>0.12680693987317862</v>
      </c>
      <c r="F582" s="24">
        <v>5.4772255750516412E-2</v>
      </c>
      <c r="G582" s="24">
        <v>0.13953374397550902</v>
      </c>
      <c r="H582" s="24">
        <v>8.9442719099991672E-2</v>
      </c>
      <c r="I582" s="24">
        <v>0.13322912594474226</v>
      </c>
      <c r="J582" s="24">
        <v>0.10825894882179501</v>
      </c>
      <c r="K582" s="24">
        <v>0.26010895153121261</v>
      </c>
      <c r="L582" s="24">
        <v>7.5277265270908222E-2</v>
      </c>
      <c r="M582" s="24">
        <v>0.17615334229017629</v>
      </c>
      <c r="N582" s="24">
        <v>5.3572380943915546E-2</v>
      </c>
      <c r="O582" s="24">
        <v>6.3482280992415568E-2</v>
      </c>
      <c r="P582" s="24">
        <v>0.47148347443645022</v>
      </c>
      <c r="Q582" s="24">
        <v>0.11125046816380885</v>
      </c>
      <c r="R582" s="24">
        <v>9.6678160236253294E-2</v>
      </c>
      <c r="S582" s="24">
        <v>8.4537959915452737E-2</v>
      </c>
      <c r="T582" s="24">
        <v>6.3245553203367638E-2</v>
      </c>
      <c r="U582" s="24">
        <v>0.13629624597422565</v>
      </c>
      <c r="V582" s="24">
        <v>0.14123266855323049</v>
      </c>
      <c r="W582" s="24">
        <v>4.0824829046386159E-2</v>
      </c>
      <c r="X582" s="24">
        <v>9.9136942716690518E-2</v>
      </c>
      <c r="Y582" s="24">
        <v>0.14984572978200397</v>
      </c>
      <c r="Z582" s="24">
        <v>0.23004347415216975</v>
      </c>
      <c r="AA582" s="24">
        <v>0.20265603042265146</v>
      </c>
      <c r="AB582" s="197"/>
      <c r="AC582" s="198"/>
      <c r="AD582" s="198"/>
      <c r="AE582" s="198"/>
      <c r="AF582" s="198"/>
      <c r="AG582" s="198"/>
      <c r="AH582" s="198"/>
      <c r="AI582" s="198"/>
      <c r="AJ582" s="198"/>
      <c r="AK582" s="198"/>
      <c r="AL582" s="198"/>
      <c r="AM582" s="198"/>
      <c r="AN582" s="198"/>
      <c r="AO582" s="198"/>
      <c r="AP582" s="198"/>
      <c r="AQ582" s="198"/>
      <c r="AR582" s="198"/>
      <c r="AS582" s="198"/>
      <c r="AT582" s="198"/>
      <c r="AU582" s="198"/>
      <c r="AV582" s="198"/>
      <c r="AW582" s="198"/>
      <c r="AX582" s="198"/>
      <c r="AY582" s="198"/>
      <c r="AZ582" s="198"/>
      <c r="BA582" s="198"/>
      <c r="BB582" s="198"/>
      <c r="BC582" s="198"/>
      <c r="BD582" s="198"/>
      <c r="BE582" s="198"/>
      <c r="BF582" s="198"/>
      <c r="BG582" s="198"/>
      <c r="BH582" s="198"/>
      <c r="BI582" s="198"/>
      <c r="BJ582" s="198"/>
      <c r="BK582" s="198"/>
      <c r="BL582" s="198"/>
      <c r="BM582" s="56"/>
    </row>
    <row r="583" spans="1:65">
      <c r="A583" s="30"/>
      <c r="B583" s="3" t="s">
        <v>86</v>
      </c>
      <c r="C583" s="29"/>
      <c r="D583" s="13">
        <v>2.3060245492026683E-2</v>
      </c>
      <c r="E583" s="13">
        <v>2.1602545123199084E-2</v>
      </c>
      <c r="F583" s="13">
        <v>9.8688749100029581E-3</v>
      </c>
      <c r="G583" s="13">
        <v>2.6509811056879575E-2</v>
      </c>
      <c r="H583" s="13">
        <v>1.5691705105261695E-2</v>
      </c>
      <c r="I583" s="13">
        <v>2.420147610258715E-2</v>
      </c>
      <c r="J583" s="13">
        <v>2.4492974846559955E-2</v>
      </c>
      <c r="K583" s="13">
        <v>4.6544995800395929E-2</v>
      </c>
      <c r="L583" s="13">
        <v>1.3402480463663184E-2</v>
      </c>
      <c r="M583" s="13">
        <v>3.3713558333048094E-2</v>
      </c>
      <c r="N583" s="13">
        <v>9.4902357739442937E-3</v>
      </c>
      <c r="O583" s="13">
        <v>1.1723412925653844E-2</v>
      </c>
      <c r="P583" s="13">
        <v>8.4520491383887106E-2</v>
      </c>
      <c r="Q583" s="13">
        <v>1.8232800026846574E-2</v>
      </c>
      <c r="R583" s="13">
        <v>1.6535603233110596E-2</v>
      </c>
      <c r="S583" s="13">
        <v>1.4927244246401308E-2</v>
      </c>
      <c r="T583" s="13">
        <v>1.0038976698947244E-2</v>
      </c>
      <c r="U583" s="13">
        <v>2.2671956635579534E-2</v>
      </c>
      <c r="V583" s="13">
        <v>2.2694054936244861E-2</v>
      </c>
      <c r="W583" s="13">
        <v>8.19227338723468E-3</v>
      </c>
      <c r="X583" s="13">
        <v>1.8891042435246325E-2</v>
      </c>
      <c r="Y583" s="13">
        <v>2.8204874638875284E-2</v>
      </c>
      <c r="Z583" s="13">
        <v>4.2679679805597351E-2</v>
      </c>
      <c r="AA583" s="13">
        <v>7.5178445810307207E-2</v>
      </c>
      <c r="AB583" s="147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275</v>
      </c>
      <c r="C584" s="29"/>
      <c r="D584" s="13">
        <v>7.0944452408450154E-2</v>
      </c>
      <c r="E584" s="13">
        <v>4.0801976098940873E-2</v>
      </c>
      <c r="F584" s="13">
        <v>-1.5936802836606256E-2</v>
      </c>
      <c r="G584" s="13">
        <v>-6.6740065063915721E-2</v>
      </c>
      <c r="H584" s="13">
        <v>1.065949978943137E-2</v>
      </c>
      <c r="I584" s="13">
        <v>-2.3915693624417589E-2</v>
      </c>
      <c r="J584" s="13">
        <v>-0.21629561595275659</v>
      </c>
      <c r="K584" s="13">
        <v>-9.1399699432854753E-3</v>
      </c>
      <c r="L584" s="13">
        <v>-4.1162238917005212E-3</v>
      </c>
      <c r="M584" s="13">
        <v>-7.3562125193021077E-2</v>
      </c>
      <c r="N584" s="13">
        <v>9.0752215988443297E-4</v>
      </c>
      <c r="O584" s="13">
        <v>-3.9873475200040143E-2</v>
      </c>
      <c r="P584" s="13">
        <v>-1.0913056785021413E-2</v>
      </c>
      <c r="Q584" s="13">
        <v>8.1878487932487864E-2</v>
      </c>
      <c r="R584" s="13">
        <v>3.6664773468223721E-2</v>
      </c>
      <c r="S584" s="13">
        <v>4.1581813697333381E-3</v>
      </c>
      <c r="T584" s="13">
        <v>0.1170447102935821</v>
      </c>
      <c r="U584" s="13">
        <v>6.5920706356865422E-2</v>
      </c>
      <c r="V584" s="13">
        <v>0.10345104450694054</v>
      </c>
      <c r="W584" s="13">
        <v>-0.11641172386830412</v>
      </c>
      <c r="X584" s="13">
        <v>-6.9514510576069721E-2</v>
      </c>
      <c r="Y584" s="13">
        <v>-5.8001515097778067E-2</v>
      </c>
      <c r="Z584" s="13">
        <v>-4.430619230437971E-2</v>
      </c>
      <c r="AA584" s="13">
        <v>-0.52203489036274087</v>
      </c>
      <c r="AB584" s="147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276</v>
      </c>
      <c r="C585" s="47"/>
      <c r="D585" s="45">
        <v>1.1100000000000001</v>
      </c>
      <c r="E585" s="45">
        <v>0.69</v>
      </c>
      <c r="F585" s="45">
        <v>0.08</v>
      </c>
      <c r="G585" s="45">
        <v>0.77</v>
      </c>
      <c r="H585" s="45">
        <v>0.28000000000000003</v>
      </c>
      <c r="I585" s="45">
        <v>0.19</v>
      </c>
      <c r="J585" s="45">
        <v>2.82</v>
      </c>
      <c r="K585" s="45">
        <v>0.01</v>
      </c>
      <c r="L585" s="45">
        <v>0.08</v>
      </c>
      <c r="M585" s="45">
        <v>0.87</v>
      </c>
      <c r="N585" s="45">
        <v>0.15</v>
      </c>
      <c r="O585" s="45">
        <v>0.41</v>
      </c>
      <c r="P585" s="45">
        <v>0.01</v>
      </c>
      <c r="Q585" s="45">
        <v>1.25</v>
      </c>
      <c r="R585" s="45">
        <v>0.64</v>
      </c>
      <c r="S585" s="45">
        <v>0.19</v>
      </c>
      <c r="T585" s="45">
        <v>1.73</v>
      </c>
      <c r="U585" s="45">
        <v>1.04</v>
      </c>
      <c r="V585" s="45">
        <v>1.55</v>
      </c>
      <c r="W585" s="45">
        <v>1.45</v>
      </c>
      <c r="X585" s="45">
        <v>0.81</v>
      </c>
      <c r="Y585" s="45">
        <v>0.65</v>
      </c>
      <c r="Z585" s="45">
        <v>0.47</v>
      </c>
      <c r="AA585" s="45">
        <v>6.99</v>
      </c>
      <c r="AB585" s="147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BM586" s="55"/>
    </row>
    <row r="587" spans="1:65" ht="15">
      <c r="B587" s="8" t="s">
        <v>611</v>
      </c>
      <c r="BM587" s="28" t="s">
        <v>66</v>
      </c>
    </row>
    <row r="588" spans="1:65" ht="15">
      <c r="A588" s="25" t="s">
        <v>57</v>
      </c>
      <c r="B588" s="18" t="s">
        <v>110</v>
      </c>
      <c r="C588" s="15" t="s">
        <v>111</v>
      </c>
      <c r="D588" s="16" t="s">
        <v>235</v>
      </c>
      <c r="E588" s="17" t="s">
        <v>235</v>
      </c>
      <c r="F588" s="17" t="s">
        <v>235</v>
      </c>
      <c r="G588" s="17" t="s">
        <v>235</v>
      </c>
      <c r="H588" s="17" t="s">
        <v>235</v>
      </c>
      <c r="I588" s="17" t="s">
        <v>235</v>
      </c>
      <c r="J588" s="17" t="s">
        <v>235</v>
      </c>
      <c r="K588" s="17" t="s">
        <v>235</v>
      </c>
      <c r="L588" s="17" t="s">
        <v>235</v>
      </c>
      <c r="M588" s="17" t="s">
        <v>235</v>
      </c>
      <c r="N588" s="17" t="s">
        <v>235</v>
      </c>
      <c r="O588" s="17" t="s">
        <v>235</v>
      </c>
      <c r="P588" s="17" t="s">
        <v>235</v>
      </c>
      <c r="Q588" s="17" t="s">
        <v>235</v>
      </c>
      <c r="R588" s="17" t="s">
        <v>235</v>
      </c>
      <c r="S588" s="17" t="s">
        <v>235</v>
      </c>
      <c r="T588" s="17" t="s">
        <v>235</v>
      </c>
      <c r="U588" s="17" t="s">
        <v>235</v>
      </c>
      <c r="V588" s="17" t="s">
        <v>235</v>
      </c>
      <c r="W588" s="17" t="s">
        <v>235</v>
      </c>
      <c r="X588" s="17" t="s">
        <v>235</v>
      </c>
      <c r="Y588" s="17" t="s">
        <v>235</v>
      </c>
      <c r="Z588" s="17" t="s">
        <v>235</v>
      </c>
      <c r="AA588" s="147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236</v>
      </c>
      <c r="C589" s="9" t="s">
        <v>236</v>
      </c>
      <c r="D589" s="145" t="s">
        <v>238</v>
      </c>
      <c r="E589" s="146" t="s">
        <v>239</v>
      </c>
      <c r="F589" s="146" t="s">
        <v>240</v>
      </c>
      <c r="G589" s="146" t="s">
        <v>241</v>
      </c>
      <c r="H589" s="146" t="s">
        <v>242</v>
      </c>
      <c r="I589" s="146" t="s">
        <v>243</v>
      </c>
      <c r="J589" s="146" t="s">
        <v>244</v>
      </c>
      <c r="K589" s="146" t="s">
        <v>245</v>
      </c>
      <c r="L589" s="146" t="s">
        <v>246</v>
      </c>
      <c r="M589" s="146" t="s">
        <v>247</v>
      </c>
      <c r="N589" s="146" t="s">
        <v>248</v>
      </c>
      <c r="O589" s="146" t="s">
        <v>249</v>
      </c>
      <c r="P589" s="146" t="s">
        <v>250</v>
      </c>
      <c r="Q589" s="146" t="s">
        <v>251</v>
      </c>
      <c r="R589" s="146" t="s">
        <v>252</v>
      </c>
      <c r="S589" s="146" t="s">
        <v>253</v>
      </c>
      <c r="T589" s="146" t="s">
        <v>256</v>
      </c>
      <c r="U589" s="146" t="s">
        <v>257</v>
      </c>
      <c r="V589" s="146" t="s">
        <v>258</v>
      </c>
      <c r="W589" s="146" t="s">
        <v>259</v>
      </c>
      <c r="X589" s="146" t="s">
        <v>260</v>
      </c>
      <c r="Y589" s="146" t="s">
        <v>265</v>
      </c>
      <c r="Z589" s="146" t="s">
        <v>266</v>
      </c>
      <c r="AA589" s="147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304</v>
      </c>
      <c r="E590" s="11" t="s">
        <v>302</v>
      </c>
      <c r="F590" s="11" t="s">
        <v>304</v>
      </c>
      <c r="G590" s="11" t="s">
        <v>304</v>
      </c>
      <c r="H590" s="11" t="s">
        <v>302</v>
      </c>
      <c r="I590" s="11" t="s">
        <v>336</v>
      </c>
      <c r="J590" s="11" t="s">
        <v>302</v>
      </c>
      <c r="K590" s="11" t="s">
        <v>302</v>
      </c>
      <c r="L590" s="11" t="s">
        <v>302</v>
      </c>
      <c r="M590" s="11" t="s">
        <v>302</v>
      </c>
      <c r="N590" s="11" t="s">
        <v>302</v>
      </c>
      <c r="O590" s="11" t="s">
        <v>302</v>
      </c>
      <c r="P590" s="11" t="s">
        <v>302</v>
      </c>
      <c r="Q590" s="11" t="s">
        <v>302</v>
      </c>
      <c r="R590" s="11" t="s">
        <v>304</v>
      </c>
      <c r="S590" s="11" t="s">
        <v>304</v>
      </c>
      <c r="T590" s="11" t="s">
        <v>302</v>
      </c>
      <c r="U590" s="11" t="s">
        <v>336</v>
      </c>
      <c r="V590" s="11" t="s">
        <v>304</v>
      </c>
      <c r="W590" s="11" t="s">
        <v>302</v>
      </c>
      <c r="X590" s="11" t="s">
        <v>336</v>
      </c>
      <c r="Y590" s="11" t="s">
        <v>304</v>
      </c>
      <c r="Z590" s="11" t="s">
        <v>336</v>
      </c>
      <c r="AA590" s="14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9"/>
      <c r="C591" s="9"/>
      <c r="D591" s="26" t="s">
        <v>337</v>
      </c>
      <c r="E591" s="26" t="s">
        <v>338</v>
      </c>
      <c r="F591" s="26" t="s">
        <v>339</v>
      </c>
      <c r="G591" s="26" t="s">
        <v>339</v>
      </c>
      <c r="H591" s="26" t="s">
        <v>117</v>
      </c>
      <c r="I591" s="26" t="s">
        <v>337</v>
      </c>
      <c r="J591" s="26" t="s">
        <v>338</v>
      </c>
      <c r="K591" s="26" t="s">
        <v>338</v>
      </c>
      <c r="L591" s="26" t="s">
        <v>339</v>
      </c>
      <c r="M591" s="26" t="s">
        <v>338</v>
      </c>
      <c r="N591" s="26" t="s">
        <v>338</v>
      </c>
      <c r="O591" s="26" t="s">
        <v>305</v>
      </c>
      <c r="P591" s="26" t="s">
        <v>338</v>
      </c>
      <c r="Q591" s="26" t="s">
        <v>340</v>
      </c>
      <c r="R591" s="26" t="s">
        <v>337</v>
      </c>
      <c r="S591" s="26" t="s">
        <v>338</v>
      </c>
      <c r="T591" s="26" t="s">
        <v>338</v>
      </c>
      <c r="U591" s="26" t="s">
        <v>338</v>
      </c>
      <c r="V591" s="26" t="s">
        <v>337</v>
      </c>
      <c r="W591" s="26" t="s">
        <v>340</v>
      </c>
      <c r="X591" s="26" t="s">
        <v>338</v>
      </c>
      <c r="Y591" s="26" t="s">
        <v>338</v>
      </c>
      <c r="Z591" s="26" t="s">
        <v>340</v>
      </c>
      <c r="AA591" s="14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199">
        <v>0.36</v>
      </c>
      <c r="E592" s="199">
        <v>0.34</v>
      </c>
      <c r="F592" s="199">
        <v>0.35000000000000003</v>
      </c>
      <c r="G592" s="199">
        <v>0.32745677937299</v>
      </c>
      <c r="H592" s="199">
        <v>0.36</v>
      </c>
      <c r="I592" s="199">
        <v>0.34799999999999998</v>
      </c>
      <c r="J592" s="226">
        <v>0.31</v>
      </c>
      <c r="K592" s="199">
        <v>0.32</v>
      </c>
      <c r="L592" s="199">
        <v>0.37</v>
      </c>
      <c r="M592" s="199">
        <v>0.35</v>
      </c>
      <c r="N592" s="199">
        <v>0.34</v>
      </c>
      <c r="O592" s="199">
        <v>0.36699999999999999</v>
      </c>
      <c r="P592" s="199">
        <v>0.36599999999999999</v>
      </c>
      <c r="Q592" s="199">
        <v>0.38</v>
      </c>
      <c r="R592" s="199">
        <v>0.35</v>
      </c>
      <c r="S592" s="199">
        <v>0.38</v>
      </c>
      <c r="T592" s="199">
        <v>0.36</v>
      </c>
      <c r="U592" s="224">
        <v>0.51900000000000002</v>
      </c>
      <c r="V592" s="199">
        <v>0.31</v>
      </c>
      <c r="W592" s="199">
        <v>0.33601060831169643</v>
      </c>
      <c r="X592" s="199">
        <v>0.33650000000000002</v>
      </c>
      <c r="Y592" s="199">
        <v>0.37</v>
      </c>
      <c r="Z592" s="224">
        <v>0.40224070000000006</v>
      </c>
      <c r="AA592" s="197"/>
      <c r="AB592" s="198"/>
      <c r="AC592" s="198"/>
      <c r="AD592" s="198"/>
      <c r="AE592" s="198"/>
      <c r="AF592" s="198"/>
      <c r="AG592" s="198"/>
      <c r="AH592" s="198"/>
      <c r="AI592" s="198"/>
      <c r="AJ592" s="198"/>
      <c r="AK592" s="198"/>
      <c r="AL592" s="198"/>
      <c r="AM592" s="198"/>
      <c r="AN592" s="198"/>
      <c r="AO592" s="198"/>
      <c r="AP592" s="198"/>
      <c r="AQ592" s="198"/>
      <c r="AR592" s="198"/>
      <c r="AS592" s="198"/>
      <c r="AT592" s="198"/>
      <c r="AU592" s="198"/>
      <c r="AV592" s="198"/>
      <c r="AW592" s="198"/>
      <c r="AX592" s="198"/>
      <c r="AY592" s="198"/>
      <c r="AZ592" s="198"/>
      <c r="BA592" s="198"/>
      <c r="BB592" s="198"/>
      <c r="BC592" s="198"/>
      <c r="BD592" s="198"/>
      <c r="BE592" s="198"/>
      <c r="BF592" s="198"/>
      <c r="BG592" s="198"/>
      <c r="BH592" s="198"/>
      <c r="BI592" s="198"/>
      <c r="BJ592" s="198"/>
      <c r="BK592" s="198"/>
      <c r="BL592" s="198"/>
      <c r="BM592" s="200">
        <v>1</v>
      </c>
    </row>
    <row r="593" spans="1:65">
      <c r="A593" s="30"/>
      <c r="B593" s="19">
        <v>1</v>
      </c>
      <c r="C593" s="9">
        <v>2</v>
      </c>
      <c r="D593" s="24">
        <v>0.36</v>
      </c>
      <c r="E593" s="24">
        <v>0.33</v>
      </c>
      <c r="F593" s="24">
        <v>0.35000000000000003</v>
      </c>
      <c r="G593" s="24">
        <v>0.33235875501444201</v>
      </c>
      <c r="H593" s="24">
        <v>0.34</v>
      </c>
      <c r="I593" s="24">
        <v>0.35</v>
      </c>
      <c r="J593" s="24">
        <v>0.33</v>
      </c>
      <c r="K593" s="24">
        <v>0.33</v>
      </c>
      <c r="L593" s="24">
        <v>0.36</v>
      </c>
      <c r="M593" s="24">
        <v>0.34</v>
      </c>
      <c r="N593" s="227">
        <v>0.32</v>
      </c>
      <c r="O593" s="24">
        <v>0.36199999999999999</v>
      </c>
      <c r="P593" s="24">
        <v>0.38700000000000001</v>
      </c>
      <c r="Q593" s="24">
        <v>0.39</v>
      </c>
      <c r="R593" s="24">
        <v>0.35</v>
      </c>
      <c r="S593" s="24">
        <v>0.39</v>
      </c>
      <c r="T593" s="24">
        <v>0.36</v>
      </c>
      <c r="U593" s="225">
        <v>0.51200000000000001</v>
      </c>
      <c r="V593" s="24">
        <v>0.32</v>
      </c>
      <c r="W593" s="24">
        <v>0.34361324189931647</v>
      </c>
      <c r="X593" s="24">
        <v>0.34730800000000001</v>
      </c>
      <c r="Y593" s="24">
        <v>0.37</v>
      </c>
      <c r="Z593" s="225">
        <v>0.43204709999999991</v>
      </c>
      <c r="AA593" s="197"/>
      <c r="AB593" s="198"/>
      <c r="AC593" s="198"/>
      <c r="AD593" s="198"/>
      <c r="AE593" s="198"/>
      <c r="AF593" s="198"/>
      <c r="AG593" s="198"/>
      <c r="AH593" s="198"/>
      <c r="AI593" s="198"/>
      <c r="AJ593" s="198"/>
      <c r="AK593" s="198"/>
      <c r="AL593" s="198"/>
      <c r="AM593" s="198"/>
      <c r="AN593" s="198"/>
      <c r="AO593" s="198"/>
      <c r="AP593" s="198"/>
      <c r="AQ593" s="198"/>
      <c r="AR593" s="198"/>
      <c r="AS593" s="198"/>
      <c r="AT593" s="198"/>
      <c r="AU593" s="198"/>
      <c r="AV593" s="198"/>
      <c r="AW593" s="198"/>
      <c r="AX593" s="198"/>
      <c r="AY593" s="198"/>
      <c r="AZ593" s="198"/>
      <c r="BA593" s="198"/>
      <c r="BB593" s="198"/>
      <c r="BC593" s="198"/>
      <c r="BD593" s="198"/>
      <c r="BE593" s="198"/>
      <c r="BF593" s="198"/>
      <c r="BG593" s="198"/>
      <c r="BH593" s="198"/>
      <c r="BI593" s="198"/>
      <c r="BJ593" s="198"/>
      <c r="BK593" s="198"/>
      <c r="BL593" s="198"/>
      <c r="BM593" s="200">
        <v>43</v>
      </c>
    </row>
    <row r="594" spans="1:65">
      <c r="A594" s="30"/>
      <c r="B594" s="19">
        <v>1</v>
      </c>
      <c r="C594" s="9">
        <v>3</v>
      </c>
      <c r="D594" s="24">
        <v>0.36</v>
      </c>
      <c r="E594" s="24">
        <v>0.33</v>
      </c>
      <c r="F594" s="24">
        <v>0.36</v>
      </c>
      <c r="G594" s="24">
        <v>0.37397046979317805</v>
      </c>
      <c r="H594" s="24">
        <v>0.35</v>
      </c>
      <c r="I594" s="24">
        <v>0.34499999999999997</v>
      </c>
      <c r="J594" s="24">
        <v>0.34</v>
      </c>
      <c r="K594" s="24">
        <v>0.34</v>
      </c>
      <c r="L594" s="24">
        <v>0.37</v>
      </c>
      <c r="M594" s="24">
        <v>0.35</v>
      </c>
      <c r="N594" s="24">
        <v>0.35</v>
      </c>
      <c r="O594" s="24">
        <v>0.372</v>
      </c>
      <c r="P594" s="24">
        <v>0.377</v>
      </c>
      <c r="Q594" s="24">
        <v>0.38</v>
      </c>
      <c r="R594" s="24">
        <v>0.35</v>
      </c>
      <c r="S594" s="24">
        <v>0.38</v>
      </c>
      <c r="T594" s="24">
        <v>0.36</v>
      </c>
      <c r="U594" s="225">
        <v>0.51900000000000002</v>
      </c>
      <c r="V594" s="24">
        <v>0.33</v>
      </c>
      <c r="W594" s="24">
        <v>0.34345938320086528</v>
      </c>
      <c r="X594" s="24">
        <v>0.34224899999999997</v>
      </c>
      <c r="Y594" s="24">
        <v>0.37</v>
      </c>
      <c r="Z594" s="225">
        <v>0.41705769999999998</v>
      </c>
      <c r="AA594" s="197"/>
      <c r="AB594" s="198"/>
      <c r="AC594" s="198"/>
      <c r="AD594" s="198"/>
      <c r="AE594" s="198"/>
      <c r="AF594" s="198"/>
      <c r="AG594" s="198"/>
      <c r="AH594" s="198"/>
      <c r="AI594" s="198"/>
      <c r="AJ594" s="198"/>
      <c r="AK594" s="198"/>
      <c r="AL594" s="198"/>
      <c r="AM594" s="198"/>
      <c r="AN594" s="198"/>
      <c r="AO594" s="198"/>
      <c r="AP594" s="198"/>
      <c r="AQ594" s="198"/>
      <c r="AR594" s="198"/>
      <c r="AS594" s="198"/>
      <c r="AT594" s="198"/>
      <c r="AU594" s="198"/>
      <c r="AV594" s="198"/>
      <c r="AW594" s="198"/>
      <c r="AX594" s="198"/>
      <c r="AY594" s="198"/>
      <c r="AZ594" s="198"/>
      <c r="BA594" s="198"/>
      <c r="BB594" s="198"/>
      <c r="BC594" s="198"/>
      <c r="BD594" s="198"/>
      <c r="BE594" s="198"/>
      <c r="BF594" s="198"/>
      <c r="BG594" s="198"/>
      <c r="BH594" s="198"/>
      <c r="BI594" s="198"/>
      <c r="BJ594" s="198"/>
      <c r="BK594" s="198"/>
      <c r="BL594" s="198"/>
      <c r="BM594" s="200">
        <v>16</v>
      </c>
    </row>
    <row r="595" spans="1:65">
      <c r="A595" s="30"/>
      <c r="B595" s="19">
        <v>1</v>
      </c>
      <c r="C595" s="9">
        <v>4</v>
      </c>
      <c r="D595" s="24">
        <v>0.35</v>
      </c>
      <c r="E595" s="24">
        <v>0.33</v>
      </c>
      <c r="F595" s="24">
        <v>0.35000000000000003</v>
      </c>
      <c r="G595" s="24">
        <v>0.36533894450758642</v>
      </c>
      <c r="H595" s="24">
        <v>0.35</v>
      </c>
      <c r="I595" s="24">
        <v>0.34499999999999997</v>
      </c>
      <c r="J595" s="24">
        <v>0.34</v>
      </c>
      <c r="K595" s="24">
        <v>0.33</v>
      </c>
      <c r="L595" s="24">
        <v>0.36</v>
      </c>
      <c r="M595" s="24">
        <v>0.35</v>
      </c>
      <c r="N595" s="24">
        <v>0.35</v>
      </c>
      <c r="O595" s="24">
        <v>0.36599999999999999</v>
      </c>
      <c r="P595" s="24">
        <v>0.377</v>
      </c>
      <c r="Q595" s="24">
        <v>0.37</v>
      </c>
      <c r="R595" s="24">
        <v>0.35</v>
      </c>
      <c r="S595" s="24">
        <v>0.37</v>
      </c>
      <c r="T595" s="24">
        <v>0.35</v>
      </c>
      <c r="U595" s="225">
        <v>0.51200000000000001</v>
      </c>
      <c r="V595" s="24">
        <v>0.31</v>
      </c>
      <c r="W595" s="24">
        <v>0.34254445719804444</v>
      </c>
      <c r="X595" s="24">
        <v>0.331152</v>
      </c>
      <c r="Y595" s="24">
        <v>0.37</v>
      </c>
      <c r="Z595" s="225">
        <v>0.42416889999999996</v>
      </c>
      <c r="AA595" s="197"/>
      <c r="AB595" s="198"/>
      <c r="AC595" s="198"/>
      <c r="AD595" s="198"/>
      <c r="AE595" s="198"/>
      <c r="AF595" s="198"/>
      <c r="AG595" s="198"/>
      <c r="AH595" s="198"/>
      <c r="AI595" s="198"/>
      <c r="AJ595" s="198"/>
      <c r="AK595" s="198"/>
      <c r="AL595" s="198"/>
      <c r="AM595" s="198"/>
      <c r="AN595" s="198"/>
      <c r="AO595" s="198"/>
      <c r="AP595" s="198"/>
      <c r="AQ595" s="198"/>
      <c r="AR595" s="198"/>
      <c r="AS595" s="198"/>
      <c r="AT595" s="198"/>
      <c r="AU595" s="198"/>
      <c r="AV595" s="198"/>
      <c r="AW595" s="198"/>
      <c r="AX595" s="198"/>
      <c r="AY595" s="198"/>
      <c r="AZ595" s="198"/>
      <c r="BA595" s="198"/>
      <c r="BB595" s="198"/>
      <c r="BC595" s="198"/>
      <c r="BD595" s="198"/>
      <c r="BE595" s="198"/>
      <c r="BF595" s="198"/>
      <c r="BG595" s="198"/>
      <c r="BH595" s="198"/>
      <c r="BI595" s="198"/>
      <c r="BJ595" s="198"/>
      <c r="BK595" s="198"/>
      <c r="BL595" s="198"/>
      <c r="BM595" s="200">
        <v>0.35174715923741345</v>
      </c>
    </row>
    <row r="596" spans="1:65">
      <c r="A596" s="30"/>
      <c r="B596" s="19">
        <v>1</v>
      </c>
      <c r="C596" s="9">
        <v>5</v>
      </c>
      <c r="D596" s="24">
        <v>0.36</v>
      </c>
      <c r="E596" s="24">
        <v>0.33</v>
      </c>
      <c r="F596" s="24">
        <v>0.35000000000000003</v>
      </c>
      <c r="G596" s="24">
        <v>0.37783341825829081</v>
      </c>
      <c r="H596" s="24">
        <v>0.34</v>
      </c>
      <c r="I596" s="24">
        <v>0.34399999999999997</v>
      </c>
      <c r="J596" s="24">
        <v>0.34</v>
      </c>
      <c r="K596" s="24">
        <v>0.34</v>
      </c>
      <c r="L596" s="24">
        <v>0.36</v>
      </c>
      <c r="M596" s="24">
        <v>0.35</v>
      </c>
      <c r="N596" s="24">
        <v>0.35</v>
      </c>
      <c r="O596" s="24">
        <v>0.36899999999999999</v>
      </c>
      <c r="P596" s="24">
        <v>0.35299999999999998</v>
      </c>
      <c r="Q596" s="24">
        <v>0.38</v>
      </c>
      <c r="R596" s="24">
        <v>0.35</v>
      </c>
      <c r="S596" s="24">
        <v>0.39</v>
      </c>
      <c r="T596" s="24">
        <v>0.35</v>
      </c>
      <c r="U596" s="225">
        <v>0.51200000000000001</v>
      </c>
      <c r="V596" s="24">
        <v>0.31</v>
      </c>
      <c r="W596" s="24">
        <v>0.33860668683240908</v>
      </c>
      <c r="X596" s="24">
        <v>0.33415100000000003</v>
      </c>
      <c r="Y596" s="24">
        <v>0.36</v>
      </c>
      <c r="Z596" s="225">
        <v>0.40423029999999999</v>
      </c>
      <c r="AA596" s="197"/>
      <c r="AB596" s="198"/>
      <c r="AC596" s="198"/>
      <c r="AD596" s="198"/>
      <c r="AE596" s="198"/>
      <c r="AF596" s="198"/>
      <c r="AG596" s="198"/>
      <c r="AH596" s="198"/>
      <c r="AI596" s="198"/>
      <c r="AJ596" s="198"/>
      <c r="AK596" s="198"/>
      <c r="AL596" s="198"/>
      <c r="AM596" s="198"/>
      <c r="AN596" s="198"/>
      <c r="AO596" s="198"/>
      <c r="AP596" s="198"/>
      <c r="AQ596" s="198"/>
      <c r="AR596" s="198"/>
      <c r="AS596" s="198"/>
      <c r="AT596" s="198"/>
      <c r="AU596" s="198"/>
      <c r="AV596" s="198"/>
      <c r="AW596" s="198"/>
      <c r="AX596" s="198"/>
      <c r="AY596" s="198"/>
      <c r="AZ596" s="198"/>
      <c r="BA596" s="198"/>
      <c r="BB596" s="198"/>
      <c r="BC596" s="198"/>
      <c r="BD596" s="198"/>
      <c r="BE596" s="198"/>
      <c r="BF596" s="198"/>
      <c r="BG596" s="198"/>
      <c r="BH596" s="198"/>
      <c r="BI596" s="198"/>
      <c r="BJ596" s="198"/>
      <c r="BK596" s="198"/>
      <c r="BL596" s="198"/>
      <c r="BM596" s="200">
        <v>107</v>
      </c>
    </row>
    <row r="597" spans="1:65">
      <c r="A597" s="30"/>
      <c r="B597" s="19">
        <v>1</v>
      </c>
      <c r="C597" s="9">
        <v>6</v>
      </c>
      <c r="D597" s="24">
        <v>0.36</v>
      </c>
      <c r="E597" s="24">
        <v>0.33</v>
      </c>
      <c r="F597" s="24">
        <v>0.36</v>
      </c>
      <c r="G597" s="24">
        <v>0.38247903729910027</v>
      </c>
      <c r="H597" s="24">
        <v>0.34</v>
      </c>
      <c r="I597" s="24">
        <v>0.34399999999999997</v>
      </c>
      <c r="J597" s="24">
        <v>0.34</v>
      </c>
      <c r="K597" s="24">
        <v>0.34</v>
      </c>
      <c r="L597" s="24">
        <v>0.37</v>
      </c>
      <c r="M597" s="24">
        <v>0.34</v>
      </c>
      <c r="N597" s="24">
        <v>0.35</v>
      </c>
      <c r="O597" s="24">
        <v>0.372</v>
      </c>
      <c r="P597" s="24">
        <v>0.34599999999999997</v>
      </c>
      <c r="Q597" s="24">
        <v>0.38</v>
      </c>
      <c r="R597" s="24">
        <v>0.35</v>
      </c>
      <c r="S597" s="24">
        <v>0.37</v>
      </c>
      <c r="T597" s="24">
        <v>0.35</v>
      </c>
      <c r="U597" s="225">
        <v>0.51200000000000001</v>
      </c>
      <c r="V597" s="24">
        <v>0.31</v>
      </c>
      <c r="W597" s="24">
        <v>0.34217828222618257</v>
      </c>
      <c r="X597" s="24">
        <v>0.326932</v>
      </c>
      <c r="Y597" s="24">
        <v>0.36</v>
      </c>
      <c r="Z597" s="225">
        <v>0.39834329999999996</v>
      </c>
      <c r="AA597" s="197"/>
      <c r="AB597" s="198"/>
      <c r="AC597" s="198"/>
      <c r="AD597" s="198"/>
      <c r="AE597" s="198"/>
      <c r="AF597" s="198"/>
      <c r="AG597" s="198"/>
      <c r="AH597" s="198"/>
      <c r="AI597" s="198"/>
      <c r="AJ597" s="198"/>
      <c r="AK597" s="198"/>
      <c r="AL597" s="198"/>
      <c r="AM597" s="198"/>
      <c r="AN597" s="198"/>
      <c r="AO597" s="198"/>
      <c r="AP597" s="198"/>
      <c r="AQ597" s="198"/>
      <c r="AR597" s="198"/>
      <c r="AS597" s="198"/>
      <c r="AT597" s="198"/>
      <c r="AU597" s="198"/>
      <c r="AV597" s="198"/>
      <c r="AW597" s="198"/>
      <c r="AX597" s="198"/>
      <c r="AY597" s="198"/>
      <c r="AZ597" s="198"/>
      <c r="BA597" s="198"/>
      <c r="BB597" s="198"/>
      <c r="BC597" s="198"/>
      <c r="BD597" s="198"/>
      <c r="BE597" s="198"/>
      <c r="BF597" s="198"/>
      <c r="BG597" s="198"/>
      <c r="BH597" s="198"/>
      <c r="BI597" s="198"/>
      <c r="BJ597" s="198"/>
      <c r="BK597" s="198"/>
      <c r="BL597" s="198"/>
      <c r="BM597" s="56"/>
    </row>
    <row r="598" spans="1:65">
      <c r="A598" s="30"/>
      <c r="B598" s="20" t="s">
        <v>272</v>
      </c>
      <c r="C598" s="12"/>
      <c r="D598" s="201">
        <v>0.35833333333333334</v>
      </c>
      <c r="E598" s="201">
        <v>0.33166666666666672</v>
      </c>
      <c r="F598" s="201">
        <v>0.35333333333333333</v>
      </c>
      <c r="G598" s="201">
        <v>0.35990623404093131</v>
      </c>
      <c r="H598" s="201">
        <v>0.34666666666666668</v>
      </c>
      <c r="I598" s="201">
        <v>0.34599999999999992</v>
      </c>
      <c r="J598" s="201">
        <v>0.33333333333333331</v>
      </c>
      <c r="K598" s="201">
        <v>0.33333333333333331</v>
      </c>
      <c r="L598" s="201">
        <v>0.36499999999999999</v>
      </c>
      <c r="M598" s="201">
        <v>0.34666666666666668</v>
      </c>
      <c r="N598" s="201">
        <v>0.34333333333333332</v>
      </c>
      <c r="O598" s="201">
        <v>0.36800000000000005</v>
      </c>
      <c r="P598" s="201">
        <v>0.36766666666666664</v>
      </c>
      <c r="Q598" s="201">
        <v>0.37999999999999995</v>
      </c>
      <c r="R598" s="201">
        <v>0.35000000000000003</v>
      </c>
      <c r="S598" s="201">
        <v>0.38000000000000006</v>
      </c>
      <c r="T598" s="201">
        <v>0.35500000000000004</v>
      </c>
      <c r="U598" s="201">
        <v>0.51433333333333342</v>
      </c>
      <c r="V598" s="201">
        <v>0.315</v>
      </c>
      <c r="W598" s="201">
        <v>0.3410687766114191</v>
      </c>
      <c r="X598" s="201">
        <v>0.33638200000000001</v>
      </c>
      <c r="Y598" s="201">
        <v>0.36666666666666664</v>
      </c>
      <c r="Z598" s="201">
        <v>0.4130146666666667</v>
      </c>
      <c r="AA598" s="197"/>
      <c r="AB598" s="198"/>
      <c r="AC598" s="198"/>
      <c r="AD598" s="198"/>
      <c r="AE598" s="198"/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198"/>
      <c r="AW598" s="198"/>
      <c r="AX598" s="198"/>
      <c r="AY598" s="198"/>
      <c r="AZ598" s="198"/>
      <c r="BA598" s="198"/>
      <c r="BB598" s="198"/>
      <c r="BC598" s="198"/>
      <c r="BD598" s="198"/>
      <c r="BE598" s="198"/>
      <c r="BF598" s="198"/>
      <c r="BG598" s="198"/>
      <c r="BH598" s="198"/>
      <c r="BI598" s="198"/>
      <c r="BJ598" s="198"/>
      <c r="BK598" s="198"/>
      <c r="BL598" s="198"/>
      <c r="BM598" s="56"/>
    </row>
    <row r="599" spans="1:65">
      <c r="A599" s="30"/>
      <c r="B599" s="3" t="s">
        <v>273</v>
      </c>
      <c r="C599" s="29"/>
      <c r="D599" s="24">
        <v>0.36</v>
      </c>
      <c r="E599" s="24">
        <v>0.33</v>
      </c>
      <c r="F599" s="24">
        <v>0.35000000000000003</v>
      </c>
      <c r="G599" s="24">
        <v>0.36965470715038223</v>
      </c>
      <c r="H599" s="24">
        <v>0.34499999999999997</v>
      </c>
      <c r="I599" s="24">
        <v>0.34499999999999997</v>
      </c>
      <c r="J599" s="24">
        <v>0.34</v>
      </c>
      <c r="K599" s="24">
        <v>0.33500000000000002</v>
      </c>
      <c r="L599" s="24">
        <v>0.36499999999999999</v>
      </c>
      <c r="M599" s="24">
        <v>0.35</v>
      </c>
      <c r="N599" s="24">
        <v>0.35</v>
      </c>
      <c r="O599" s="24">
        <v>0.36799999999999999</v>
      </c>
      <c r="P599" s="24">
        <v>0.3715</v>
      </c>
      <c r="Q599" s="24">
        <v>0.38</v>
      </c>
      <c r="R599" s="24">
        <v>0.35</v>
      </c>
      <c r="S599" s="24">
        <v>0.38</v>
      </c>
      <c r="T599" s="24">
        <v>0.35499999999999998</v>
      </c>
      <c r="U599" s="24">
        <v>0.51200000000000001</v>
      </c>
      <c r="V599" s="24">
        <v>0.31</v>
      </c>
      <c r="W599" s="24">
        <v>0.34236136971211351</v>
      </c>
      <c r="X599" s="24">
        <v>0.33532550000000005</v>
      </c>
      <c r="Y599" s="24">
        <v>0.37</v>
      </c>
      <c r="Z599" s="24">
        <v>0.41064400000000001</v>
      </c>
      <c r="AA599" s="197"/>
      <c r="AB599" s="198"/>
      <c r="AC599" s="198"/>
      <c r="AD599" s="198"/>
      <c r="AE599" s="198"/>
      <c r="AF599" s="198"/>
      <c r="AG599" s="198"/>
      <c r="AH599" s="198"/>
      <c r="AI599" s="198"/>
      <c r="AJ599" s="198"/>
      <c r="AK599" s="198"/>
      <c r="AL599" s="198"/>
      <c r="AM599" s="198"/>
      <c r="AN599" s="198"/>
      <c r="AO599" s="198"/>
      <c r="AP599" s="198"/>
      <c r="AQ599" s="198"/>
      <c r="AR599" s="198"/>
      <c r="AS599" s="198"/>
      <c r="AT599" s="198"/>
      <c r="AU599" s="198"/>
      <c r="AV599" s="198"/>
      <c r="AW599" s="198"/>
      <c r="AX599" s="198"/>
      <c r="AY599" s="198"/>
      <c r="AZ599" s="198"/>
      <c r="BA599" s="198"/>
      <c r="BB599" s="198"/>
      <c r="BC599" s="198"/>
      <c r="BD599" s="198"/>
      <c r="BE599" s="198"/>
      <c r="BF599" s="198"/>
      <c r="BG599" s="198"/>
      <c r="BH599" s="198"/>
      <c r="BI599" s="198"/>
      <c r="BJ599" s="198"/>
      <c r="BK599" s="198"/>
      <c r="BL599" s="198"/>
      <c r="BM599" s="56"/>
    </row>
    <row r="600" spans="1:65">
      <c r="A600" s="30"/>
      <c r="B600" s="3" t="s">
        <v>274</v>
      </c>
      <c r="C600" s="29"/>
      <c r="D600" s="24">
        <v>4.0824829046386332E-3</v>
      </c>
      <c r="E600" s="24">
        <v>4.0824829046386341E-3</v>
      </c>
      <c r="F600" s="24">
        <v>5.1639777949431982E-3</v>
      </c>
      <c r="G600" s="24">
        <v>2.3958560725411165E-2</v>
      </c>
      <c r="H600" s="24">
        <v>8.1649658092772404E-3</v>
      </c>
      <c r="I600" s="24">
        <v>2.4494897427831805E-3</v>
      </c>
      <c r="J600" s="24">
        <v>1.2110601416389978E-2</v>
      </c>
      <c r="K600" s="24">
        <v>8.1649658092772665E-3</v>
      </c>
      <c r="L600" s="24">
        <v>5.4772255750516656E-3</v>
      </c>
      <c r="M600" s="24">
        <v>5.1639777949431982E-3</v>
      </c>
      <c r="N600" s="24">
        <v>1.2110601416389952E-2</v>
      </c>
      <c r="O600" s="24">
        <v>3.8470768123342728E-3</v>
      </c>
      <c r="P600" s="24">
        <v>1.5718354451616973E-2</v>
      </c>
      <c r="Q600" s="24">
        <v>6.324555320336764E-3</v>
      </c>
      <c r="R600" s="24">
        <v>6.0809419444881171E-17</v>
      </c>
      <c r="S600" s="24">
        <v>8.9442719099991665E-3</v>
      </c>
      <c r="T600" s="24">
        <v>5.4772255750516665E-3</v>
      </c>
      <c r="U600" s="24">
        <v>3.6147844564602591E-3</v>
      </c>
      <c r="V600" s="24">
        <v>8.3666002653407633E-3</v>
      </c>
      <c r="W600" s="24">
        <v>3.0739190619786202E-3</v>
      </c>
      <c r="X600" s="24">
        <v>7.4222078925343981E-3</v>
      </c>
      <c r="Y600" s="24">
        <v>5.1639777949432277E-3</v>
      </c>
      <c r="Z600" s="24">
        <v>1.3501770355870588E-2</v>
      </c>
      <c r="AA600" s="197"/>
      <c r="AB600" s="198"/>
      <c r="AC600" s="198"/>
      <c r="AD600" s="198"/>
      <c r="AE600" s="198"/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198"/>
      <c r="AT600" s="198"/>
      <c r="AU600" s="198"/>
      <c r="AV600" s="198"/>
      <c r="AW600" s="198"/>
      <c r="AX600" s="198"/>
      <c r="AY600" s="198"/>
      <c r="AZ600" s="198"/>
      <c r="BA600" s="198"/>
      <c r="BB600" s="198"/>
      <c r="BC600" s="198"/>
      <c r="BD600" s="198"/>
      <c r="BE600" s="198"/>
      <c r="BF600" s="198"/>
      <c r="BG600" s="198"/>
      <c r="BH600" s="198"/>
      <c r="BI600" s="198"/>
      <c r="BJ600" s="198"/>
      <c r="BK600" s="198"/>
      <c r="BL600" s="198"/>
      <c r="BM600" s="56"/>
    </row>
    <row r="601" spans="1:65">
      <c r="A601" s="30"/>
      <c r="B601" s="3" t="s">
        <v>86</v>
      </c>
      <c r="C601" s="29"/>
      <c r="D601" s="13">
        <v>1.1392975547828744E-2</v>
      </c>
      <c r="E601" s="13">
        <v>1.2308993682327537E-2</v>
      </c>
      <c r="F601" s="13">
        <v>1.461503149512226E-2</v>
      </c>
      <c r="G601" s="13">
        <v>6.6568896171680131E-2</v>
      </c>
      <c r="H601" s="13">
        <v>2.355278598829973E-2</v>
      </c>
      <c r="I601" s="13">
        <v>7.079450123650812E-3</v>
      </c>
      <c r="J601" s="13">
        <v>3.6331804249169937E-2</v>
      </c>
      <c r="K601" s="13">
        <v>2.4494897427831799E-2</v>
      </c>
      <c r="L601" s="13">
        <v>1.5006097465894975E-2</v>
      </c>
      <c r="M601" s="13">
        <v>1.4896089793105379E-2</v>
      </c>
      <c r="N601" s="13">
        <v>3.5273596358417335E-2</v>
      </c>
      <c r="O601" s="13">
        <v>1.0454013076995306E-2</v>
      </c>
      <c r="P601" s="13">
        <v>4.2751644020717065E-2</v>
      </c>
      <c r="Q601" s="13">
        <v>1.6643566632465169E-2</v>
      </c>
      <c r="R601" s="13">
        <v>1.7374119841394619E-16</v>
      </c>
      <c r="S601" s="13">
        <v>2.353755765789254E-2</v>
      </c>
      <c r="T601" s="13">
        <v>1.5428804436765257E-2</v>
      </c>
      <c r="U601" s="13">
        <v>7.0280968045241575E-3</v>
      </c>
      <c r="V601" s="13">
        <v>2.6560635762986552E-2</v>
      </c>
      <c r="W601" s="13">
        <v>9.012607640366762E-3</v>
      </c>
      <c r="X601" s="13">
        <v>2.2064818844451838E-2</v>
      </c>
      <c r="Y601" s="13">
        <v>1.4083575804390623E-2</v>
      </c>
      <c r="Z601" s="13">
        <v>3.2690776976129793E-2</v>
      </c>
      <c r="AA601" s="147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275</v>
      </c>
      <c r="C602" s="29"/>
      <c r="D602" s="13">
        <v>1.8724171391173883E-2</v>
      </c>
      <c r="E602" s="13">
        <v>-5.7087859968169119E-2</v>
      </c>
      <c r="F602" s="13">
        <v>4.5094155112970213E-3</v>
      </c>
      <c r="G602" s="13">
        <v>2.31958513075321E-2</v>
      </c>
      <c r="H602" s="13">
        <v>-1.4443592328538646E-2</v>
      </c>
      <c r="I602" s="13">
        <v>-1.6338893112522568E-2</v>
      </c>
      <c r="J602" s="13">
        <v>-5.2349608008210313E-2</v>
      </c>
      <c r="K602" s="13">
        <v>-5.2349608008210313E-2</v>
      </c>
      <c r="L602" s="13">
        <v>3.7677179231009772E-2</v>
      </c>
      <c r="M602" s="13">
        <v>-1.4443592328538646E-2</v>
      </c>
      <c r="N602" s="13">
        <v>-2.392009624845659E-2</v>
      </c>
      <c r="O602" s="13">
        <v>4.6206032758935978E-2</v>
      </c>
      <c r="P602" s="13">
        <v>4.5258382366943906E-2</v>
      </c>
      <c r="Q602" s="13">
        <v>8.0321446870640134E-2</v>
      </c>
      <c r="R602" s="13">
        <v>-4.9670884086207012E-3</v>
      </c>
      <c r="S602" s="13">
        <v>8.0321446870640356E-2</v>
      </c>
      <c r="T602" s="13">
        <v>9.2476674712560492E-3</v>
      </c>
      <c r="U602" s="13">
        <v>0.46222455484333169</v>
      </c>
      <c r="V602" s="13">
        <v>-0.10447037956775873</v>
      </c>
      <c r="W602" s="13">
        <v>-3.035812044408559E-2</v>
      </c>
      <c r="X602" s="13">
        <v>-4.3682397523053362E-2</v>
      </c>
      <c r="Y602" s="13">
        <v>4.2415431190968578E-2</v>
      </c>
      <c r="Z602" s="13">
        <v>0.17418053229507513</v>
      </c>
      <c r="AA602" s="147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276</v>
      </c>
      <c r="C603" s="47"/>
      <c r="D603" s="45">
        <v>0.25</v>
      </c>
      <c r="E603" s="45">
        <v>1.1000000000000001</v>
      </c>
      <c r="F603" s="45">
        <v>0</v>
      </c>
      <c r="G603" s="45">
        <v>0.33</v>
      </c>
      <c r="H603" s="45">
        <v>0.34</v>
      </c>
      <c r="I603" s="45">
        <v>0.37</v>
      </c>
      <c r="J603" s="45">
        <v>1.01</v>
      </c>
      <c r="K603" s="45">
        <v>1.01</v>
      </c>
      <c r="L603" s="45">
        <v>0.59</v>
      </c>
      <c r="M603" s="45">
        <v>0.34</v>
      </c>
      <c r="N603" s="45">
        <v>0.51</v>
      </c>
      <c r="O603" s="45">
        <v>0.74</v>
      </c>
      <c r="P603" s="45">
        <v>0.72</v>
      </c>
      <c r="Q603" s="45">
        <v>1.35</v>
      </c>
      <c r="R603" s="45">
        <v>0.17</v>
      </c>
      <c r="S603" s="45">
        <v>1.35</v>
      </c>
      <c r="T603" s="45">
        <v>0.08</v>
      </c>
      <c r="U603" s="45">
        <v>8.14</v>
      </c>
      <c r="V603" s="45">
        <v>1.94</v>
      </c>
      <c r="W603" s="45">
        <v>0.62</v>
      </c>
      <c r="X603" s="45">
        <v>0.86</v>
      </c>
      <c r="Y603" s="45">
        <v>0.67</v>
      </c>
      <c r="Z603" s="45">
        <v>3.02</v>
      </c>
      <c r="AA603" s="147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BM604" s="55"/>
    </row>
    <row r="605" spans="1:65" ht="15">
      <c r="B605" s="8" t="s">
        <v>612</v>
      </c>
      <c r="BM605" s="28" t="s">
        <v>317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235</v>
      </c>
      <c r="E606" s="17" t="s">
        <v>235</v>
      </c>
      <c r="F606" s="17" t="s">
        <v>235</v>
      </c>
      <c r="G606" s="17" t="s">
        <v>235</v>
      </c>
      <c r="H606" s="17" t="s">
        <v>235</v>
      </c>
      <c r="I606" s="17" t="s">
        <v>235</v>
      </c>
      <c r="J606" s="17" t="s">
        <v>235</v>
      </c>
      <c r="K606" s="17" t="s">
        <v>235</v>
      </c>
      <c r="L606" s="17" t="s">
        <v>235</v>
      </c>
      <c r="M606" s="17" t="s">
        <v>235</v>
      </c>
      <c r="N606" s="17" t="s">
        <v>235</v>
      </c>
      <c r="O606" s="17" t="s">
        <v>235</v>
      </c>
      <c r="P606" s="17" t="s">
        <v>235</v>
      </c>
      <c r="Q606" s="17" t="s">
        <v>235</v>
      </c>
      <c r="R606" s="17" t="s">
        <v>235</v>
      </c>
      <c r="S606" s="17" t="s">
        <v>235</v>
      </c>
      <c r="T606" s="17" t="s">
        <v>235</v>
      </c>
      <c r="U606" s="17" t="s">
        <v>235</v>
      </c>
      <c r="V606" s="17" t="s">
        <v>235</v>
      </c>
      <c r="W606" s="17" t="s">
        <v>235</v>
      </c>
      <c r="X606" s="147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236</v>
      </c>
      <c r="C607" s="9" t="s">
        <v>236</v>
      </c>
      <c r="D607" s="145" t="s">
        <v>238</v>
      </c>
      <c r="E607" s="146" t="s">
        <v>239</v>
      </c>
      <c r="F607" s="146" t="s">
        <v>240</v>
      </c>
      <c r="G607" s="146" t="s">
        <v>241</v>
      </c>
      <c r="H607" s="146" t="s">
        <v>242</v>
      </c>
      <c r="I607" s="146" t="s">
        <v>243</v>
      </c>
      <c r="J607" s="146" t="s">
        <v>244</v>
      </c>
      <c r="K607" s="146" t="s">
        <v>245</v>
      </c>
      <c r="L607" s="146" t="s">
        <v>246</v>
      </c>
      <c r="M607" s="146" t="s">
        <v>247</v>
      </c>
      <c r="N607" s="146" t="s">
        <v>248</v>
      </c>
      <c r="O607" s="146" t="s">
        <v>249</v>
      </c>
      <c r="P607" s="146" t="s">
        <v>251</v>
      </c>
      <c r="Q607" s="146" t="s">
        <v>252</v>
      </c>
      <c r="R607" s="146" t="s">
        <v>253</v>
      </c>
      <c r="S607" s="146" t="s">
        <v>256</v>
      </c>
      <c r="T607" s="146" t="s">
        <v>257</v>
      </c>
      <c r="U607" s="146" t="s">
        <v>258</v>
      </c>
      <c r="V607" s="146" t="s">
        <v>259</v>
      </c>
      <c r="W607" s="146" t="s">
        <v>265</v>
      </c>
      <c r="X607" s="147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304</v>
      </c>
      <c r="E608" s="11" t="s">
        <v>302</v>
      </c>
      <c r="F608" s="11" t="s">
        <v>304</v>
      </c>
      <c r="G608" s="11" t="s">
        <v>304</v>
      </c>
      <c r="H608" s="11" t="s">
        <v>302</v>
      </c>
      <c r="I608" s="11" t="s">
        <v>302</v>
      </c>
      <c r="J608" s="11" t="s">
        <v>302</v>
      </c>
      <c r="K608" s="11" t="s">
        <v>302</v>
      </c>
      <c r="L608" s="11" t="s">
        <v>302</v>
      </c>
      <c r="M608" s="11" t="s">
        <v>302</v>
      </c>
      <c r="N608" s="11" t="s">
        <v>302</v>
      </c>
      <c r="O608" s="11" t="s">
        <v>302</v>
      </c>
      <c r="P608" s="11" t="s">
        <v>302</v>
      </c>
      <c r="Q608" s="11" t="s">
        <v>304</v>
      </c>
      <c r="R608" s="11" t="s">
        <v>304</v>
      </c>
      <c r="S608" s="11" t="s">
        <v>302</v>
      </c>
      <c r="T608" s="11" t="s">
        <v>302</v>
      </c>
      <c r="U608" s="11" t="s">
        <v>304</v>
      </c>
      <c r="V608" s="11" t="s">
        <v>302</v>
      </c>
      <c r="W608" s="11" t="s">
        <v>304</v>
      </c>
      <c r="X608" s="147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9"/>
      <c r="C609" s="9"/>
      <c r="D609" s="26" t="s">
        <v>337</v>
      </c>
      <c r="E609" s="26" t="s">
        <v>338</v>
      </c>
      <c r="F609" s="26" t="s">
        <v>339</v>
      </c>
      <c r="G609" s="26" t="s">
        <v>339</v>
      </c>
      <c r="H609" s="26" t="s">
        <v>117</v>
      </c>
      <c r="I609" s="26" t="s">
        <v>337</v>
      </c>
      <c r="J609" s="26" t="s">
        <v>338</v>
      </c>
      <c r="K609" s="26" t="s">
        <v>338</v>
      </c>
      <c r="L609" s="26" t="s">
        <v>339</v>
      </c>
      <c r="M609" s="26" t="s">
        <v>338</v>
      </c>
      <c r="N609" s="26" t="s">
        <v>338</v>
      </c>
      <c r="O609" s="26" t="s">
        <v>305</v>
      </c>
      <c r="P609" s="26" t="s">
        <v>340</v>
      </c>
      <c r="Q609" s="26" t="s">
        <v>337</v>
      </c>
      <c r="R609" s="26" t="s">
        <v>338</v>
      </c>
      <c r="S609" s="26" t="s">
        <v>338</v>
      </c>
      <c r="T609" s="26" t="s">
        <v>338</v>
      </c>
      <c r="U609" s="26" t="s">
        <v>337</v>
      </c>
      <c r="V609" s="26" t="s">
        <v>340</v>
      </c>
      <c r="W609" s="26" t="s">
        <v>338</v>
      </c>
      <c r="X609" s="147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148">
        <v>0.34</v>
      </c>
      <c r="E610" s="22">
        <v>0.17</v>
      </c>
      <c r="F610" s="22">
        <v>0.23</v>
      </c>
      <c r="G610" s="141" t="s">
        <v>96</v>
      </c>
      <c r="H610" s="22">
        <v>0.24</v>
      </c>
      <c r="I610" s="148">
        <v>0.12</v>
      </c>
      <c r="J610" s="141" t="s">
        <v>218</v>
      </c>
      <c r="K610" s="22">
        <v>0.15</v>
      </c>
      <c r="L610" s="22">
        <v>0.13</v>
      </c>
      <c r="M610" s="22">
        <v>0.14000000000000001</v>
      </c>
      <c r="N610" s="22">
        <v>0.11</v>
      </c>
      <c r="O610" s="22">
        <v>0.06</v>
      </c>
      <c r="P610" s="141">
        <v>0.4</v>
      </c>
      <c r="Q610" s="22">
        <v>0.21</v>
      </c>
      <c r="R610" s="22">
        <v>0.13</v>
      </c>
      <c r="S610" s="22">
        <v>0.14000000000000001</v>
      </c>
      <c r="T610" s="22">
        <v>0.03</v>
      </c>
      <c r="U610" s="141">
        <v>0.1</v>
      </c>
      <c r="V610" s="22">
        <v>0.12232776305123789</v>
      </c>
      <c r="W610" s="22">
        <v>0.06</v>
      </c>
      <c r="X610" s="147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>
        <v>1</v>
      </c>
      <c r="C611" s="9">
        <v>2</v>
      </c>
      <c r="D611" s="11">
        <v>0.2</v>
      </c>
      <c r="E611" s="11">
        <v>0.17</v>
      </c>
      <c r="F611" s="11">
        <v>0.23</v>
      </c>
      <c r="G611" s="142" t="s">
        <v>96</v>
      </c>
      <c r="H611" s="11">
        <v>0.25</v>
      </c>
      <c r="I611" s="11">
        <v>0.08</v>
      </c>
      <c r="J611" s="142" t="s">
        <v>218</v>
      </c>
      <c r="K611" s="11">
        <v>0.14000000000000001</v>
      </c>
      <c r="L611" s="11">
        <v>0.13</v>
      </c>
      <c r="M611" s="11">
        <v>0.12</v>
      </c>
      <c r="N611" s="11">
        <v>0.1</v>
      </c>
      <c r="O611" s="11">
        <v>0.06</v>
      </c>
      <c r="P611" s="142">
        <v>0.41</v>
      </c>
      <c r="Q611" s="11">
        <v>0.21</v>
      </c>
      <c r="R611" s="11">
        <v>0.13</v>
      </c>
      <c r="S611" s="11">
        <v>0.13</v>
      </c>
      <c r="T611" s="11">
        <v>0.02</v>
      </c>
      <c r="U611" s="142">
        <v>0.2</v>
      </c>
      <c r="V611" s="11">
        <v>0.11142292654594155</v>
      </c>
      <c r="W611" s="11">
        <v>0.06</v>
      </c>
      <c r="X611" s="147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5</v>
      </c>
    </row>
    <row r="612" spans="1:65">
      <c r="A612" s="30"/>
      <c r="B612" s="19">
        <v>1</v>
      </c>
      <c r="C612" s="9">
        <v>3</v>
      </c>
      <c r="D612" s="143">
        <v>0.74</v>
      </c>
      <c r="E612" s="11">
        <v>0.16</v>
      </c>
      <c r="F612" s="11">
        <v>0.22</v>
      </c>
      <c r="G612" s="142" t="s">
        <v>96</v>
      </c>
      <c r="H612" s="11">
        <v>0.23</v>
      </c>
      <c r="I612" s="11">
        <v>0.09</v>
      </c>
      <c r="J612" s="142" t="s">
        <v>218</v>
      </c>
      <c r="K612" s="11">
        <v>0.15</v>
      </c>
      <c r="L612" s="11">
        <v>0.14000000000000001</v>
      </c>
      <c r="M612" s="11">
        <v>0.14000000000000001</v>
      </c>
      <c r="N612" s="11">
        <v>0.12</v>
      </c>
      <c r="O612" s="11">
        <v>0.06</v>
      </c>
      <c r="P612" s="142">
        <v>0.39</v>
      </c>
      <c r="Q612" s="11">
        <v>0.21</v>
      </c>
      <c r="R612" s="11">
        <v>0.12</v>
      </c>
      <c r="S612" s="11">
        <v>0.12</v>
      </c>
      <c r="T612" s="11">
        <v>0.02</v>
      </c>
      <c r="U612" s="142">
        <v>0.2</v>
      </c>
      <c r="V612" s="11">
        <v>0.12215154792059474</v>
      </c>
      <c r="W612" s="142" t="s">
        <v>218</v>
      </c>
      <c r="X612" s="147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16</v>
      </c>
    </row>
    <row r="613" spans="1:65">
      <c r="A613" s="30"/>
      <c r="B613" s="19">
        <v>1</v>
      </c>
      <c r="C613" s="9">
        <v>4</v>
      </c>
      <c r="D613" s="11">
        <v>0.2</v>
      </c>
      <c r="E613" s="11">
        <v>0.16</v>
      </c>
      <c r="F613" s="11">
        <v>0.22</v>
      </c>
      <c r="G613" s="142" t="s">
        <v>96</v>
      </c>
      <c r="H613" s="11">
        <v>0.25</v>
      </c>
      <c r="I613" s="11">
        <v>0.09</v>
      </c>
      <c r="J613" s="142" t="s">
        <v>218</v>
      </c>
      <c r="K613" s="11">
        <v>0.13</v>
      </c>
      <c r="L613" s="11">
        <v>0.13</v>
      </c>
      <c r="M613" s="11">
        <v>0.13</v>
      </c>
      <c r="N613" s="11">
        <v>0.11</v>
      </c>
      <c r="O613" s="11">
        <v>0.05</v>
      </c>
      <c r="P613" s="142">
        <v>0.36</v>
      </c>
      <c r="Q613" s="11">
        <v>0.2</v>
      </c>
      <c r="R613" s="143">
        <v>0.18</v>
      </c>
      <c r="S613" s="11">
        <v>0.14000000000000001</v>
      </c>
      <c r="T613" s="11">
        <v>0.02</v>
      </c>
      <c r="U613" s="142">
        <v>0.2</v>
      </c>
      <c r="V613" s="11">
        <v>0.114546537094617</v>
      </c>
      <c r="W613" s="11">
        <v>0.06</v>
      </c>
      <c r="X613" s="147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0.13483503240462499</v>
      </c>
    </row>
    <row r="614" spans="1:65">
      <c r="A614" s="30"/>
      <c r="B614" s="19">
        <v>1</v>
      </c>
      <c r="C614" s="9">
        <v>5</v>
      </c>
      <c r="D614" s="11">
        <v>0.2</v>
      </c>
      <c r="E614" s="11">
        <v>0.16</v>
      </c>
      <c r="F614" s="11">
        <v>0.22</v>
      </c>
      <c r="G614" s="142" t="s">
        <v>96</v>
      </c>
      <c r="H614" s="11">
        <v>0.22</v>
      </c>
      <c r="I614" s="11">
        <v>0.09</v>
      </c>
      <c r="J614" s="142" t="s">
        <v>218</v>
      </c>
      <c r="K614" s="11">
        <v>0.13</v>
      </c>
      <c r="L614" s="11">
        <v>0.13</v>
      </c>
      <c r="M614" s="11">
        <v>0.14000000000000001</v>
      </c>
      <c r="N614" s="11">
        <v>0.1</v>
      </c>
      <c r="O614" s="11">
        <v>0.06</v>
      </c>
      <c r="P614" s="142">
        <v>0.37</v>
      </c>
      <c r="Q614" s="11">
        <v>0.19</v>
      </c>
      <c r="R614" s="11">
        <v>0.15</v>
      </c>
      <c r="S614" s="11">
        <v>0.14000000000000001</v>
      </c>
      <c r="T614" s="11">
        <v>0.03</v>
      </c>
      <c r="U614" s="142">
        <v>0.2</v>
      </c>
      <c r="V614" s="11">
        <v>0.12270259201890116</v>
      </c>
      <c r="W614" s="142" t="s">
        <v>218</v>
      </c>
      <c r="X614" s="147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11</v>
      </c>
    </row>
    <row r="615" spans="1:65">
      <c r="A615" s="30"/>
      <c r="B615" s="19">
        <v>1</v>
      </c>
      <c r="C615" s="9">
        <v>6</v>
      </c>
      <c r="D615" s="11">
        <v>0.23</v>
      </c>
      <c r="E615" s="11">
        <v>0.16</v>
      </c>
      <c r="F615" s="11">
        <v>0.24</v>
      </c>
      <c r="G615" s="142" t="s">
        <v>96</v>
      </c>
      <c r="H615" s="11">
        <v>0.22</v>
      </c>
      <c r="I615" s="11">
        <v>0.09</v>
      </c>
      <c r="J615" s="142" t="s">
        <v>218</v>
      </c>
      <c r="K615" s="11">
        <v>0.13</v>
      </c>
      <c r="L615" s="11">
        <v>0.13</v>
      </c>
      <c r="M615" s="11">
        <v>0.13</v>
      </c>
      <c r="N615" s="11">
        <v>0.1</v>
      </c>
      <c r="O615" s="11">
        <v>0.05</v>
      </c>
      <c r="P615" s="142">
        <v>0.38</v>
      </c>
      <c r="Q615" s="11">
        <v>0.18</v>
      </c>
      <c r="R615" s="11">
        <v>0.13</v>
      </c>
      <c r="S615" s="11">
        <v>0.14000000000000001</v>
      </c>
      <c r="T615" s="11">
        <v>0.03</v>
      </c>
      <c r="U615" s="142">
        <v>0.2</v>
      </c>
      <c r="V615" s="11">
        <v>0.11601174421270939</v>
      </c>
      <c r="W615" s="142" t="s">
        <v>218</v>
      </c>
      <c r="X615" s="147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20" t="s">
        <v>272</v>
      </c>
      <c r="C616" s="12"/>
      <c r="D616" s="23">
        <v>0.3183333333333333</v>
      </c>
      <c r="E616" s="23">
        <v>0.16333333333333336</v>
      </c>
      <c r="F616" s="23">
        <v>0.22666666666666668</v>
      </c>
      <c r="G616" s="23" t="s">
        <v>745</v>
      </c>
      <c r="H616" s="23">
        <v>0.23499999999999999</v>
      </c>
      <c r="I616" s="23">
        <v>9.3333333333333324E-2</v>
      </c>
      <c r="J616" s="23" t="s">
        <v>745</v>
      </c>
      <c r="K616" s="23">
        <v>0.13833333333333334</v>
      </c>
      <c r="L616" s="23">
        <v>0.13166666666666668</v>
      </c>
      <c r="M616" s="23">
        <v>0.13333333333333333</v>
      </c>
      <c r="N616" s="23">
        <v>0.10666666666666667</v>
      </c>
      <c r="O616" s="23">
        <v>5.6666666666666664E-2</v>
      </c>
      <c r="P616" s="23">
        <v>0.38500000000000001</v>
      </c>
      <c r="Q616" s="23">
        <v>0.19999999999999998</v>
      </c>
      <c r="R616" s="23">
        <v>0.14000000000000001</v>
      </c>
      <c r="S616" s="23">
        <v>0.13500000000000001</v>
      </c>
      <c r="T616" s="23">
        <v>2.5000000000000005E-2</v>
      </c>
      <c r="U616" s="23">
        <v>0.18333333333333332</v>
      </c>
      <c r="V616" s="23">
        <v>0.11819385180733362</v>
      </c>
      <c r="W616" s="23">
        <v>0.06</v>
      </c>
      <c r="X616" s="147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273</v>
      </c>
      <c r="C617" s="29"/>
      <c r="D617" s="11">
        <v>0.21500000000000002</v>
      </c>
      <c r="E617" s="11">
        <v>0.16</v>
      </c>
      <c r="F617" s="11">
        <v>0.22500000000000001</v>
      </c>
      <c r="G617" s="11" t="s">
        <v>745</v>
      </c>
      <c r="H617" s="11">
        <v>0.23499999999999999</v>
      </c>
      <c r="I617" s="11">
        <v>0.09</v>
      </c>
      <c r="J617" s="11" t="s">
        <v>745</v>
      </c>
      <c r="K617" s="11">
        <v>0.13500000000000001</v>
      </c>
      <c r="L617" s="11">
        <v>0.13</v>
      </c>
      <c r="M617" s="11">
        <v>0.13500000000000001</v>
      </c>
      <c r="N617" s="11">
        <v>0.10500000000000001</v>
      </c>
      <c r="O617" s="11">
        <v>0.06</v>
      </c>
      <c r="P617" s="11">
        <v>0.38500000000000001</v>
      </c>
      <c r="Q617" s="11">
        <v>0.20500000000000002</v>
      </c>
      <c r="R617" s="11">
        <v>0.13</v>
      </c>
      <c r="S617" s="11">
        <v>0.14000000000000001</v>
      </c>
      <c r="T617" s="11">
        <v>2.5000000000000001E-2</v>
      </c>
      <c r="U617" s="11">
        <v>0.2</v>
      </c>
      <c r="V617" s="11">
        <v>0.11908164606665206</v>
      </c>
      <c r="W617" s="11">
        <v>0.06</v>
      </c>
      <c r="X617" s="147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274</v>
      </c>
      <c r="C618" s="29"/>
      <c r="D618" s="24">
        <v>0.21358058588426684</v>
      </c>
      <c r="E618" s="24">
        <v>5.1639777949432277E-3</v>
      </c>
      <c r="F618" s="24">
        <v>8.1649658092772578E-3</v>
      </c>
      <c r="G618" s="24" t="s">
        <v>745</v>
      </c>
      <c r="H618" s="24">
        <v>1.3784048752090218E-2</v>
      </c>
      <c r="I618" s="24">
        <v>1.3662601021279525E-2</v>
      </c>
      <c r="J618" s="24" t="s">
        <v>745</v>
      </c>
      <c r="K618" s="24">
        <v>9.8319208025017465E-3</v>
      </c>
      <c r="L618" s="24">
        <v>4.0824829046386341E-3</v>
      </c>
      <c r="M618" s="24">
        <v>8.1649658092772665E-3</v>
      </c>
      <c r="N618" s="24">
        <v>8.164965809277256E-3</v>
      </c>
      <c r="O618" s="24">
        <v>5.1639777949432199E-3</v>
      </c>
      <c r="P618" s="24">
        <v>1.8708286933869708E-2</v>
      </c>
      <c r="Q618" s="24">
        <v>1.2649110640673514E-2</v>
      </c>
      <c r="R618" s="24">
        <v>2.1908902300206513E-2</v>
      </c>
      <c r="S618" s="24">
        <v>8.3666002653407633E-3</v>
      </c>
      <c r="T618" s="24">
        <v>5.477225575051637E-3</v>
      </c>
      <c r="U618" s="24">
        <v>4.0824829046386499E-2</v>
      </c>
      <c r="V618" s="24">
        <v>4.8371736800797141E-3</v>
      </c>
      <c r="W618" s="24">
        <v>0</v>
      </c>
      <c r="X618" s="147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86</v>
      </c>
      <c r="C619" s="29"/>
      <c r="D619" s="13">
        <v>0.67093377764691164</v>
      </c>
      <c r="E619" s="13">
        <v>3.1616190581285064E-2</v>
      </c>
      <c r="F619" s="13">
        <v>3.6021907982105549E-2</v>
      </c>
      <c r="G619" s="13" t="s">
        <v>745</v>
      </c>
      <c r="H619" s="13">
        <v>5.8655526604639227E-2</v>
      </c>
      <c r="I619" s="13">
        <v>0.14638501094228065</v>
      </c>
      <c r="J619" s="13" t="s">
        <v>745</v>
      </c>
      <c r="K619" s="13">
        <v>7.1074126283145148E-2</v>
      </c>
      <c r="L619" s="13">
        <v>3.100619927573646E-2</v>
      </c>
      <c r="M619" s="13">
        <v>6.1237243569579498E-2</v>
      </c>
      <c r="N619" s="13">
        <v>7.6546554461974267E-2</v>
      </c>
      <c r="O619" s="13">
        <v>9.1129019910762707E-2</v>
      </c>
      <c r="P619" s="13">
        <v>4.8592953074986255E-2</v>
      </c>
      <c r="Q619" s="13">
        <v>6.3245553203367583E-2</v>
      </c>
      <c r="R619" s="13">
        <v>0.15649215928718938</v>
      </c>
      <c r="S619" s="13">
        <v>6.1974816780301943E-2</v>
      </c>
      <c r="T619" s="13">
        <v>0.21908902300206543</v>
      </c>
      <c r="U619" s="13">
        <v>0.22268088570756273</v>
      </c>
      <c r="V619" s="13">
        <v>4.0925763955681323E-2</v>
      </c>
      <c r="W619" s="13">
        <v>0</v>
      </c>
      <c r="X619" s="147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275</v>
      </c>
      <c r="C620" s="29"/>
      <c r="D620" s="13">
        <v>1.3609096809355172</v>
      </c>
      <c r="E620" s="13">
        <v>0.21135679964230758</v>
      </c>
      <c r="F620" s="13">
        <v>0.6810665790954471</v>
      </c>
      <c r="G620" s="13" t="s">
        <v>745</v>
      </c>
      <c r="H620" s="13">
        <v>0.74287049744454414</v>
      </c>
      <c r="I620" s="13">
        <v>-0.30779611449011013</v>
      </c>
      <c r="J620" s="13" t="s">
        <v>745</v>
      </c>
      <c r="K620" s="13">
        <v>2.5945044595015343E-2</v>
      </c>
      <c r="L620" s="13">
        <v>-2.3498090084262402E-2</v>
      </c>
      <c r="M620" s="13">
        <v>-1.1137306414442993E-2</v>
      </c>
      <c r="N620" s="13">
        <v>-0.20890984513155431</v>
      </c>
      <c r="O620" s="13">
        <v>-0.57973335522613834</v>
      </c>
      <c r="P620" s="13">
        <v>1.8553410277282958</v>
      </c>
      <c r="Q620" s="13">
        <v>0.48329404037833545</v>
      </c>
      <c r="R620" s="13">
        <v>3.8305828264834973E-2</v>
      </c>
      <c r="S620" s="13">
        <v>1.2234772553765261E-3</v>
      </c>
      <c r="T620" s="13">
        <v>-0.81458824495270798</v>
      </c>
      <c r="U620" s="13">
        <v>0.3596862036801407</v>
      </c>
      <c r="V620" s="13">
        <v>-0.12341882002410942</v>
      </c>
      <c r="W620" s="13">
        <v>-0.5550117878864993</v>
      </c>
      <c r="X620" s="147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276</v>
      </c>
      <c r="C621" s="47"/>
      <c r="D621" s="45">
        <v>3.12</v>
      </c>
      <c r="E621" s="45">
        <v>0.51</v>
      </c>
      <c r="F621" s="45">
        <v>1.57</v>
      </c>
      <c r="G621" s="45">
        <v>0.56000000000000005</v>
      </c>
      <c r="H621" s="45">
        <v>1.71</v>
      </c>
      <c r="I621" s="45">
        <v>0.67</v>
      </c>
      <c r="J621" s="45">
        <v>1.83</v>
      </c>
      <c r="K621" s="45">
        <v>0.08</v>
      </c>
      <c r="L621" s="45">
        <v>0.03</v>
      </c>
      <c r="M621" s="45">
        <v>0</v>
      </c>
      <c r="N621" s="45">
        <v>0.45</v>
      </c>
      <c r="O621" s="45">
        <v>1.29</v>
      </c>
      <c r="P621" s="45">
        <v>4.24</v>
      </c>
      <c r="Q621" s="45">
        <v>1.1200000000000001</v>
      </c>
      <c r="R621" s="45">
        <v>0.11</v>
      </c>
      <c r="S621" s="45">
        <v>0.03</v>
      </c>
      <c r="T621" s="45">
        <v>1.83</v>
      </c>
      <c r="U621" s="45" t="s">
        <v>277</v>
      </c>
      <c r="V621" s="45">
        <v>0.26</v>
      </c>
      <c r="W621" s="45">
        <v>1.53</v>
      </c>
      <c r="X621" s="147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BM622" s="55"/>
    </row>
    <row r="623" spans="1:65" ht="15">
      <c r="B623" s="8" t="s">
        <v>613</v>
      </c>
      <c r="BM623" s="28" t="s">
        <v>66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235</v>
      </c>
      <c r="E624" s="17" t="s">
        <v>235</v>
      </c>
      <c r="F624" s="17" t="s">
        <v>235</v>
      </c>
      <c r="G624" s="17" t="s">
        <v>235</v>
      </c>
      <c r="H624" s="17" t="s">
        <v>235</v>
      </c>
      <c r="I624" s="17" t="s">
        <v>235</v>
      </c>
      <c r="J624" s="17" t="s">
        <v>235</v>
      </c>
      <c r="K624" s="147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236</v>
      </c>
      <c r="C625" s="9" t="s">
        <v>236</v>
      </c>
      <c r="D625" s="145" t="s">
        <v>240</v>
      </c>
      <c r="E625" s="146" t="s">
        <v>242</v>
      </c>
      <c r="F625" s="146" t="s">
        <v>244</v>
      </c>
      <c r="G625" s="146" t="s">
        <v>253</v>
      </c>
      <c r="H625" s="146" t="s">
        <v>254</v>
      </c>
      <c r="I625" s="146" t="s">
        <v>257</v>
      </c>
      <c r="J625" s="146" t="s">
        <v>259</v>
      </c>
      <c r="K625" s="147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304</v>
      </c>
      <c r="E626" s="11" t="s">
        <v>302</v>
      </c>
      <c r="F626" s="11" t="s">
        <v>302</v>
      </c>
      <c r="G626" s="11" t="s">
        <v>304</v>
      </c>
      <c r="H626" s="11" t="s">
        <v>302</v>
      </c>
      <c r="I626" s="11" t="s">
        <v>302</v>
      </c>
      <c r="J626" s="11" t="s">
        <v>302</v>
      </c>
      <c r="K626" s="147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9"/>
      <c r="C627" s="9"/>
      <c r="D627" s="26" t="s">
        <v>339</v>
      </c>
      <c r="E627" s="26" t="s">
        <v>117</v>
      </c>
      <c r="F627" s="26" t="s">
        <v>338</v>
      </c>
      <c r="G627" s="26" t="s">
        <v>338</v>
      </c>
      <c r="H627" s="26" t="s">
        <v>337</v>
      </c>
      <c r="I627" s="26" t="s">
        <v>338</v>
      </c>
      <c r="J627" s="26" t="s">
        <v>340</v>
      </c>
      <c r="K627" s="14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3</v>
      </c>
    </row>
    <row r="628" spans="1:65">
      <c r="A628" s="30"/>
      <c r="B628" s="18">
        <v>1</v>
      </c>
      <c r="C628" s="14">
        <v>1</v>
      </c>
      <c r="D628" s="141">
        <v>5.4</v>
      </c>
      <c r="E628" s="22">
        <v>7.6159999999999997</v>
      </c>
      <c r="F628" s="22">
        <v>7.7000000000000011</v>
      </c>
      <c r="G628" s="22">
        <v>7.22</v>
      </c>
      <c r="H628" s="22">
        <v>7.1202399999999999</v>
      </c>
      <c r="I628" s="22">
        <v>7.57</v>
      </c>
      <c r="J628" s="22">
        <v>6.9806303702884254</v>
      </c>
      <c r="K628" s="147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>
        <v>1</v>
      </c>
      <c r="C629" s="9">
        <v>2</v>
      </c>
      <c r="D629" s="142">
        <v>5.55</v>
      </c>
      <c r="E629" s="11">
        <v>7.62</v>
      </c>
      <c r="F629" s="11">
        <v>7.6</v>
      </c>
      <c r="G629" s="11">
        <v>7.02</v>
      </c>
      <c r="H629" s="11">
        <v>7.1204799999999997</v>
      </c>
      <c r="I629" s="11">
        <v>7.6</v>
      </c>
      <c r="J629" s="11">
        <v>7.1011324039901362</v>
      </c>
      <c r="K629" s="147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27</v>
      </c>
    </row>
    <row r="630" spans="1:65">
      <c r="A630" s="30"/>
      <c r="B630" s="19">
        <v>1</v>
      </c>
      <c r="C630" s="9">
        <v>3</v>
      </c>
      <c r="D630" s="142">
        <v>5.36</v>
      </c>
      <c r="E630" s="11">
        <v>7.6499999999999995</v>
      </c>
      <c r="F630" s="11">
        <v>7.8</v>
      </c>
      <c r="G630" s="11">
        <v>6.97</v>
      </c>
      <c r="H630" s="11">
        <v>7.142240000000001</v>
      </c>
      <c r="I630" s="11">
        <v>7.58</v>
      </c>
      <c r="J630" s="11">
        <v>6.9816957934812809</v>
      </c>
      <c r="K630" s="147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16</v>
      </c>
    </row>
    <row r="631" spans="1:65">
      <c r="A631" s="30"/>
      <c r="B631" s="19">
        <v>1</v>
      </c>
      <c r="C631" s="9">
        <v>4</v>
      </c>
      <c r="D631" s="142">
        <v>5.42</v>
      </c>
      <c r="E631" s="11">
        <v>7.4720000000000004</v>
      </c>
      <c r="F631" s="11">
        <v>7.8</v>
      </c>
      <c r="G631" s="11">
        <v>7.12</v>
      </c>
      <c r="H631" s="11">
        <v>7.1579199999999998</v>
      </c>
      <c r="I631" s="11">
        <v>7.75</v>
      </c>
      <c r="J631" s="11">
        <v>6.8295235475199263</v>
      </c>
      <c r="K631" s="147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7.3555949035734614</v>
      </c>
    </row>
    <row r="632" spans="1:65">
      <c r="A632" s="30"/>
      <c r="B632" s="19">
        <v>1</v>
      </c>
      <c r="C632" s="9">
        <v>5</v>
      </c>
      <c r="D632" s="142">
        <v>5.34</v>
      </c>
      <c r="E632" s="11">
        <v>7.5</v>
      </c>
      <c r="F632" s="11">
        <v>7.9</v>
      </c>
      <c r="G632" s="11">
        <v>7.47</v>
      </c>
      <c r="H632" s="11">
        <v>7.1280000000000001</v>
      </c>
      <c r="I632" s="11">
        <v>7.7700000000000005</v>
      </c>
      <c r="J632" s="11">
        <v>7.1367890775954965</v>
      </c>
      <c r="K632" s="14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108</v>
      </c>
    </row>
    <row r="633" spans="1:65">
      <c r="A633" s="30"/>
      <c r="B633" s="19">
        <v>1</v>
      </c>
      <c r="C633" s="9">
        <v>6</v>
      </c>
      <c r="D633" s="142">
        <v>5.43</v>
      </c>
      <c r="E633" s="11">
        <v>7.4580000000000002</v>
      </c>
      <c r="F633" s="11">
        <v>7.8</v>
      </c>
      <c r="G633" s="11">
        <v>6.7</v>
      </c>
      <c r="H633" s="11">
        <v>7.1064800000000004</v>
      </c>
      <c r="I633" s="11">
        <v>7.57</v>
      </c>
      <c r="J633" s="11">
        <v>6.7402853357693164</v>
      </c>
      <c r="K633" s="14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20" t="s">
        <v>272</v>
      </c>
      <c r="C634" s="12"/>
      <c r="D634" s="23">
        <v>5.416666666666667</v>
      </c>
      <c r="E634" s="23">
        <v>7.5526666666666671</v>
      </c>
      <c r="F634" s="23">
        <v>7.7666666666666666</v>
      </c>
      <c r="G634" s="23">
        <v>7.083333333333333</v>
      </c>
      <c r="H634" s="23">
        <v>7.1292266666666668</v>
      </c>
      <c r="I634" s="23">
        <v>7.6400000000000006</v>
      </c>
      <c r="J634" s="23">
        <v>6.9616760881074304</v>
      </c>
      <c r="K634" s="14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273</v>
      </c>
      <c r="C635" s="29"/>
      <c r="D635" s="11">
        <v>5.41</v>
      </c>
      <c r="E635" s="11">
        <v>7.5579999999999998</v>
      </c>
      <c r="F635" s="11">
        <v>7.8</v>
      </c>
      <c r="G635" s="11">
        <v>7.07</v>
      </c>
      <c r="H635" s="11">
        <v>7.1242400000000004</v>
      </c>
      <c r="I635" s="11">
        <v>7.59</v>
      </c>
      <c r="J635" s="11">
        <v>6.9811630818848531</v>
      </c>
      <c r="K635" s="14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274</v>
      </c>
      <c r="C636" s="29"/>
      <c r="D636" s="24">
        <v>7.3936910042729342E-2</v>
      </c>
      <c r="E636" s="24">
        <v>8.5160241114422761E-2</v>
      </c>
      <c r="F636" s="24">
        <v>0.10327955589886449</v>
      </c>
      <c r="G636" s="24">
        <v>0.25819888974716104</v>
      </c>
      <c r="H636" s="24">
        <v>1.8269286430144676E-2</v>
      </c>
      <c r="I636" s="24">
        <v>9.380831519646865E-2</v>
      </c>
      <c r="J636" s="24">
        <v>0.15319976223731235</v>
      </c>
      <c r="K636" s="197"/>
      <c r="L636" s="198"/>
      <c r="M636" s="198"/>
      <c r="N636" s="198"/>
      <c r="O636" s="198"/>
      <c r="P636" s="198"/>
      <c r="Q636" s="198"/>
      <c r="R636" s="198"/>
      <c r="S636" s="198"/>
      <c r="T636" s="198"/>
      <c r="U636" s="198"/>
      <c r="V636" s="198"/>
      <c r="W636" s="198"/>
      <c r="X636" s="198"/>
      <c r="Y636" s="198"/>
      <c r="Z636" s="198"/>
      <c r="AA636" s="198"/>
      <c r="AB636" s="198"/>
      <c r="AC636" s="198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198"/>
      <c r="AT636" s="198"/>
      <c r="AU636" s="198"/>
      <c r="AV636" s="198"/>
      <c r="AW636" s="198"/>
      <c r="AX636" s="198"/>
      <c r="AY636" s="198"/>
      <c r="AZ636" s="198"/>
      <c r="BA636" s="198"/>
      <c r="BB636" s="198"/>
      <c r="BC636" s="198"/>
      <c r="BD636" s="198"/>
      <c r="BE636" s="198"/>
      <c r="BF636" s="198"/>
      <c r="BG636" s="198"/>
      <c r="BH636" s="198"/>
      <c r="BI636" s="198"/>
      <c r="BJ636" s="198"/>
      <c r="BK636" s="198"/>
      <c r="BL636" s="198"/>
      <c r="BM636" s="56"/>
    </row>
    <row r="637" spans="1:65">
      <c r="A637" s="30"/>
      <c r="B637" s="3" t="s">
        <v>86</v>
      </c>
      <c r="C637" s="29"/>
      <c r="D637" s="13">
        <v>1.364989108481157E-2</v>
      </c>
      <c r="E637" s="13">
        <v>1.1275519610877759E-2</v>
      </c>
      <c r="F637" s="13">
        <v>1.3297796896849505E-2</v>
      </c>
      <c r="G637" s="13">
        <v>3.6451607964305091E-2</v>
      </c>
      <c r="H637" s="13">
        <v>2.5625902056900995E-3</v>
      </c>
      <c r="I637" s="13">
        <v>1.2278575287495895E-2</v>
      </c>
      <c r="J637" s="13">
        <v>2.2006160628332327E-2</v>
      </c>
      <c r="K637" s="147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275</v>
      </c>
      <c r="C638" s="29"/>
      <c r="D638" s="13">
        <v>-0.26359910548701282</v>
      </c>
      <c r="E638" s="13">
        <v>2.6792090330785445E-2</v>
      </c>
      <c r="F638" s="13">
        <v>5.5885590286314013E-2</v>
      </c>
      <c r="G638" s="13">
        <v>-3.7014214867632234E-2</v>
      </c>
      <c r="H638" s="13">
        <v>-3.0774973319536825E-2</v>
      </c>
      <c r="I638" s="13">
        <v>3.8665138599241144E-2</v>
      </c>
      <c r="J638" s="13">
        <v>-5.3553631029171989E-2</v>
      </c>
      <c r="K638" s="147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276</v>
      </c>
      <c r="C639" s="47"/>
      <c r="D639" s="45">
        <v>2.73</v>
      </c>
      <c r="E639" s="45">
        <v>0.67</v>
      </c>
      <c r="F639" s="45">
        <v>1.02</v>
      </c>
      <c r="G639" s="45">
        <v>7.0000000000000007E-2</v>
      </c>
      <c r="H639" s="45">
        <v>0</v>
      </c>
      <c r="I639" s="45">
        <v>0.81</v>
      </c>
      <c r="J639" s="45">
        <v>0.27</v>
      </c>
      <c r="K639" s="147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BM640" s="55"/>
    </row>
    <row r="641" spans="1:65" ht="15">
      <c r="B641" s="8" t="s">
        <v>614</v>
      </c>
      <c r="BM641" s="28" t="s">
        <v>66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235</v>
      </c>
      <c r="E642" s="17" t="s">
        <v>235</v>
      </c>
      <c r="F642" s="17" t="s">
        <v>235</v>
      </c>
      <c r="G642" s="17" t="s">
        <v>235</v>
      </c>
      <c r="H642" s="17" t="s">
        <v>235</v>
      </c>
      <c r="I642" s="17" t="s">
        <v>235</v>
      </c>
      <c r="J642" s="17" t="s">
        <v>235</v>
      </c>
      <c r="K642" s="17" t="s">
        <v>235</v>
      </c>
      <c r="L642" s="17" t="s">
        <v>235</v>
      </c>
      <c r="M642" s="17" t="s">
        <v>235</v>
      </c>
      <c r="N642" s="17" t="s">
        <v>235</v>
      </c>
      <c r="O642" s="17" t="s">
        <v>235</v>
      </c>
      <c r="P642" s="17" t="s">
        <v>235</v>
      </c>
      <c r="Q642" s="17" t="s">
        <v>235</v>
      </c>
      <c r="R642" s="17" t="s">
        <v>235</v>
      </c>
      <c r="S642" s="17" t="s">
        <v>235</v>
      </c>
      <c r="T642" s="17" t="s">
        <v>235</v>
      </c>
      <c r="U642" s="17" t="s">
        <v>235</v>
      </c>
      <c r="V642" s="17" t="s">
        <v>235</v>
      </c>
      <c r="W642" s="17" t="s">
        <v>235</v>
      </c>
      <c r="X642" s="17" t="s">
        <v>235</v>
      </c>
      <c r="Y642" s="17" t="s">
        <v>235</v>
      </c>
      <c r="Z642" s="17" t="s">
        <v>235</v>
      </c>
      <c r="AA642" s="147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236</v>
      </c>
      <c r="C643" s="9" t="s">
        <v>236</v>
      </c>
      <c r="D643" s="145" t="s">
        <v>238</v>
      </c>
      <c r="E643" s="146" t="s">
        <v>239</v>
      </c>
      <c r="F643" s="146" t="s">
        <v>240</v>
      </c>
      <c r="G643" s="146" t="s">
        <v>241</v>
      </c>
      <c r="H643" s="146" t="s">
        <v>242</v>
      </c>
      <c r="I643" s="146" t="s">
        <v>243</v>
      </c>
      <c r="J643" s="146" t="s">
        <v>244</v>
      </c>
      <c r="K643" s="146" t="s">
        <v>245</v>
      </c>
      <c r="L643" s="146" t="s">
        <v>246</v>
      </c>
      <c r="M643" s="146" t="s">
        <v>247</v>
      </c>
      <c r="N643" s="146" t="s">
        <v>248</v>
      </c>
      <c r="O643" s="146" t="s">
        <v>249</v>
      </c>
      <c r="P643" s="146" t="s">
        <v>250</v>
      </c>
      <c r="Q643" s="146" t="s">
        <v>251</v>
      </c>
      <c r="R643" s="146" t="s">
        <v>252</v>
      </c>
      <c r="S643" s="146" t="s">
        <v>253</v>
      </c>
      <c r="T643" s="146" t="s">
        <v>256</v>
      </c>
      <c r="U643" s="146" t="s">
        <v>257</v>
      </c>
      <c r="V643" s="146" t="s">
        <v>258</v>
      </c>
      <c r="W643" s="146" t="s">
        <v>259</v>
      </c>
      <c r="X643" s="146" t="s">
        <v>260</v>
      </c>
      <c r="Y643" s="146" t="s">
        <v>265</v>
      </c>
      <c r="Z643" s="146" t="s">
        <v>266</v>
      </c>
      <c r="AA643" s="147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304</v>
      </c>
      <c r="E644" s="11" t="s">
        <v>302</v>
      </c>
      <c r="F644" s="11" t="s">
        <v>304</v>
      </c>
      <c r="G644" s="11" t="s">
        <v>304</v>
      </c>
      <c r="H644" s="11" t="s">
        <v>302</v>
      </c>
      <c r="I644" s="11" t="s">
        <v>336</v>
      </c>
      <c r="J644" s="11" t="s">
        <v>302</v>
      </c>
      <c r="K644" s="11" t="s">
        <v>302</v>
      </c>
      <c r="L644" s="11" t="s">
        <v>302</v>
      </c>
      <c r="M644" s="11" t="s">
        <v>302</v>
      </c>
      <c r="N644" s="11" t="s">
        <v>302</v>
      </c>
      <c r="O644" s="11" t="s">
        <v>302</v>
      </c>
      <c r="P644" s="11" t="s">
        <v>302</v>
      </c>
      <c r="Q644" s="11" t="s">
        <v>302</v>
      </c>
      <c r="R644" s="11" t="s">
        <v>304</v>
      </c>
      <c r="S644" s="11" t="s">
        <v>304</v>
      </c>
      <c r="T644" s="11" t="s">
        <v>302</v>
      </c>
      <c r="U644" s="11" t="s">
        <v>302</v>
      </c>
      <c r="V644" s="11" t="s">
        <v>304</v>
      </c>
      <c r="W644" s="11" t="s">
        <v>302</v>
      </c>
      <c r="X644" s="11" t="s">
        <v>336</v>
      </c>
      <c r="Y644" s="11" t="s">
        <v>304</v>
      </c>
      <c r="Z644" s="11" t="s">
        <v>336</v>
      </c>
      <c r="AA644" s="147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0</v>
      </c>
    </row>
    <row r="645" spans="1:65">
      <c r="A645" s="30"/>
      <c r="B645" s="19"/>
      <c r="C645" s="9"/>
      <c r="D645" s="26" t="s">
        <v>337</v>
      </c>
      <c r="E645" s="26" t="s">
        <v>338</v>
      </c>
      <c r="F645" s="26" t="s">
        <v>339</v>
      </c>
      <c r="G645" s="26" t="s">
        <v>339</v>
      </c>
      <c r="H645" s="26" t="s">
        <v>117</v>
      </c>
      <c r="I645" s="26" t="s">
        <v>337</v>
      </c>
      <c r="J645" s="26" t="s">
        <v>338</v>
      </c>
      <c r="K645" s="26" t="s">
        <v>338</v>
      </c>
      <c r="L645" s="26" t="s">
        <v>339</v>
      </c>
      <c r="M645" s="26" t="s">
        <v>338</v>
      </c>
      <c r="N645" s="26" t="s">
        <v>338</v>
      </c>
      <c r="O645" s="26" t="s">
        <v>305</v>
      </c>
      <c r="P645" s="26" t="s">
        <v>338</v>
      </c>
      <c r="Q645" s="26" t="s">
        <v>340</v>
      </c>
      <c r="R645" s="26" t="s">
        <v>337</v>
      </c>
      <c r="S645" s="26" t="s">
        <v>338</v>
      </c>
      <c r="T645" s="26" t="s">
        <v>338</v>
      </c>
      <c r="U645" s="26" t="s">
        <v>338</v>
      </c>
      <c r="V645" s="26" t="s">
        <v>337</v>
      </c>
      <c r="W645" s="26" t="s">
        <v>340</v>
      </c>
      <c r="X645" s="26" t="s">
        <v>338</v>
      </c>
      <c r="Y645" s="26" t="s">
        <v>338</v>
      </c>
      <c r="Z645" s="26" t="s">
        <v>340</v>
      </c>
      <c r="AA645" s="147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8">
        <v>1</v>
      </c>
      <c r="C646" s="14">
        <v>1</v>
      </c>
      <c r="D646" s="203">
        <v>54.9</v>
      </c>
      <c r="E646" s="203">
        <v>59.9</v>
      </c>
      <c r="F646" s="203">
        <v>59.6</v>
      </c>
      <c r="G646" s="203">
        <v>55.49825752696573</v>
      </c>
      <c r="H646" s="203">
        <v>58.5</v>
      </c>
      <c r="I646" s="203">
        <v>55</v>
      </c>
      <c r="J646" s="203">
        <v>55</v>
      </c>
      <c r="K646" s="203">
        <v>57.8</v>
      </c>
      <c r="L646" s="203">
        <v>56.8</v>
      </c>
      <c r="M646" s="203">
        <v>55.6</v>
      </c>
      <c r="N646" s="203">
        <v>57.4</v>
      </c>
      <c r="O646" s="203">
        <v>56.1</v>
      </c>
      <c r="P646" s="203">
        <v>52.2</v>
      </c>
      <c r="Q646" s="203">
        <v>58.7</v>
      </c>
      <c r="R646" s="203">
        <v>59.1</v>
      </c>
      <c r="S646" s="203">
        <v>60.3</v>
      </c>
      <c r="T646" s="203">
        <v>60.6</v>
      </c>
      <c r="U646" s="202">
        <v>65.8</v>
      </c>
      <c r="V646" s="203">
        <v>56</v>
      </c>
      <c r="W646" s="203">
        <v>57.621125681289314</v>
      </c>
      <c r="X646" s="203">
        <v>61.95</v>
      </c>
      <c r="Y646" s="203">
        <v>58.1</v>
      </c>
      <c r="Z646" s="203">
        <v>54.439</v>
      </c>
      <c r="AA646" s="204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206">
        <v>1</v>
      </c>
    </row>
    <row r="647" spans="1:65">
      <c r="A647" s="30"/>
      <c r="B647" s="19">
        <v>1</v>
      </c>
      <c r="C647" s="9">
        <v>2</v>
      </c>
      <c r="D647" s="208">
        <v>53.9</v>
      </c>
      <c r="E647" s="208">
        <v>58.7</v>
      </c>
      <c r="F647" s="208">
        <v>59.5</v>
      </c>
      <c r="G647" s="208">
        <v>55.962117054139526</v>
      </c>
      <c r="H647" s="208">
        <v>56.8</v>
      </c>
      <c r="I647" s="208">
        <v>55</v>
      </c>
      <c r="J647" s="208">
        <v>56</v>
      </c>
      <c r="K647" s="208">
        <v>57.8</v>
      </c>
      <c r="L647" s="208">
        <v>56.6</v>
      </c>
      <c r="M647" s="208">
        <v>56.1</v>
      </c>
      <c r="N647" s="208">
        <v>57</v>
      </c>
      <c r="O647" s="208">
        <v>56.4</v>
      </c>
      <c r="P647" s="208">
        <v>53.8</v>
      </c>
      <c r="Q647" s="208">
        <v>60.3</v>
      </c>
      <c r="R647" s="208">
        <v>59.4</v>
      </c>
      <c r="S647" s="208">
        <v>60</v>
      </c>
      <c r="T647" s="208">
        <v>61.9</v>
      </c>
      <c r="U647" s="207">
        <v>67.099999999999994</v>
      </c>
      <c r="V647" s="208">
        <v>56</v>
      </c>
      <c r="W647" s="208">
        <v>58.413443725150444</v>
      </c>
      <c r="X647" s="208">
        <v>61.82</v>
      </c>
      <c r="Y647" s="208">
        <v>54.7</v>
      </c>
      <c r="Z647" s="208">
        <v>52.701000000000001</v>
      </c>
      <c r="AA647" s="204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206">
        <v>13</v>
      </c>
    </row>
    <row r="648" spans="1:65">
      <c r="A648" s="30"/>
      <c r="B648" s="19">
        <v>1</v>
      </c>
      <c r="C648" s="9">
        <v>3</v>
      </c>
      <c r="D648" s="208">
        <v>54.7</v>
      </c>
      <c r="E648" s="208">
        <v>57.1</v>
      </c>
      <c r="F648" s="208">
        <v>60.3</v>
      </c>
      <c r="G648" s="208">
        <v>54.774703857533503</v>
      </c>
      <c r="H648" s="208">
        <v>58.8</v>
      </c>
      <c r="I648" s="208">
        <v>55</v>
      </c>
      <c r="J648" s="208">
        <v>58</v>
      </c>
      <c r="K648" s="208">
        <v>55.3</v>
      </c>
      <c r="L648" s="208">
        <v>56.2</v>
      </c>
      <c r="M648" s="208">
        <v>56.4</v>
      </c>
      <c r="N648" s="211">
        <v>60.5</v>
      </c>
      <c r="O648" s="208">
        <v>56.9</v>
      </c>
      <c r="P648" s="208">
        <v>53.1</v>
      </c>
      <c r="Q648" s="208">
        <v>59.6</v>
      </c>
      <c r="R648" s="208">
        <v>60.6</v>
      </c>
      <c r="S648" s="208">
        <v>58.7</v>
      </c>
      <c r="T648" s="208">
        <v>60.2</v>
      </c>
      <c r="U648" s="207">
        <v>68.099999999999994</v>
      </c>
      <c r="V648" s="208">
        <v>55.9</v>
      </c>
      <c r="W648" s="208">
        <v>59.038632562886221</v>
      </c>
      <c r="X648" s="208">
        <v>63.89</v>
      </c>
      <c r="Y648" s="208">
        <v>53.2</v>
      </c>
      <c r="Z648" s="208">
        <v>53.298999999999999</v>
      </c>
      <c r="AA648" s="204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206">
        <v>16</v>
      </c>
    </row>
    <row r="649" spans="1:65">
      <c r="A649" s="30"/>
      <c r="B649" s="19">
        <v>1</v>
      </c>
      <c r="C649" s="9">
        <v>4</v>
      </c>
      <c r="D649" s="208">
        <v>54.4</v>
      </c>
      <c r="E649" s="208">
        <v>57.6</v>
      </c>
      <c r="F649" s="208">
        <v>59.7</v>
      </c>
      <c r="G649" s="208">
        <v>54.620257963242054</v>
      </c>
      <c r="H649" s="208">
        <v>57.3</v>
      </c>
      <c r="I649" s="208">
        <v>55</v>
      </c>
      <c r="J649" s="208">
        <v>59</v>
      </c>
      <c r="K649" s="208">
        <v>56.8</v>
      </c>
      <c r="L649" s="208">
        <v>55.8</v>
      </c>
      <c r="M649" s="208">
        <v>56.8</v>
      </c>
      <c r="N649" s="208">
        <v>58.4</v>
      </c>
      <c r="O649" s="208">
        <v>56.5</v>
      </c>
      <c r="P649" s="208">
        <v>53.2</v>
      </c>
      <c r="Q649" s="208">
        <v>57.9</v>
      </c>
      <c r="R649" s="208">
        <v>60.8</v>
      </c>
      <c r="S649" s="208">
        <v>56.9</v>
      </c>
      <c r="T649" s="208">
        <v>59.8</v>
      </c>
      <c r="U649" s="207">
        <v>68.2</v>
      </c>
      <c r="V649" s="208">
        <v>56.9</v>
      </c>
      <c r="W649" s="208">
        <v>58.319036335664215</v>
      </c>
      <c r="X649" s="208">
        <v>61.500000000000007</v>
      </c>
      <c r="Y649" s="208">
        <v>57.3</v>
      </c>
      <c r="Z649" s="208">
        <v>54.457999999999998</v>
      </c>
      <c r="AA649" s="204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206">
        <v>57.136906645536619</v>
      </c>
    </row>
    <row r="650" spans="1:65">
      <c r="A650" s="30"/>
      <c r="B650" s="19">
        <v>1</v>
      </c>
      <c r="C650" s="9">
        <v>5</v>
      </c>
      <c r="D650" s="208">
        <v>56</v>
      </c>
      <c r="E650" s="208">
        <v>58.2</v>
      </c>
      <c r="F650" s="208">
        <v>59.9</v>
      </c>
      <c r="G650" s="208">
        <v>54.362260693222552</v>
      </c>
      <c r="H650" s="208">
        <v>56.9</v>
      </c>
      <c r="I650" s="208">
        <v>54</v>
      </c>
      <c r="J650" s="208">
        <v>59</v>
      </c>
      <c r="K650" s="208">
        <v>54.9</v>
      </c>
      <c r="L650" s="208">
        <v>55.7</v>
      </c>
      <c r="M650" s="208">
        <v>56.9</v>
      </c>
      <c r="N650" s="208">
        <v>56.8</v>
      </c>
      <c r="O650" s="208">
        <v>57</v>
      </c>
      <c r="P650" s="208">
        <v>53.9</v>
      </c>
      <c r="Q650" s="208">
        <v>59.1</v>
      </c>
      <c r="R650" s="208">
        <v>58.7</v>
      </c>
      <c r="S650" s="208">
        <v>60.4</v>
      </c>
      <c r="T650" s="208">
        <v>59.3</v>
      </c>
      <c r="U650" s="207">
        <v>68.7</v>
      </c>
      <c r="V650" s="208">
        <v>56.9</v>
      </c>
      <c r="W650" s="208">
        <v>58.028902746835733</v>
      </c>
      <c r="X650" s="208">
        <v>62.20000000000001</v>
      </c>
      <c r="Y650" s="208">
        <v>52.7</v>
      </c>
      <c r="Z650" s="208">
        <v>52.279000000000003</v>
      </c>
      <c r="AA650" s="204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206">
        <v>109</v>
      </c>
    </row>
    <row r="651" spans="1:65">
      <c r="A651" s="30"/>
      <c r="B651" s="19">
        <v>1</v>
      </c>
      <c r="C651" s="9">
        <v>6</v>
      </c>
      <c r="D651" s="208">
        <v>54.8</v>
      </c>
      <c r="E651" s="208">
        <v>59.4</v>
      </c>
      <c r="F651" s="208">
        <v>59.5</v>
      </c>
      <c r="G651" s="208">
        <v>55.969920691542953</v>
      </c>
      <c r="H651" s="208">
        <v>56.1</v>
      </c>
      <c r="I651" s="208">
        <v>54</v>
      </c>
      <c r="J651" s="208">
        <v>59</v>
      </c>
      <c r="K651" s="208">
        <v>52.6</v>
      </c>
      <c r="L651" s="208">
        <v>56.3</v>
      </c>
      <c r="M651" s="211">
        <v>60.2</v>
      </c>
      <c r="N651" s="208">
        <v>57.3</v>
      </c>
      <c r="O651" s="208">
        <v>57.4</v>
      </c>
      <c r="P651" s="208">
        <v>54.1</v>
      </c>
      <c r="Q651" s="208">
        <v>58.4</v>
      </c>
      <c r="R651" s="208">
        <v>59.4</v>
      </c>
      <c r="S651" s="208">
        <v>56.8</v>
      </c>
      <c r="T651" s="208">
        <v>60.8</v>
      </c>
      <c r="U651" s="207">
        <v>67.599999999999994</v>
      </c>
      <c r="V651" s="208">
        <v>56.8</v>
      </c>
      <c r="W651" s="208">
        <v>57.821018372361578</v>
      </c>
      <c r="X651" s="208">
        <v>60.34</v>
      </c>
      <c r="Y651" s="208">
        <v>55.2</v>
      </c>
      <c r="Z651" s="208">
        <v>53.225999999999999</v>
      </c>
      <c r="AA651" s="204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09"/>
    </row>
    <row r="652" spans="1:65">
      <c r="A652" s="30"/>
      <c r="B652" s="20" t="s">
        <v>272</v>
      </c>
      <c r="C652" s="12"/>
      <c r="D652" s="210">
        <v>54.783333333333331</v>
      </c>
      <c r="E652" s="210">
        <v>58.483333333333327</v>
      </c>
      <c r="F652" s="210">
        <v>59.749999999999993</v>
      </c>
      <c r="G652" s="210">
        <v>55.197919631107716</v>
      </c>
      <c r="H652" s="210">
        <v>57.4</v>
      </c>
      <c r="I652" s="210">
        <v>54.666666666666664</v>
      </c>
      <c r="J652" s="210">
        <v>57.666666666666664</v>
      </c>
      <c r="K652" s="210">
        <v>55.866666666666667</v>
      </c>
      <c r="L652" s="210">
        <v>56.233333333333341</v>
      </c>
      <c r="M652" s="210">
        <v>56.999999999999993</v>
      </c>
      <c r="N652" s="210">
        <v>57.900000000000006</v>
      </c>
      <c r="O652" s="210">
        <v>56.716666666666661</v>
      </c>
      <c r="P652" s="210">
        <v>53.383333333333333</v>
      </c>
      <c r="Q652" s="210">
        <v>59</v>
      </c>
      <c r="R652" s="210">
        <v>59.666666666666657</v>
      </c>
      <c r="S652" s="210">
        <v>58.85</v>
      </c>
      <c r="T652" s="210">
        <v>60.433333333333337</v>
      </c>
      <c r="U652" s="210">
        <v>67.583333333333329</v>
      </c>
      <c r="V652" s="210">
        <v>56.416666666666664</v>
      </c>
      <c r="W652" s="210">
        <v>58.207026570697906</v>
      </c>
      <c r="X652" s="210">
        <v>61.95000000000001</v>
      </c>
      <c r="Y652" s="210">
        <v>55.199999999999996</v>
      </c>
      <c r="Z652" s="210">
        <v>53.400333333333329</v>
      </c>
      <c r="AA652" s="204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5"/>
      <c r="AT652" s="205"/>
      <c r="AU652" s="205"/>
      <c r="AV652" s="205"/>
      <c r="AW652" s="205"/>
      <c r="AX652" s="205"/>
      <c r="AY652" s="205"/>
      <c r="AZ652" s="205"/>
      <c r="BA652" s="205"/>
      <c r="BB652" s="205"/>
      <c r="BC652" s="205"/>
      <c r="BD652" s="205"/>
      <c r="BE652" s="205"/>
      <c r="BF652" s="205"/>
      <c r="BG652" s="205"/>
      <c r="BH652" s="205"/>
      <c r="BI652" s="205"/>
      <c r="BJ652" s="205"/>
      <c r="BK652" s="205"/>
      <c r="BL652" s="205"/>
      <c r="BM652" s="209"/>
    </row>
    <row r="653" spans="1:65">
      <c r="A653" s="30"/>
      <c r="B653" s="3" t="s">
        <v>273</v>
      </c>
      <c r="C653" s="29"/>
      <c r="D653" s="208">
        <v>54.75</v>
      </c>
      <c r="E653" s="208">
        <v>58.45</v>
      </c>
      <c r="F653" s="208">
        <v>59.650000000000006</v>
      </c>
      <c r="G653" s="208">
        <v>55.13648069224962</v>
      </c>
      <c r="H653" s="208">
        <v>57.099999999999994</v>
      </c>
      <c r="I653" s="208">
        <v>55</v>
      </c>
      <c r="J653" s="208">
        <v>58.5</v>
      </c>
      <c r="K653" s="208">
        <v>56.05</v>
      </c>
      <c r="L653" s="208">
        <v>56.25</v>
      </c>
      <c r="M653" s="208">
        <v>56.599999999999994</v>
      </c>
      <c r="N653" s="208">
        <v>57.349999999999994</v>
      </c>
      <c r="O653" s="208">
        <v>56.7</v>
      </c>
      <c r="P653" s="208">
        <v>53.5</v>
      </c>
      <c r="Q653" s="208">
        <v>58.900000000000006</v>
      </c>
      <c r="R653" s="208">
        <v>59.4</v>
      </c>
      <c r="S653" s="208">
        <v>59.35</v>
      </c>
      <c r="T653" s="208">
        <v>60.400000000000006</v>
      </c>
      <c r="U653" s="208">
        <v>67.849999999999994</v>
      </c>
      <c r="V653" s="208">
        <v>56.4</v>
      </c>
      <c r="W653" s="208">
        <v>58.173969541249974</v>
      </c>
      <c r="X653" s="208">
        <v>61.885000000000005</v>
      </c>
      <c r="Y653" s="208">
        <v>54.95</v>
      </c>
      <c r="Z653" s="208">
        <v>53.262500000000003</v>
      </c>
      <c r="AA653" s="204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205"/>
      <c r="AL653" s="205"/>
      <c r="AM653" s="205"/>
      <c r="AN653" s="205"/>
      <c r="AO653" s="205"/>
      <c r="AP653" s="205"/>
      <c r="AQ653" s="205"/>
      <c r="AR653" s="205"/>
      <c r="AS653" s="205"/>
      <c r="AT653" s="205"/>
      <c r="AU653" s="205"/>
      <c r="AV653" s="205"/>
      <c r="AW653" s="205"/>
      <c r="AX653" s="205"/>
      <c r="AY653" s="205"/>
      <c r="AZ653" s="205"/>
      <c r="BA653" s="205"/>
      <c r="BB653" s="205"/>
      <c r="BC653" s="205"/>
      <c r="BD653" s="205"/>
      <c r="BE653" s="205"/>
      <c r="BF653" s="205"/>
      <c r="BG653" s="205"/>
      <c r="BH653" s="205"/>
      <c r="BI653" s="205"/>
      <c r="BJ653" s="205"/>
      <c r="BK653" s="205"/>
      <c r="BL653" s="205"/>
      <c r="BM653" s="209"/>
    </row>
    <row r="654" spans="1:65">
      <c r="A654" s="30"/>
      <c r="B654" s="3" t="s">
        <v>274</v>
      </c>
      <c r="C654" s="29"/>
      <c r="D654" s="219">
        <v>0.69689788826388854</v>
      </c>
      <c r="E654" s="219">
        <v>1.0647378394077407</v>
      </c>
      <c r="F654" s="219">
        <v>0.30822070014844744</v>
      </c>
      <c r="G654" s="219">
        <v>0.70445960059619128</v>
      </c>
      <c r="H654" s="219">
        <v>1.0469001862641913</v>
      </c>
      <c r="I654" s="219">
        <v>0.51639777949432231</v>
      </c>
      <c r="J654" s="219">
        <v>1.7511900715418263</v>
      </c>
      <c r="K654" s="219">
        <v>2.0136202886012695</v>
      </c>
      <c r="L654" s="219">
        <v>0.43204937989385661</v>
      </c>
      <c r="M654" s="219">
        <v>1.6382917933017924</v>
      </c>
      <c r="N654" s="219">
        <v>1.3885243966167833</v>
      </c>
      <c r="O654" s="219">
        <v>0.47081489639418378</v>
      </c>
      <c r="P654" s="219">
        <v>0.70261416628663598</v>
      </c>
      <c r="Q654" s="219">
        <v>0.86255434611391268</v>
      </c>
      <c r="R654" s="219">
        <v>0.84301047838485665</v>
      </c>
      <c r="S654" s="219">
        <v>1.6646320914844819</v>
      </c>
      <c r="T654" s="219">
        <v>0.90037029419382075</v>
      </c>
      <c r="U654" s="219">
        <v>1.0303721010715841</v>
      </c>
      <c r="V654" s="219">
        <v>0.49564772436344945</v>
      </c>
      <c r="W654" s="219">
        <v>0.5041295534609177</v>
      </c>
      <c r="X654" s="219">
        <v>1.1521805414083324</v>
      </c>
      <c r="Y654" s="219">
        <v>2.1596295978708926</v>
      </c>
      <c r="Z654" s="219">
        <v>0.89270413165094309</v>
      </c>
      <c r="AA654" s="214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20"/>
    </row>
    <row r="655" spans="1:65">
      <c r="A655" s="30"/>
      <c r="B655" s="3" t="s">
        <v>86</v>
      </c>
      <c r="C655" s="29"/>
      <c r="D655" s="13">
        <v>1.2720983661646887E-2</v>
      </c>
      <c r="E655" s="13">
        <v>1.8205833674683515E-2</v>
      </c>
      <c r="F655" s="13">
        <v>5.1585054418150202E-3</v>
      </c>
      <c r="G655" s="13">
        <v>1.2762430274621822E-2</v>
      </c>
      <c r="H655" s="13">
        <v>1.8238679203208909E-2</v>
      </c>
      <c r="I655" s="13">
        <v>9.4463008444083361E-3</v>
      </c>
      <c r="J655" s="13">
        <v>3.0367457888008549E-2</v>
      </c>
      <c r="K655" s="13">
        <v>3.6043322588328215E-2</v>
      </c>
      <c r="L655" s="13">
        <v>7.6831543549589192E-3</v>
      </c>
      <c r="M655" s="13">
        <v>2.8741961285996362E-2</v>
      </c>
      <c r="N655" s="13">
        <v>2.3981423084918536E-2</v>
      </c>
      <c r="O655" s="13">
        <v>8.3011736067149667E-3</v>
      </c>
      <c r="P655" s="13">
        <v>1.3161676546112444E-2</v>
      </c>
      <c r="Q655" s="13">
        <v>1.4619565188371401E-2</v>
      </c>
      <c r="R655" s="13">
        <v>1.4128667235500393E-2</v>
      </c>
      <c r="S655" s="13">
        <v>2.8286016847654746E-2</v>
      </c>
      <c r="T655" s="13">
        <v>1.4898570780923675E-2</v>
      </c>
      <c r="U655" s="13">
        <v>1.5245949707594339E-2</v>
      </c>
      <c r="V655" s="13">
        <v>8.7854840359843332E-3</v>
      </c>
      <c r="W655" s="13">
        <v>8.6609741669007086E-3</v>
      </c>
      <c r="X655" s="13">
        <v>1.8598555954936757E-2</v>
      </c>
      <c r="Y655" s="13">
        <v>3.9123724599110378E-2</v>
      </c>
      <c r="Z655" s="13">
        <v>1.6717201484090796E-2</v>
      </c>
      <c r="AA655" s="147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-4.1191822420563962E-2</v>
      </c>
      <c r="E656" s="13">
        <v>2.3564920938923262E-2</v>
      </c>
      <c r="F656" s="13">
        <v>4.5733896143071995E-2</v>
      </c>
      <c r="G656" s="13">
        <v>-3.3935806613716535E-2</v>
      </c>
      <c r="H656" s="13">
        <v>4.604613198532892E-3</v>
      </c>
      <c r="I656" s="13">
        <v>-4.3233701715682971E-2</v>
      </c>
      <c r="J656" s="13">
        <v>9.2717658730905317E-3</v>
      </c>
      <c r="K656" s="13">
        <v>-2.2231514680173592E-2</v>
      </c>
      <c r="L656" s="13">
        <v>-1.5814179752656643E-2</v>
      </c>
      <c r="M656" s="13">
        <v>-2.3961158133036786E-3</v>
      </c>
      <c r="N656" s="13">
        <v>1.335552446332855E-2</v>
      </c>
      <c r="O656" s="13">
        <v>-7.3549655300211292E-3</v>
      </c>
      <c r="P656" s="13">
        <v>-6.5694373961991626E-2</v>
      </c>
      <c r="Q656" s="13">
        <v>3.260752924587873E-2</v>
      </c>
      <c r="R656" s="13">
        <v>4.4275410932272719E-2</v>
      </c>
      <c r="S656" s="13">
        <v>2.9982255866440211E-2</v>
      </c>
      <c r="T656" s="13">
        <v>5.7693474871626238E-2</v>
      </c>
      <c r="U656" s="13">
        <v>0.18283150595820286</v>
      </c>
      <c r="V656" s="13">
        <v>-1.2605512288898502E-2</v>
      </c>
      <c r="W656" s="13">
        <v>1.8729049015552279E-2</v>
      </c>
      <c r="X656" s="13">
        <v>8.42379057081728E-2</v>
      </c>
      <c r="Y656" s="13">
        <v>-3.3899396366567691E-2</v>
      </c>
      <c r="Z656" s="13">
        <v>-6.5396842978988623E-2</v>
      </c>
      <c r="AA656" s="147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>
        <v>1.1000000000000001</v>
      </c>
      <c r="E657" s="45">
        <v>0.46</v>
      </c>
      <c r="F657" s="45">
        <v>0.99</v>
      </c>
      <c r="G657" s="45">
        <v>0.93</v>
      </c>
      <c r="H657" s="45">
        <v>0</v>
      </c>
      <c r="I657" s="45">
        <v>1.1499999999999999</v>
      </c>
      <c r="J657" s="45">
        <v>0.11</v>
      </c>
      <c r="K657" s="45">
        <v>0.65</v>
      </c>
      <c r="L657" s="45">
        <v>0.49</v>
      </c>
      <c r="M657" s="45">
        <v>0.17</v>
      </c>
      <c r="N657" s="45">
        <v>0.21</v>
      </c>
      <c r="O657" s="45">
        <v>0.28999999999999998</v>
      </c>
      <c r="P657" s="45">
        <v>1.69</v>
      </c>
      <c r="Q657" s="45">
        <v>0.67</v>
      </c>
      <c r="R657" s="45">
        <v>0.96</v>
      </c>
      <c r="S657" s="45">
        <v>0.61</v>
      </c>
      <c r="T657" s="45">
        <v>1.28</v>
      </c>
      <c r="U657" s="45">
        <v>4.29</v>
      </c>
      <c r="V657" s="45">
        <v>0.41</v>
      </c>
      <c r="W657" s="45">
        <v>0.34</v>
      </c>
      <c r="X657" s="45">
        <v>1.92</v>
      </c>
      <c r="Y657" s="45">
        <v>0.93</v>
      </c>
      <c r="Z657" s="45">
        <v>1.69</v>
      </c>
      <c r="AA657" s="147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BM658" s="55"/>
    </row>
    <row r="659" spans="1:65" ht="15">
      <c r="B659" s="8" t="s">
        <v>615</v>
      </c>
      <c r="BM659" s="28" t="s">
        <v>66</v>
      </c>
    </row>
    <row r="660" spans="1:65" ht="15">
      <c r="A660" s="25" t="s">
        <v>58</v>
      </c>
      <c r="B660" s="18" t="s">
        <v>110</v>
      </c>
      <c r="C660" s="15" t="s">
        <v>111</v>
      </c>
      <c r="D660" s="16" t="s">
        <v>235</v>
      </c>
      <c r="E660" s="17" t="s">
        <v>235</v>
      </c>
      <c r="F660" s="17" t="s">
        <v>235</v>
      </c>
      <c r="G660" s="17" t="s">
        <v>235</v>
      </c>
      <c r="H660" s="17" t="s">
        <v>235</v>
      </c>
      <c r="I660" s="17" t="s">
        <v>235</v>
      </c>
      <c r="J660" s="17" t="s">
        <v>235</v>
      </c>
      <c r="K660" s="17" t="s">
        <v>235</v>
      </c>
      <c r="L660" s="17" t="s">
        <v>235</v>
      </c>
      <c r="M660" s="17" t="s">
        <v>235</v>
      </c>
      <c r="N660" s="17" t="s">
        <v>235</v>
      </c>
      <c r="O660" s="17" t="s">
        <v>235</v>
      </c>
      <c r="P660" s="17" t="s">
        <v>235</v>
      </c>
      <c r="Q660" s="17" t="s">
        <v>235</v>
      </c>
      <c r="R660" s="17" t="s">
        <v>235</v>
      </c>
      <c r="S660" s="17" t="s">
        <v>235</v>
      </c>
      <c r="T660" s="17" t="s">
        <v>235</v>
      </c>
      <c r="U660" s="17" t="s">
        <v>235</v>
      </c>
      <c r="V660" s="17" t="s">
        <v>235</v>
      </c>
      <c r="W660" s="17" t="s">
        <v>235</v>
      </c>
      <c r="X660" s="17" t="s">
        <v>235</v>
      </c>
      <c r="Y660" s="17" t="s">
        <v>235</v>
      </c>
      <c r="Z660" s="17" t="s">
        <v>235</v>
      </c>
      <c r="AA660" s="17" t="s">
        <v>235</v>
      </c>
      <c r="AB660" s="14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236</v>
      </c>
      <c r="C661" s="9" t="s">
        <v>236</v>
      </c>
      <c r="D661" s="145" t="s">
        <v>238</v>
      </c>
      <c r="E661" s="146" t="s">
        <v>239</v>
      </c>
      <c r="F661" s="146" t="s">
        <v>240</v>
      </c>
      <c r="G661" s="146" t="s">
        <v>241</v>
      </c>
      <c r="H661" s="146" t="s">
        <v>242</v>
      </c>
      <c r="I661" s="146" t="s">
        <v>243</v>
      </c>
      <c r="J661" s="146" t="s">
        <v>244</v>
      </c>
      <c r="K661" s="146" t="s">
        <v>245</v>
      </c>
      <c r="L661" s="146" t="s">
        <v>246</v>
      </c>
      <c r="M661" s="146" t="s">
        <v>247</v>
      </c>
      <c r="N661" s="146" t="s">
        <v>248</v>
      </c>
      <c r="O661" s="146" t="s">
        <v>249</v>
      </c>
      <c r="P661" s="146" t="s">
        <v>250</v>
      </c>
      <c r="Q661" s="146" t="s">
        <v>251</v>
      </c>
      <c r="R661" s="146" t="s">
        <v>252</v>
      </c>
      <c r="S661" s="146" t="s">
        <v>253</v>
      </c>
      <c r="T661" s="146" t="s">
        <v>254</v>
      </c>
      <c r="U661" s="146" t="s">
        <v>256</v>
      </c>
      <c r="V661" s="146" t="s">
        <v>257</v>
      </c>
      <c r="W661" s="146" t="s">
        <v>258</v>
      </c>
      <c r="X661" s="146" t="s">
        <v>259</v>
      </c>
      <c r="Y661" s="146" t="s">
        <v>260</v>
      </c>
      <c r="Z661" s="146" t="s">
        <v>265</v>
      </c>
      <c r="AA661" s="146" t="s">
        <v>266</v>
      </c>
      <c r="AB661" s="14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304</v>
      </c>
      <c r="E662" s="11" t="s">
        <v>302</v>
      </c>
      <c r="F662" s="11" t="s">
        <v>304</v>
      </c>
      <c r="G662" s="11" t="s">
        <v>304</v>
      </c>
      <c r="H662" s="11" t="s">
        <v>302</v>
      </c>
      <c r="I662" s="11" t="s">
        <v>336</v>
      </c>
      <c r="J662" s="11" t="s">
        <v>302</v>
      </c>
      <c r="K662" s="11" t="s">
        <v>302</v>
      </c>
      <c r="L662" s="11" t="s">
        <v>302</v>
      </c>
      <c r="M662" s="11" t="s">
        <v>302</v>
      </c>
      <c r="N662" s="11" t="s">
        <v>302</v>
      </c>
      <c r="O662" s="11" t="s">
        <v>302</v>
      </c>
      <c r="P662" s="11" t="s">
        <v>302</v>
      </c>
      <c r="Q662" s="11" t="s">
        <v>302</v>
      </c>
      <c r="R662" s="11" t="s">
        <v>304</v>
      </c>
      <c r="S662" s="11" t="s">
        <v>304</v>
      </c>
      <c r="T662" s="11" t="s">
        <v>336</v>
      </c>
      <c r="U662" s="11" t="s">
        <v>302</v>
      </c>
      <c r="V662" s="11" t="s">
        <v>336</v>
      </c>
      <c r="W662" s="11" t="s">
        <v>304</v>
      </c>
      <c r="X662" s="11" t="s">
        <v>302</v>
      </c>
      <c r="Y662" s="11" t="s">
        <v>336</v>
      </c>
      <c r="Z662" s="11" t="s">
        <v>304</v>
      </c>
      <c r="AA662" s="11" t="s">
        <v>336</v>
      </c>
      <c r="AB662" s="147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 t="s">
        <v>337</v>
      </c>
      <c r="E663" s="26" t="s">
        <v>338</v>
      </c>
      <c r="F663" s="26" t="s">
        <v>339</v>
      </c>
      <c r="G663" s="26" t="s">
        <v>339</v>
      </c>
      <c r="H663" s="26" t="s">
        <v>117</v>
      </c>
      <c r="I663" s="26" t="s">
        <v>337</v>
      </c>
      <c r="J663" s="26" t="s">
        <v>338</v>
      </c>
      <c r="K663" s="26" t="s">
        <v>338</v>
      </c>
      <c r="L663" s="26" t="s">
        <v>339</v>
      </c>
      <c r="M663" s="26" t="s">
        <v>338</v>
      </c>
      <c r="N663" s="26" t="s">
        <v>338</v>
      </c>
      <c r="O663" s="26" t="s">
        <v>305</v>
      </c>
      <c r="P663" s="26" t="s">
        <v>338</v>
      </c>
      <c r="Q663" s="26" t="s">
        <v>340</v>
      </c>
      <c r="R663" s="26" t="s">
        <v>337</v>
      </c>
      <c r="S663" s="26" t="s">
        <v>338</v>
      </c>
      <c r="T663" s="26" t="s">
        <v>337</v>
      </c>
      <c r="U663" s="26" t="s">
        <v>338</v>
      </c>
      <c r="V663" s="26" t="s">
        <v>338</v>
      </c>
      <c r="W663" s="26" t="s">
        <v>337</v>
      </c>
      <c r="X663" s="26" t="s">
        <v>340</v>
      </c>
      <c r="Y663" s="26" t="s">
        <v>338</v>
      </c>
      <c r="Z663" s="26" t="s">
        <v>338</v>
      </c>
      <c r="AA663" s="26" t="s">
        <v>340</v>
      </c>
      <c r="AB663" s="147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199">
        <v>4.1100000000000005E-2</v>
      </c>
      <c r="E664" s="199">
        <v>4.4999999999999998E-2</v>
      </c>
      <c r="F664" s="199">
        <v>4.2999999999999997E-2</v>
      </c>
      <c r="G664" s="199">
        <v>4.1860738717885676E-2</v>
      </c>
      <c r="H664" s="199">
        <v>3.9699999999999999E-2</v>
      </c>
      <c r="I664" s="199">
        <v>4.2999999999999997E-2</v>
      </c>
      <c r="J664" s="199">
        <v>3.9800000000000002E-2</v>
      </c>
      <c r="K664" s="226">
        <v>3.6000000000000004E-2</v>
      </c>
      <c r="L664" s="199">
        <v>4.2799999999999998E-2</v>
      </c>
      <c r="M664" s="199">
        <v>0.04</v>
      </c>
      <c r="N664" s="199">
        <v>3.9E-2</v>
      </c>
      <c r="O664" s="199">
        <v>3.9E-2</v>
      </c>
      <c r="P664" s="199">
        <v>3.9E-2</v>
      </c>
      <c r="Q664" s="199">
        <v>4.1800000000000004E-2</v>
      </c>
      <c r="R664" s="199">
        <v>4.1000000000000002E-2</v>
      </c>
      <c r="S664" s="199">
        <v>4.2000000000000003E-2</v>
      </c>
      <c r="T664" s="224">
        <v>4.6407400000000001E-2</v>
      </c>
      <c r="U664" s="199">
        <v>4.1000000000000002E-2</v>
      </c>
      <c r="V664" s="224">
        <v>3.1E-2</v>
      </c>
      <c r="W664" s="199">
        <v>4.1000000000000002E-2</v>
      </c>
      <c r="X664" s="199">
        <v>4.0021237599368452E-2</v>
      </c>
      <c r="Y664" s="199">
        <v>4.2230000000000004E-2</v>
      </c>
      <c r="Z664" s="199">
        <v>3.8600000000000002E-2</v>
      </c>
      <c r="AA664" s="199">
        <v>4.2254599999999996E-2</v>
      </c>
      <c r="AB664" s="197"/>
      <c r="AC664" s="198"/>
      <c r="AD664" s="198"/>
      <c r="AE664" s="198"/>
      <c r="AF664" s="198"/>
      <c r="AG664" s="198"/>
      <c r="AH664" s="198"/>
      <c r="AI664" s="198"/>
      <c r="AJ664" s="198"/>
      <c r="AK664" s="198"/>
      <c r="AL664" s="198"/>
      <c r="AM664" s="198"/>
      <c r="AN664" s="198"/>
      <c r="AO664" s="198"/>
      <c r="AP664" s="198"/>
      <c r="AQ664" s="198"/>
      <c r="AR664" s="198"/>
      <c r="AS664" s="198"/>
      <c r="AT664" s="198"/>
      <c r="AU664" s="198"/>
      <c r="AV664" s="198"/>
      <c r="AW664" s="198"/>
      <c r="AX664" s="198"/>
      <c r="AY664" s="198"/>
      <c r="AZ664" s="198"/>
      <c r="BA664" s="198"/>
      <c r="BB664" s="198"/>
      <c r="BC664" s="198"/>
      <c r="BD664" s="198"/>
      <c r="BE664" s="198"/>
      <c r="BF664" s="198"/>
      <c r="BG664" s="198"/>
      <c r="BH664" s="198"/>
      <c r="BI664" s="198"/>
      <c r="BJ664" s="198"/>
      <c r="BK664" s="198"/>
      <c r="BL664" s="198"/>
      <c r="BM664" s="200">
        <v>1</v>
      </c>
    </row>
    <row r="665" spans="1:65">
      <c r="A665" s="30"/>
      <c r="B665" s="19">
        <v>1</v>
      </c>
      <c r="C665" s="9">
        <v>2</v>
      </c>
      <c r="D665" s="24">
        <v>3.9699999999999999E-2</v>
      </c>
      <c r="E665" s="24">
        <v>4.2999999999999997E-2</v>
      </c>
      <c r="F665" s="24">
        <v>4.2999999999999997E-2</v>
      </c>
      <c r="G665" s="24">
        <v>4.1756204965898477E-2</v>
      </c>
      <c r="H665" s="24">
        <v>3.9199999999999999E-2</v>
      </c>
      <c r="I665" s="24">
        <v>4.2999999999999997E-2</v>
      </c>
      <c r="J665" s="24">
        <v>3.8600000000000002E-2</v>
      </c>
      <c r="K665" s="24">
        <v>3.7999999999999999E-2</v>
      </c>
      <c r="L665" s="24">
        <v>4.2900000000000001E-2</v>
      </c>
      <c r="M665" s="24">
        <v>0.04</v>
      </c>
      <c r="N665" s="24">
        <v>4.4000000000000004E-2</v>
      </c>
      <c r="O665" s="24">
        <v>3.9E-2</v>
      </c>
      <c r="P665" s="24">
        <v>0.04</v>
      </c>
      <c r="Q665" s="24">
        <v>4.2200000000000001E-2</v>
      </c>
      <c r="R665" s="24">
        <v>4.1300000000000003E-2</v>
      </c>
      <c r="S665" s="24">
        <v>4.2999999999999997E-2</v>
      </c>
      <c r="T665" s="225">
        <v>4.6187400000000003E-2</v>
      </c>
      <c r="U665" s="24">
        <v>4.2000000000000003E-2</v>
      </c>
      <c r="V665" s="225">
        <v>3.1E-2</v>
      </c>
      <c r="W665" s="24">
        <v>4.1000000000000002E-2</v>
      </c>
      <c r="X665" s="24">
        <v>4.0409346486091693E-2</v>
      </c>
      <c r="Y665" s="24">
        <v>4.2222835120000003E-2</v>
      </c>
      <c r="Z665" s="24">
        <v>3.7999999999999999E-2</v>
      </c>
      <c r="AA665" s="24">
        <v>4.0542399999999999E-2</v>
      </c>
      <c r="AB665" s="197"/>
      <c r="AC665" s="198"/>
      <c r="AD665" s="198"/>
      <c r="AE665" s="198"/>
      <c r="AF665" s="198"/>
      <c r="AG665" s="198"/>
      <c r="AH665" s="198"/>
      <c r="AI665" s="198"/>
      <c r="AJ665" s="198"/>
      <c r="AK665" s="198"/>
      <c r="AL665" s="198"/>
      <c r="AM665" s="198"/>
      <c r="AN665" s="198"/>
      <c r="AO665" s="198"/>
      <c r="AP665" s="198"/>
      <c r="AQ665" s="198"/>
      <c r="AR665" s="198"/>
      <c r="AS665" s="198"/>
      <c r="AT665" s="198"/>
      <c r="AU665" s="198"/>
      <c r="AV665" s="198"/>
      <c r="AW665" s="198"/>
      <c r="AX665" s="198"/>
      <c r="AY665" s="198"/>
      <c r="AZ665" s="198"/>
      <c r="BA665" s="198"/>
      <c r="BB665" s="198"/>
      <c r="BC665" s="198"/>
      <c r="BD665" s="198"/>
      <c r="BE665" s="198"/>
      <c r="BF665" s="198"/>
      <c r="BG665" s="198"/>
      <c r="BH665" s="198"/>
      <c r="BI665" s="198"/>
      <c r="BJ665" s="198"/>
      <c r="BK665" s="198"/>
      <c r="BL665" s="198"/>
      <c r="BM665" s="200" t="e">
        <v>#N/A</v>
      </c>
    </row>
    <row r="666" spans="1:65">
      <c r="A666" s="30"/>
      <c r="B666" s="19">
        <v>1</v>
      </c>
      <c r="C666" s="9">
        <v>3</v>
      </c>
      <c r="D666" s="24">
        <v>4.07E-2</v>
      </c>
      <c r="E666" s="24">
        <v>4.2999999999999997E-2</v>
      </c>
      <c r="F666" s="24">
        <v>4.1000000000000002E-2</v>
      </c>
      <c r="G666" s="24">
        <v>3.9368629341320481E-2</v>
      </c>
      <c r="H666" s="24">
        <v>4.02E-2</v>
      </c>
      <c r="I666" s="24">
        <v>4.2999999999999997E-2</v>
      </c>
      <c r="J666" s="24">
        <v>4.02E-2</v>
      </c>
      <c r="K666" s="24">
        <v>3.9E-2</v>
      </c>
      <c r="L666" s="24">
        <v>4.2099999999999999E-2</v>
      </c>
      <c r="M666" s="24">
        <v>4.1000000000000002E-2</v>
      </c>
      <c r="N666" s="24">
        <v>4.1000000000000002E-2</v>
      </c>
      <c r="O666" s="24">
        <v>4.1000000000000002E-2</v>
      </c>
      <c r="P666" s="24">
        <v>0.04</v>
      </c>
      <c r="Q666" s="24">
        <v>4.19E-2</v>
      </c>
      <c r="R666" s="24">
        <v>4.0599999999999997E-2</v>
      </c>
      <c r="S666" s="24">
        <v>4.2999999999999997E-2</v>
      </c>
      <c r="T666" s="225">
        <v>4.6236200000000005E-2</v>
      </c>
      <c r="U666" s="24">
        <v>4.1000000000000002E-2</v>
      </c>
      <c r="V666" s="225">
        <v>3.1E-2</v>
      </c>
      <c r="W666" s="24">
        <v>4.1000000000000002E-2</v>
      </c>
      <c r="X666" s="24">
        <v>3.9152013644078949E-2</v>
      </c>
      <c r="Y666" s="24">
        <v>4.1587847900000002E-2</v>
      </c>
      <c r="Z666" s="24">
        <v>3.8400000000000004E-2</v>
      </c>
      <c r="AA666" s="24">
        <v>4.0276899999999997E-2</v>
      </c>
      <c r="AB666" s="197"/>
      <c r="AC666" s="198"/>
      <c r="AD666" s="198"/>
      <c r="AE666" s="198"/>
      <c r="AF666" s="198"/>
      <c r="AG666" s="198"/>
      <c r="AH666" s="198"/>
      <c r="AI666" s="198"/>
      <c r="AJ666" s="198"/>
      <c r="AK666" s="198"/>
      <c r="AL666" s="198"/>
      <c r="AM666" s="198"/>
      <c r="AN666" s="198"/>
      <c r="AO666" s="198"/>
      <c r="AP666" s="198"/>
      <c r="AQ666" s="198"/>
      <c r="AR666" s="198"/>
      <c r="AS666" s="198"/>
      <c r="AT666" s="198"/>
      <c r="AU666" s="198"/>
      <c r="AV666" s="198"/>
      <c r="AW666" s="198"/>
      <c r="AX666" s="198"/>
      <c r="AY666" s="198"/>
      <c r="AZ666" s="198"/>
      <c r="BA666" s="198"/>
      <c r="BB666" s="198"/>
      <c r="BC666" s="198"/>
      <c r="BD666" s="198"/>
      <c r="BE666" s="198"/>
      <c r="BF666" s="198"/>
      <c r="BG666" s="198"/>
      <c r="BH666" s="198"/>
      <c r="BI666" s="198"/>
      <c r="BJ666" s="198"/>
      <c r="BK666" s="198"/>
      <c r="BL666" s="198"/>
      <c r="BM666" s="200">
        <v>16</v>
      </c>
    </row>
    <row r="667" spans="1:65">
      <c r="A667" s="30"/>
      <c r="B667" s="19">
        <v>1</v>
      </c>
      <c r="C667" s="9">
        <v>4</v>
      </c>
      <c r="D667" s="24">
        <v>4.07E-2</v>
      </c>
      <c r="E667" s="24">
        <v>4.2000000000000003E-2</v>
      </c>
      <c r="F667" s="24">
        <v>4.2000000000000003E-2</v>
      </c>
      <c r="G667" s="24">
        <v>4.0311432854263175E-2</v>
      </c>
      <c r="H667" s="24">
        <v>4.1700000000000001E-2</v>
      </c>
      <c r="I667" s="24">
        <v>4.2999999999999997E-2</v>
      </c>
      <c r="J667" s="24">
        <v>4.0499999999999994E-2</v>
      </c>
      <c r="K667" s="24">
        <v>0.04</v>
      </c>
      <c r="L667" s="24">
        <v>4.07E-2</v>
      </c>
      <c r="M667" s="24">
        <v>4.1000000000000002E-2</v>
      </c>
      <c r="N667" s="24">
        <v>0.04</v>
      </c>
      <c r="O667" s="24">
        <v>3.9E-2</v>
      </c>
      <c r="P667" s="24">
        <v>0.04</v>
      </c>
      <c r="Q667" s="24">
        <v>4.0899999999999999E-2</v>
      </c>
      <c r="R667" s="24">
        <v>4.1200000000000001E-2</v>
      </c>
      <c r="S667" s="24">
        <v>4.2000000000000003E-2</v>
      </c>
      <c r="T667" s="225">
        <v>4.6336200000000001E-2</v>
      </c>
      <c r="U667" s="24">
        <v>4.1000000000000002E-2</v>
      </c>
      <c r="V667" s="225">
        <v>3.1E-2</v>
      </c>
      <c r="W667" s="24">
        <v>4.1000000000000002E-2</v>
      </c>
      <c r="X667" s="24">
        <v>3.9742092297950296E-2</v>
      </c>
      <c r="Y667" s="24">
        <v>4.094946956E-2</v>
      </c>
      <c r="Z667" s="24">
        <v>3.9100000000000003E-2</v>
      </c>
      <c r="AA667" s="24">
        <v>4.13865E-2</v>
      </c>
      <c r="AB667" s="197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8"/>
      <c r="AT667" s="198"/>
      <c r="AU667" s="198"/>
      <c r="AV667" s="198"/>
      <c r="AW667" s="198"/>
      <c r="AX667" s="198"/>
      <c r="AY667" s="198"/>
      <c r="AZ667" s="198"/>
      <c r="BA667" s="198"/>
      <c r="BB667" s="198"/>
      <c r="BC667" s="198"/>
      <c r="BD667" s="198"/>
      <c r="BE667" s="198"/>
      <c r="BF667" s="198"/>
      <c r="BG667" s="198"/>
      <c r="BH667" s="198"/>
      <c r="BI667" s="198"/>
      <c r="BJ667" s="198"/>
      <c r="BK667" s="198"/>
      <c r="BL667" s="198"/>
      <c r="BM667" s="200">
        <v>4.0850736112969417E-2</v>
      </c>
    </row>
    <row r="668" spans="1:65">
      <c r="A668" s="30"/>
      <c r="B668" s="19">
        <v>1</v>
      </c>
      <c r="C668" s="9">
        <v>5</v>
      </c>
      <c r="D668" s="24">
        <v>4.1399999999999999E-2</v>
      </c>
      <c r="E668" s="24">
        <v>4.2000000000000003E-2</v>
      </c>
      <c r="F668" s="24">
        <v>4.2000000000000003E-2</v>
      </c>
      <c r="G668" s="24">
        <v>3.9340973908683435E-2</v>
      </c>
      <c r="H668" s="24">
        <v>4.0899999999999999E-2</v>
      </c>
      <c r="I668" s="24">
        <v>4.2000000000000003E-2</v>
      </c>
      <c r="J668" s="24">
        <v>4.0399999999999998E-2</v>
      </c>
      <c r="K668" s="24">
        <v>0.04</v>
      </c>
      <c r="L668" s="24">
        <v>3.9199999999999999E-2</v>
      </c>
      <c r="M668" s="24">
        <v>0.04</v>
      </c>
      <c r="N668" s="24">
        <v>0.04</v>
      </c>
      <c r="O668" s="24">
        <v>0.04</v>
      </c>
      <c r="P668" s="24">
        <v>3.9E-2</v>
      </c>
      <c r="Q668" s="24">
        <v>4.1599999999999998E-2</v>
      </c>
      <c r="R668" s="24">
        <v>4.1500000000000002E-2</v>
      </c>
      <c r="S668" s="24">
        <v>4.3999999999999997E-2</v>
      </c>
      <c r="T668" s="225">
        <v>4.6383399999999998E-2</v>
      </c>
      <c r="U668" s="24">
        <v>0.04</v>
      </c>
      <c r="V668" s="225">
        <v>3.1E-2</v>
      </c>
      <c r="W668" s="24">
        <v>4.1000000000000002E-2</v>
      </c>
      <c r="X668" s="24">
        <v>4.0217166221664255E-2</v>
      </c>
      <c r="Y668" s="24">
        <v>4.0901993879999994E-2</v>
      </c>
      <c r="Z668" s="24">
        <v>3.7699999999999997E-2</v>
      </c>
      <c r="AA668" s="24">
        <v>3.8947599999999999E-2</v>
      </c>
      <c r="AB668" s="197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8"/>
      <c r="AT668" s="198"/>
      <c r="AU668" s="198"/>
      <c r="AV668" s="198"/>
      <c r="AW668" s="198"/>
      <c r="AX668" s="198"/>
      <c r="AY668" s="198"/>
      <c r="AZ668" s="198"/>
      <c r="BA668" s="198"/>
      <c r="BB668" s="198"/>
      <c r="BC668" s="198"/>
      <c r="BD668" s="198"/>
      <c r="BE668" s="198"/>
      <c r="BF668" s="198"/>
      <c r="BG668" s="198"/>
      <c r="BH668" s="198"/>
      <c r="BI668" s="198"/>
      <c r="BJ668" s="198"/>
      <c r="BK668" s="198"/>
      <c r="BL668" s="198"/>
      <c r="BM668" s="200">
        <v>110</v>
      </c>
    </row>
    <row r="669" spans="1:65">
      <c r="A669" s="30"/>
      <c r="B669" s="19">
        <v>1</v>
      </c>
      <c r="C669" s="9">
        <v>6</v>
      </c>
      <c r="D669" s="24">
        <v>4.0899999999999999E-2</v>
      </c>
      <c r="E669" s="24">
        <v>4.2000000000000003E-2</v>
      </c>
      <c r="F669" s="24">
        <v>4.2000000000000003E-2</v>
      </c>
      <c r="G669" s="24">
        <v>4.2315094230583682E-2</v>
      </c>
      <c r="H669" s="24">
        <v>4.1100000000000005E-2</v>
      </c>
      <c r="I669" s="24">
        <v>4.2000000000000003E-2</v>
      </c>
      <c r="J669" s="24">
        <v>3.9899999999999998E-2</v>
      </c>
      <c r="K669" s="24">
        <v>0.04</v>
      </c>
      <c r="L669" s="24">
        <v>4.2299999999999997E-2</v>
      </c>
      <c r="M669" s="24">
        <v>3.9E-2</v>
      </c>
      <c r="N669" s="24">
        <v>4.1000000000000002E-2</v>
      </c>
      <c r="O669" s="24">
        <v>0.04</v>
      </c>
      <c r="P669" s="24">
        <v>0.04</v>
      </c>
      <c r="Q669" s="24">
        <v>4.1399999999999999E-2</v>
      </c>
      <c r="R669" s="24">
        <v>4.07E-2</v>
      </c>
      <c r="S669" s="24">
        <v>4.2000000000000003E-2</v>
      </c>
      <c r="T669" s="225">
        <v>4.6269800000000007E-2</v>
      </c>
      <c r="U669" s="24">
        <v>4.1000000000000002E-2</v>
      </c>
      <c r="V669" s="225">
        <v>3.1E-2</v>
      </c>
      <c r="W669" s="24">
        <v>4.2000000000000003E-2</v>
      </c>
      <c r="X669" s="24">
        <v>4.0690078224175606E-2</v>
      </c>
      <c r="Y669" s="24">
        <v>4.0169511960000001E-2</v>
      </c>
      <c r="Z669" s="24">
        <v>3.7699999999999997E-2</v>
      </c>
      <c r="AA669" s="24">
        <v>3.9942499999999999E-2</v>
      </c>
      <c r="AB669" s="197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198"/>
      <c r="AT669" s="198"/>
      <c r="AU669" s="198"/>
      <c r="AV669" s="198"/>
      <c r="AW669" s="198"/>
      <c r="AX669" s="198"/>
      <c r="AY669" s="198"/>
      <c r="AZ669" s="198"/>
      <c r="BA669" s="198"/>
      <c r="BB669" s="198"/>
      <c r="BC669" s="198"/>
      <c r="BD669" s="198"/>
      <c r="BE669" s="198"/>
      <c r="BF669" s="198"/>
      <c r="BG669" s="198"/>
      <c r="BH669" s="198"/>
      <c r="BI669" s="198"/>
      <c r="BJ669" s="198"/>
      <c r="BK669" s="198"/>
      <c r="BL669" s="198"/>
      <c r="BM669" s="56"/>
    </row>
    <row r="670" spans="1:65">
      <c r="A670" s="30"/>
      <c r="B670" s="20" t="s">
        <v>272</v>
      </c>
      <c r="C670" s="12"/>
      <c r="D670" s="201">
        <v>4.0750000000000001E-2</v>
      </c>
      <c r="E670" s="201">
        <v>4.2833333333333334E-2</v>
      </c>
      <c r="F670" s="201">
        <v>4.2166666666666665E-2</v>
      </c>
      <c r="G670" s="201">
        <v>4.0825512336439156E-2</v>
      </c>
      <c r="H670" s="201">
        <v>4.0466666666666665E-2</v>
      </c>
      <c r="I670" s="201">
        <v>4.2666666666666665E-2</v>
      </c>
      <c r="J670" s="201">
        <v>3.9899999999999998E-2</v>
      </c>
      <c r="K670" s="201">
        <v>3.8833333333333338E-2</v>
      </c>
      <c r="L670" s="201">
        <v>4.1666666666666664E-2</v>
      </c>
      <c r="M670" s="201">
        <v>4.016666666666667E-2</v>
      </c>
      <c r="N670" s="201">
        <v>4.083333333333334E-2</v>
      </c>
      <c r="O670" s="201">
        <v>3.966666666666667E-2</v>
      </c>
      <c r="P670" s="201">
        <v>3.966666666666667E-2</v>
      </c>
      <c r="Q670" s="201">
        <v>4.1633333333333335E-2</v>
      </c>
      <c r="R670" s="201">
        <v>4.1050000000000003E-2</v>
      </c>
      <c r="S670" s="201">
        <v>4.2666666666666665E-2</v>
      </c>
      <c r="T670" s="201">
        <v>4.6303400000000002E-2</v>
      </c>
      <c r="U670" s="201">
        <v>4.1000000000000002E-2</v>
      </c>
      <c r="V670" s="201">
        <v>3.1E-2</v>
      </c>
      <c r="W670" s="201">
        <v>4.1166666666666671E-2</v>
      </c>
      <c r="X670" s="201">
        <v>4.0038655745554881E-2</v>
      </c>
      <c r="Y670" s="201">
        <v>4.1343609736666669E-2</v>
      </c>
      <c r="Z670" s="201">
        <v>3.8250000000000006E-2</v>
      </c>
      <c r="AA670" s="201">
        <v>4.0558416666666659E-2</v>
      </c>
      <c r="AB670" s="197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198"/>
      <c r="AT670" s="198"/>
      <c r="AU670" s="198"/>
      <c r="AV670" s="198"/>
      <c r="AW670" s="198"/>
      <c r="AX670" s="198"/>
      <c r="AY670" s="198"/>
      <c r="AZ670" s="198"/>
      <c r="BA670" s="198"/>
      <c r="BB670" s="198"/>
      <c r="BC670" s="198"/>
      <c r="BD670" s="198"/>
      <c r="BE670" s="198"/>
      <c r="BF670" s="198"/>
      <c r="BG670" s="198"/>
      <c r="BH670" s="198"/>
      <c r="BI670" s="198"/>
      <c r="BJ670" s="198"/>
      <c r="BK670" s="198"/>
      <c r="BL670" s="198"/>
      <c r="BM670" s="56"/>
    </row>
    <row r="671" spans="1:65">
      <c r="A671" s="30"/>
      <c r="B671" s="3" t="s">
        <v>273</v>
      </c>
      <c r="C671" s="29"/>
      <c r="D671" s="24">
        <v>4.0800000000000003E-2</v>
      </c>
      <c r="E671" s="24">
        <v>4.2499999999999996E-2</v>
      </c>
      <c r="F671" s="24">
        <v>4.2000000000000003E-2</v>
      </c>
      <c r="G671" s="24">
        <v>4.103381891008083E-2</v>
      </c>
      <c r="H671" s="24">
        <v>4.0550000000000003E-2</v>
      </c>
      <c r="I671" s="24">
        <v>4.2999999999999997E-2</v>
      </c>
      <c r="J671" s="24">
        <v>4.0050000000000002E-2</v>
      </c>
      <c r="K671" s="24">
        <v>3.95E-2</v>
      </c>
      <c r="L671" s="24">
        <v>4.2200000000000001E-2</v>
      </c>
      <c r="M671" s="24">
        <v>0.04</v>
      </c>
      <c r="N671" s="24">
        <v>4.0500000000000001E-2</v>
      </c>
      <c r="O671" s="24">
        <v>3.95E-2</v>
      </c>
      <c r="P671" s="24">
        <v>0.04</v>
      </c>
      <c r="Q671" s="24">
        <v>4.1700000000000001E-2</v>
      </c>
      <c r="R671" s="24">
        <v>4.1099999999999998E-2</v>
      </c>
      <c r="S671" s="24">
        <v>4.2499999999999996E-2</v>
      </c>
      <c r="T671" s="24">
        <v>4.6303000000000004E-2</v>
      </c>
      <c r="U671" s="24">
        <v>4.1000000000000002E-2</v>
      </c>
      <c r="V671" s="24">
        <v>3.1E-2</v>
      </c>
      <c r="W671" s="24">
        <v>4.1000000000000002E-2</v>
      </c>
      <c r="X671" s="24">
        <v>4.011920191051635E-2</v>
      </c>
      <c r="Y671" s="24">
        <v>4.1268658730000005E-2</v>
      </c>
      <c r="Z671" s="24">
        <v>3.8199999999999998E-2</v>
      </c>
      <c r="AA671" s="24">
        <v>4.0409649999999998E-2</v>
      </c>
      <c r="AB671" s="197"/>
      <c r="AC671" s="198"/>
      <c r="AD671" s="198"/>
      <c r="AE671" s="198"/>
      <c r="AF671" s="198"/>
      <c r="AG671" s="198"/>
      <c r="AH671" s="198"/>
      <c r="AI671" s="198"/>
      <c r="AJ671" s="198"/>
      <c r="AK671" s="198"/>
      <c r="AL671" s="198"/>
      <c r="AM671" s="198"/>
      <c r="AN671" s="198"/>
      <c r="AO671" s="198"/>
      <c r="AP671" s="198"/>
      <c r="AQ671" s="198"/>
      <c r="AR671" s="198"/>
      <c r="AS671" s="198"/>
      <c r="AT671" s="198"/>
      <c r="AU671" s="198"/>
      <c r="AV671" s="198"/>
      <c r="AW671" s="198"/>
      <c r="AX671" s="198"/>
      <c r="AY671" s="198"/>
      <c r="AZ671" s="198"/>
      <c r="BA671" s="198"/>
      <c r="BB671" s="198"/>
      <c r="BC671" s="198"/>
      <c r="BD671" s="198"/>
      <c r="BE671" s="198"/>
      <c r="BF671" s="198"/>
      <c r="BG671" s="198"/>
      <c r="BH671" s="198"/>
      <c r="BI671" s="198"/>
      <c r="BJ671" s="198"/>
      <c r="BK671" s="198"/>
      <c r="BL671" s="198"/>
      <c r="BM671" s="56"/>
    </row>
    <row r="672" spans="1:65">
      <c r="A672" s="30"/>
      <c r="B672" s="3" t="s">
        <v>274</v>
      </c>
      <c r="C672" s="29"/>
      <c r="D672" s="24">
        <v>5.7879184513951192E-4</v>
      </c>
      <c r="E672" s="24">
        <v>1.1690451944500102E-3</v>
      </c>
      <c r="F672" s="24">
        <v>7.5277265270907859E-4</v>
      </c>
      <c r="G672" s="24">
        <v>1.3226773430946542E-3</v>
      </c>
      <c r="H672" s="24">
        <v>9.3523615556001093E-4</v>
      </c>
      <c r="I672" s="24">
        <v>5.1639777949431917E-4</v>
      </c>
      <c r="J672" s="24">
        <v>6.9282032302754874E-4</v>
      </c>
      <c r="K672" s="24">
        <v>1.602081978759721E-3</v>
      </c>
      <c r="L672" s="24">
        <v>1.4431447143882232E-3</v>
      </c>
      <c r="M672" s="24">
        <v>7.5277265270908163E-4</v>
      </c>
      <c r="N672" s="24">
        <v>1.7224014243685099E-3</v>
      </c>
      <c r="O672" s="24">
        <v>8.1649658092772682E-4</v>
      </c>
      <c r="P672" s="24">
        <v>5.1639777949432275E-4</v>
      </c>
      <c r="Q672" s="24">
        <v>4.5018514709691123E-4</v>
      </c>
      <c r="R672" s="24">
        <v>3.507135583350054E-4</v>
      </c>
      <c r="S672" s="24">
        <v>8.1649658092772335E-4</v>
      </c>
      <c r="T672" s="24">
        <v>8.6478482872906761E-5</v>
      </c>
      <c r="U672" s="24">
        <v>6.3245553203367642E-4</v>
      </c>
      <c r="V672" s="24">
        <v>0</v>
      </c>
      <c r="W672" s="24">
        <v>4.0824829046386341E-4</v>
      </c>
      <c r="X672" s="24">
        <v>5.4185170429449435E-4</v>
      </c>
      <c r="Y672" s="24">
        <v>8.1819971730062507E-4</v>
      </c>
      <c r="Z672" s="24">
        <v>5.5407580708780524E-4</v>
      </c>
      <c r="AA672" s="24">
        <v>1.1503348858774411E-3</v>
      </c>
      <c r="AB672" s="197"/>
      <c r="AC672" s="198"/>
      <c r="AD672" s="198"/>
      <c r="AE672" s="198"/>
      <c r="AF672" s="198"/>
      <c r="AG672" s="198"/>
      <c r="AH672" s="198"/>
      <c r="AI672" s="198"/>
      <c r="AJ672" s="198"/>
      <c r="AK672" s="198"/>
      <c r="AL672" s="198"/>
      <c r="AM672" s="198"/>
      <c r="AN672" s="198"/>
      <c r="AO672" s="198"/>
      <c r="AP672" s="198"/>
      <c r="AQ672" s="198"/>
      <c r="AR672" s="198"/>
      <c r="AS672" s="198"/>
      <c r="AT672" s="198"/>
      <c r="AU672" s="198"/>
      <c r="AV672" s="198"/>
      <c r="AW672" s="198"/>
      <c r="AX672" s="198"/>
      <c r="AY672" s="198"/>
      <c r="AZ672" s="198"/>
      <c r="BA672" s="198"/>
      <c r="BB672" s="198"/>
      <c r="BC672" s="198"/>
      <c r="BD672" s="198"/>
      <c r="BE672" s="198"/>
      <c r="BF672" s="198"/>
      <c r="BG672" s="198"/>
      <c r="BH672" s="198"/>
      <c r="BI672" s="198"/>
      <c r="BJ672" s="198"/>
      <c r="BK672" s="198"/>
      <c r="BL672" s="198"/>
      <c r="BM672" s="56"/>
    </row>
    <row r="673" spans="1:65">
      <c r="A673" s="30"/>
      <c r="B673" s="3" t="s">
        <v>86</v>
      </c>
      <c r="C673" s="29"/>
      <c r="D673" s="13">
        <v>1.4203480862319311E-2</v>
      </c>
      <c r="E673" s="13">
        <v>2.7292883917120859E-2</v>
      </c>
      <c r="F673" s="13">
        <v>1.7852315874523603E-2</v>
      </c>
      <c r="G673" s="13">
        <v>3.2398303594933391E-2</v>
      </c>
      <c r="H673" s="13">
        <v>2.3111272377924489E-2</v>
      </c>
      <c r="I673" s="13">
        <v>1.2103072956898105E-2</v>
      </c>
      <c r="J673" s="13">
        <v>1.7363917870364631E-2</v>
      </c>
      <c r="K673" s="13">
        <v>4.1255329925143025E-2</v>
      </c>
      <c r="L673" s="13">
        <v>3.4635473145317362E-2</v>
      </c>
      <c r="M673" s="13">
        <v>1.8741227868275891E-2</v>
      </c>
      <c r="N673" s="13">
        <v>4.2181259372290031E-2</v>
      </c>
      <c r="O673" s="13">
        <v>2.0583947418346054E-2</v>
      </c>
      <c r="P673" s="13">
        <v>1.3018431415823262E-2</v>
      </c>
      <c r="Q673" s="13">
        <v>1.0813094005530294E-2</v>
      </c>
      <c r="R673" s="13">
        <v>8.5435702395860024E-3</v>
      </c>
      <c r="S673" s="13">
        <v>1.9136638615493518E-2</v>
      </c>
      <c r="T673" s="13">
        <v>1.8676486580446955E-3</v>
      </c>
      <c r="U673" s="13">
        <v>1.5425744683748206E-2</v>
      </c>
      <c r="V673" s="13">
        <v>0</v>
      </c>
      <c r="W673" s="13">
        <v>9.9169625213893931E-3</v>
      </c>
      <c r="X673" s="13">
        <v>1.3533214195250576E-2</v>
      </c>
      <c r="Y673" s="13">
        <v>1.9790234150139606E-2</v>
      </c>
      <c r="Z673" s="13">
        <v>1.4485642015367456E-2</v>
      </c>
      <c r="AA673" s="13">
        <v>2.8362420933035468E-2</v>
      </c>
      <c r="AB673" s="147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275</v>
      </c>
      <c r="C674" s="29"/>
      <c r="D674" s="13">
        <v>-2.4659558812071269E-3</v>
      </c>
      <c r="E674" s="13">
        <v>4.8532717131001046E-2</v>
      </c>
      <c r="F674" s="13">
        <v>3.2213141767094333E-2</v>
      </c>
      <c r="G674" s="13">
        <v>-6.1746198307188749E-4</v>
      </c>
      <c r="H674" s="13">
        <v>-9.4017754108675078E-3</v>
      </c>
      <c r="I674" s="13">
        <v>4.4452823290024313E-2</v>
      </c>
      <c r="J674" s="13">
        <v>-2.3273414470188158E-2</v>
      </c>
      <c r="K674" s="13">
        <v>-4.9384735052438566E-2</v>
      </c>
      <c r="L674" s="13">
        <v>1.9973460244164354E-2</v>
      </c>
      <c r="M674" s="13">
        <v>-1.6745584324625362E-2</v>
      </c>
      <c r="N674" s="13">
        <v>-4.2600896071864902E-4</v>
      </c>
      <c r="O674" s="13">
        <v>-2.8985265847555342E-2</v>
      </c>
      <c r="P674" s="13">
        <v>-2.8985265847555342E-2</v>
      </c>
      <c r="Q674" s="13">
        <v>1.9157481475969185E-2</v>
      </c>
      <c r="R674" s="13">
        <v>4.8778530325508385E-3</v>
      </c>
      <c r="S674" s="13">
        <v>4.4452823290024313E-2</v>
      </c>
      <c r="T674" s="13">
        <v>0.13347773885767156</v>
      </c>
      <c r="U674" s="13">
        <v>3.6538848802578627E-3</v>
      </c>
      <c r="V674" s="13">
        <v>-0.24113974557834161</v>
      </c>
      <c r="W674" s="13">
        <v>7.7337787212345965E-3</v>
      </c>
      <c r="X674" s="13">
        <v>-1.9879210136355741E-2</v>
      </c>
      <c r="Y674" s="13">
        <v>1.2065232370213508E-2</v>
      </c>
      <c r="Z674" s="13">
        <v>-6.3664363495856802E-2</v>
      </c>
      <c r="AA674" s="13">
        <v>-7.1557938514099639E-3</v>
      </c>
      <c r="AB674" s="147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276</v>
      </c>
      <c r="C675" s="47"/>
      <c r="D675" s="45">
        <v>7.0000000000000007E-2</v>
      </c>
      <c r="E675" s="45">
        <v>1.65</v>
      </c>
      <c r="F675" s="45">
        <v>1.1000000000000001</v>
      </c>
      <c r="G675" s="45">
        <v>0</v>
      </c>
      <c r="H675" s="45">
        <v>0.3</v>
      </c>
      <c r="I675" s="45">
        <v>1.51</v>
      </c>
      <c r="J675" s="45">
        <v>0.76</v>
      </c>
      <c r="K675" s="45">
        <v>1.64</v>
      </c>
      <c r="L675" s="45">
        <v>0.69</v>
      </c>
      <c r="M675" s="45">
        <v>0.54</v>
      </c>
      <c r="N675" s="45">
        <v>0</v>
      </c>
      <c r="O675" s="45">
        <v>0.96</v>
      </c>
      <c r="P675" s="45">
        <v>0.96</v>
      </c>
      <c r="Q675" s="45">
        <v>0.66</v>
      </c>
      <c r="R675" s="45">
        <v>0.18</v>
      </c>
      <c r="S675" s="45">
        <v>1.51</v>
      </c>
      <c r="T675" s="45">
        <v>4.5</v>
      </c>
      <c r="U675" s="45">
        <v>0.14000000000000001</v>
      </c>
      <c r="V675" s="45">
        <v>8.4499999999999993</v>
      </c>
      <c r="W675" s="45">
        <v>0.28000000000000003</v>
      </c>
      <c r="X675" s="45">
        <v>0.65</v>
      </c>
      <c r="Y675" s="45">
        <v>0.42</v>
      </c>
      <c r="Z675" s="45">
        <v>2.12</v>
      </c>
      <c r="AA675" s="45">
        <v>0.22</v>
      </c>
      <c r="AB675" s="147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5"/>
    </row>
    <row r="677" spans="1:65" ht="15">
      <c r="B677" s="8" t="s">
        <v>616</v>
      </c>
      <c r="BM677" s="28" t="s">
        <v>66</v>
      </c>
    </row>
    <row r="678" spans="1:65" ht="15">
      <c r="A678" s="25" t="s">
        <v>37</v>
      </c>
      <c r="B678" s="18" t="s">
        <v>110</v>
      </c>
      <c r="C678" s="15" t="s">
        <v>111</v>
      </c>
      <c r="D678" s="16" t="s">
        <v>235</v>
      </c>
      <c r="E678" s="17" t="s">
        <v>235</v>
      </c>
      <c r="F678" s="17" t="s">
        <v>235</v>
      </c>
      <c r="G678" s="17" t="s">
        <v>235</v>
      </c>
      <c r="H678" s="17" t="s">
        <v>235</v>
      </c>
      <c r="I678" s="17" t="s">
        <v>235</v>
      </c>
      <c r="J678" s="17" t="s">
        <v>235</v>
      </c>
      <c r="K678" s="17" t="s">
        <v>235</v>
      </c>
      <c r="L678" s="17" t="s">
        <v>235</v>
      </c>
      <c r="M678" s="17" t="s">
        <v>235</v>
      </c>
      <c r="N678" s="17" t="s">
        <v>235</v>
      </c>
      <c r="O678" s="17" t="s">
        <v>235</v>
      </c>
      <c r="P678" s="17" t="s">
        <v>235</v>
      </c>
      <c r="Q678" s="17" t="s">
        <v>235</v>
      </c>
      <c r="R678" s="17" t="s">
        <v>235</v>
      </c>
      <c r="S678" s="17" t="s">
        <v>235</v>
      </c>
      <c r="T678" s="17" t="s">
        <v>235</v>
      </c>
      <c r="U678" s="17" t="s">
        <v>235</v>
      </c>
      <c r="V678" s="17" t="s">
        <v>235</v>
      </c>
      <c r="W678" s="17" t="s">
        <v>235</v>
      </c>
      <c r="X678" s="17" t="s">
        <v>235</v>
      </c>
      <c r="Y678" s="17" t="s">
        <v>235</v>
      </c>
      <c r="Z678" s="17" t="s">
        <v>235</v>
      </c>
      <c r="AA678" s="17" t="s">
        <v>235</v>
      </c>
      <c r="AB678" s="17" t="s">
        <v>235</v>
      </c>
      <c r="AC678" s="147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236</v>
      </c>
      <c r="C679" s="9" t="s">
        <v>236</v>
      </c>
      <c r="D679" s="145" t="s">
        <v>238</v>
      </c>
      <c r="E679" s="146" t="s">
        <v>239</v>
      </c>
      <c r="F679" s="146" t="s">
        <v>240</v>
      </c>
      <c r="G679" s="146" t="s">
        <v>241</v>
      </c>
      <c r="H679" s="146" t="s">
        <v>242</v>
      </c>
      <c r="I679" s="146" t="s">
        <v>243</v>
      </c>
      <c r="J679" s="146" t="s">
        <v>244</v>
      </c>
      <c r="K679" s="146" t="s">
        <v>245</v>
      </c>
      <c r="L679" s="146" t="s">
        <v>246</v>
      </c>
      <c r="M679" s="146" t="s">
        <v>247</v>
      </c>
      <c r="N679" s="146" t="s">
        <v>248</v>
      </c>
      <c r="O679" s="146" t="s">
        <v>249</v>
      </c>
      <c r="P679" s="146" t="s">
        <v>250</v>
      </c>
      <c r="Q679" s="146" t="s">
        <v>251</v>
      </c>
      <c r="R679" s="146" t="s">
        <v>252</v>
      </c>
      <c r="S679" s="146" t="s">
        <v>253</v>
      </c>
      <c r="T679" s="146" t="s">
        <v>255</v>
      </c>
      <c r="U679" s="146" t="s">
        <v>256</v>
      </c>
      <c r="V679" s="146" t="s">
        <v>257</v>
      </c>
      <c r="W679" s="146" t="s">
        <v>258</v>
      </c>
      <c r="X679" s="146" t="s">
        <v>259</v>
      </c>
      <c r="Y679" s="146" t="s">
        <v>260</v>
      </c>
      <c r="Z679" s="146" t="s">
        <v>264</v>
      </c>
      <c r="AA679" s="146" t="s">
        <v>265</v>
      </c>
      <c r="AB679" s="146" t="s">
        <v>266</v>
      </c>
      <c r="AC679" s="147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304</v>
      </c>
      <c r="E680" s="11" t="s">
        <v>302</v>
      </c>
      <c r="F680" s="11" t="s">
        <v>304</v>
      </c>
      <c r="G680" s="11" t="s">
        <v>304</v>
      </c>
      <c r="H680" s="11" t="s">
        <v>302</v>
      </c>
      <c r="I680" s="11" t="s">
        <v>302</v>
      </c>
      <c r="J680" s="11" t="s">
        <v>302</v>
      </c>
      <c r="K680" s="11" t="s">
        <v>302</v>
      </c>
      <c r="L680" s="11" t="s">
        <v>302</v>
      </c>
      <c r="M680" s="11" t="s">
        <v>302</v>
      </c>
      <c r="N680" s="11" t="s">
        <v>302</v>
      </c>
      <c r="O680" s="11" t="s">
        <v>302</v>
      </c>
      <c r="P680" s="11" t="s">
        <v>302</v>
      </c>
      <c r="Q680" s="11" t="s">
        <v>302</v>
      </c>
      <c r="R680" s="11" t="s">
        <v>304</v>
      </c>
      <c r="S680" s="11" t="s">
        <v>304</v>
      </c>
      <c r="T680" s="11" t="s">
        <v>304</v>
      </c>
      <c r="U680" s="11" t="s">
        <v>302</v>
      </c>
      <c r="V680" s="11" t="s">
        <v>302</v>
      </c>
      <c r="W680" s="11" t="s">
        <v>304</v>
      </c>
      <c r="X680" s="11" t="s">
        <v>302</v>
      </c>
      <c r="Y680" s="11" t="s">
        <v>336</v>
      </c>
      <c r="Z680" s="11" t="s">
        <v>304</v>
      </c>
      <c r="AA680" s="11" t="s">
        <v>304</v>
      </c>
      <c r="AB680" s="11" t="s">
        <v>336</v>
      </c>
      <c r="AC680" s="147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/>
      <c r="C681" s="9"/>
      <c r="D681" s="26" t="s">
        <v>337</v>
      </c>
      <c r="E681" s="26" t="s">
        <v>338</v>
      </c>
      <c r="F681" s="26" t="s">
        <v>339</v>
      </c>
      <c r="G681" s="26" t="s">
        <v>339</v>
      </c>
      <c r="H681" s="26" t="s">
        <v>117</v>
      </c>
      <c r="I681" s="26" t="s">
        <v>337</v>
      </c>
      <c r="J681" s="26" t="s">
        <v>338</v>
      </c>
      <c r="K681" s="26" t="s">
        <v>338</v>
      </c>
      <c r="L681" s="26" t="s">
        <v>339</v>
      </c>
      <c r="M681" s="26" t="s">
        <v>338</v>
      </c>
      <c r="N681" s="26" t="s">
        <v>338</v>
      </c>
      <c r="O681" s="26" t="s">
        <v>305</v>
      </c>
      <c r="P681" s="26" t="s">
        <v>338</v>
      </c>
      <c r="Q681" s="26" t="s">
        <v>340</v>
      </c>
      <c r="R681" s="26" t="s">
        <v>337</v>
      </c>
      <c r="S681" s="26" t="s">
        <v>338</v>
      </c>
      <c r="T681" s="26" t="s">
        <v>338</v>
      </c>
      <c r="U681" s="26" t="s">
        <v>338</v>
      </c>
      <c r="V681" s="26" t="s">
        <v>338</v>
      </c>
      <c r="W681" s="26" t="s">
        <v>337</v>
      </c>
      <c r="X681" s="26" t="s">
        <v>340</v>
      </c>
      <c r="Y681" s="26" t="s">
        <v>338</v>
      </c>
      <c r="Z681" s="26" t="s">
        <v>338</v>
      </c>
      <c r="AA681" s="26" t="s">
        <v>338</v>
      </c>
      <c r="AB681" s="26" t="s">
        <v>340</v>
      </c>
      <c r="AC681" s="147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</v>
      </c>
    </row>
    <row r="682" spans="1:65">
      <c r="A682" s="30"/>
      <c r="B682" s="18">
        <v>1</v>
      </c>
      <c r="C682" s="14">
        <v>1</v>
      </c>
      <c r="D682" s="213">
        <v>44</v>
      </c>
      <c r="E682" s="213">
        <v>43.5</v>
      </c>
      <c r="F682" s="213">
        <v>45.2</v>
      </c>
      <c r="G682" s="213">
        <v>44.343595318148836</v>
      </c>
      <c r="H682" s="213">
        <v>46.6</v>
      </c>
      <c r="I682" s="213">
        <v>43.1</v>
      </c>
      <c r="J682" s="212">
        <v>36</v>
      </c>
      <c r="K682" s="213">
        <v>44</v>
      </c>
      <c r="L682" s="213">
        <v>44.5</v>
      </c>
      <c r="M682" s="213">
        <v>42.8</v>
      </c>
      <c r="N682" s="213">
        <v>44.7</v>
      </c>
      <c r="O682" s="213">
        <v>42.81</v>
      </c>
      <c r="P682" s="213">
        <v>38.700000000000003</v>
      </c>
      <c r="Q682" s="213">
        <v>44.4</v>
      </c>
      <c r="R682" s="213">
        <v>44.8</v>
      </c>
      <c r="S682" s="213">
        <v>42.1</v>
      </c>
      <c r="T682" s="212">
        <v>37</v>
      </c>
      <c r="U682" s="213">
        <v>44.7</v>
      </c>
      <c r="V682" s="213">
        <v>45.3</v>
      </c>
      <c r="W682" s="213">
        <v>46.7</v>
      </c>
      <c r="X682" s="213">
        <v>43.182558239972977</v>
      </c>
      <c r="Y682" s="212">
        <v>49.25</v>
      </c>
      <c r="Z682" s="212">
        <v>51.942999999999998</v>
      </c>
      <c r="AA682" s="213">
        <v>42.6</v>
      </c>
      <c r="AB682" s="212">
        <v>34.667999999999999</v>
      </c>
      <c r="AC682" s="214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1</v>
      </c>
    </row>
    <row r="683" spans="1:65">
      <c r="A683" s="30"/>
      <c r="B683" s="19">
        <v>1</v>
      </c>
      <c r="C683" s="9">
        <v>2</v>
      </c>
      <c r="D683" s="219">
        <v>43.7</v>
      </c>
      <c r="E683" s="219">
        <v>43.3</v>
      </c>
      <c r="F683" s="219">
        <v>45.5</v>
      </c>
      <c r="G683" s="219">
        <v>45.46441124007</v>
      </c>
      <c r="H683" s="219">
        <v>45.2</v>
      </c>
      <c r="I683" s="219">
        <v>42.8</v>
      </c>
      <c r="J683" s="217">
        <v>36.6</v>
      </c>
      <c r="K683" s="219">
        <v>43.1</v>
      </c>
      <c r="L683" s="219">
        <v>44.2</v>
      </c>
      <c r="M683" s="219">
        <v>43</v>
      </c>
      <c r="N683" s="219">
        <v>44.3</v>
      </c>
      <c r="O683" s="219">
        <v>43.5</v>
      </c>
      <c r="P683" s="219">
        <v>38.6</v>
      </c>
      <c r="Q683" s="219">
        <v>44.7</v>
      </c>
      <c r="R683" s="219">
        <v>42.6</v>
      </c>
      <c r="S683" s="219">
        <v>43.8</v>
      </c>
      <c r="T683" s="217">
        <v>36</v>
      </c>
      <c r="U683" s="219">
        <v>45.5</v>
      </c>
      <c r="V683" s="219">
        <v>45.6</v>
      </c>
      <c r="W683" s="219">
        <v>46.8</v>
      </c>
      <c r="X683" s="219">
        <v>43.684681418003628</v>
      </c>
      <c r="Y683" s="217">
        <v>48.805081345056706</v>
      </c>
      <c r="Z683" s="217">
        <v>51.414000000000001</v>
      </c>
      <c r="AA683" s="219">
        <v>41.4</v>
      </c>
      <c r="AB683" s="217">
        <v>37.432000000000002</v>
      </c>
      <c r="AC683" s="214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16">
        <v>15</v>
      </c>
    </row>
    <row r="684" spans="1:65">
      <c r="A684" s="30"/>
      <c r="B684" s="19">
        <v>1</v>
      </c>
      <c r="C684" s="9">
        <v>3</v>
      </c>
      <c r="D684" s="219">
        <v>44.6</v>
      </c>
      <c r="E684" s="219">
        <v>41.3</v>
      </c>
      <c r="F684" s="219">
        <v>43.9</v>
      </c>
      <c r="G684" s="219">
        <v>42.385994230042598</v>
      </c>
      <c r="H684" s="219">
        <v>46.5</v>
      </c>
      <c r="I684" s="218">
        <v>40.9</v>
      </c>
      <c r="J684" s="217">
        <v>36.799999999999997</v>
      </c>
      <c r="K684" s="219">
        <v>42</v>
      </c>
      <c r="L684" s="219">
        <v>44.2</v>
      </c>
      <c r="M684" s="219">
        <v>43.2</v>
      </c>
      <c r="N684" s="219">
        <v>42.9</v>
      </c>
      <c r="O684" s="219">
        <v>44.69</v>
      </c>
      <c r="P684" s="219">
        <v>39.619999999999997</v>
      </c>
      <c r="Q684" s="219">
        <v>43.7</v>
      </c>
      <c r="R684" s="219">
        <v>43.8</v>
      </c>
      <c r="S684" s="219">
        <v>43.6</v>
      </c>
      <c r="T684" s="217">
        <v>37</v>
      </c>
      <c r="U684" s="219">
        <v>44.4</v>
      </c>
      <c r="V684" s="219">
        <v>45.4</v>
      </c>
      <c r="W684" s="219">
        <v>47</v>
      </c>
      <c r="X684" s="219">
        <v>43.372380061194406</v>
      </c>
      <c r="Y684" s="217">
        <v>50.050241606190902</v>
      </c>
      <c r="Z684" s="217">
        <v>52.731000000000002</v>
      </c>
      <c r="AA684" s="219">
        <v>39.9</v>
      </c>
      <c r="AB684" s="217">
        <v>35.767000000000003</v>
      </c>
      <c r="AC684" s="214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216">
        <v>16</v>
      </c>
    </row>
    <row r="685" spans="1:65">
      <c r="A685" s="30"/>
      <c r="B685" s="19">
        <v>1</v>
      </c>
      <c r="C685" s="9">
        <v>4</v>
      </c>
      <c r="D685" s="219">
        <v>43.8</v>
      </c>
      <c r="E685" s="219">
        <v>41.7</v>
      </c>
      <c r="F685" s="219">
        <v>43.7</v>
      </c>
      <c r="G685" s="219">
        <v>42.912310615238532</v>
      </c>
      <c r="H685" s="219">
        <v>46.5</v>
      </c>
      <c r="I685" s="219">
        <v>42.8</v>
      </c>
      <c r="J685" s="217">
        <v>36.5</v>
      </c>
      <c r="K685" s="219">
        <v>42.2</v>
      </c>
      <c r="L685" s="219">
        <v>43.3</v>
      </c>
      <c r="M685" s="219">
        <v>43.7</v>
      </c>
      <c r="N685" s="219">
        <v>45.7</v>
      </c>
      <c r="O685" s="219">
        <v>43.63</v>
      </c>
      <c r="P685" s="219">
        <v>40.96</v>
      </c>
      <c r="Q685" s="219">
        <v>43.3</v>
      </c>
      <c r="R685" s="219">
        <v>44.4</v>
      </c>
      <c r="S685" s="219">
        <v>42.5</v>
      </c>
      <c r="T685" s="217">
        <v>37</v>
      </c>
      <c r="U685" s="219">
        <v>44.6</v>
      </c>
      <c r="V685" s="219">
        <v>46.7</v>
      </c>
      <c r="W685" s="219">
        <v>47.9</v>
      </c>
      <c r="X685" s="219">
        <v>43.23031812367109</v>
      </c>
      <c r="Y685" s="217">
        <v>49.738273127168647</v>
      </c>
      <c r="Z685" s="217">
        <v>51.274999999999999</v>
      </c>
      <c r="AA685" s="219">
        <v>43.1</v>
      </c>
      <c r="AB685" s="217">
        <v>36.091000000000001</v>
      </c>
      <c r="AC685" s="214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216">
        <v>43.680107307303665</v>
      </c>
    </row>
    <row r="686" spans="1:65">
      <c r="A686" s="30"/>
      <c r="B686" s="19">
        <v>1</v>
      </c>
      <c r="C686" s="9">
        <v>5</v>
      </c>
      <c r="D686" s="219">
        <v>44.2</v>
      </c>
      <c r="E686" s="219">
        <v>41.9</v>
      </c>
      <c r="F686" s="219">
        <v>43.8</v>
      </c>
      <c r="G686" s="219">
        <v>44.208063574219736</v>
      </c>
      <c r="H686" s="219">
        <v>45</v>
      </c>
      <c r="I686" s="219">
        <v>41.7</v>
      </c>
      <c r="J686" s="217">
        <v>36.799999999999997</v>
      </c>
      <c r="K686" s="219">
        <v>40.799999999999997</v>
      </c>
      <c r="L686" s="219">
        <v>44.1</v>
      </c>
      <c r="M686" s="219">
        <v>43.9</v>
      </c>
      <c r="N686" s="219">
        <v>43.7</v>
      </c>
      <c r="O686" s="219">
        <v>43.12</v>
      </c>
      <c r="P686" s="219">
        <v>40.98</v>
      </c>
      <c r="Q686" s="219">
        <v>43.8</v>
      </c>
      <c r="R686" s="219">
        <v>44.1</v>
      </c>
      <c r="S686" s="219">
        <v>44.2</v>
      </c>
      <c r="T686" s="217">
        <v>37</v>
      </c>
      <c r="U686" s="219">
        <v>43.5</v>
      </c>
      <c r="V686" s="219">
        <v>46.5</v>
      </c>
      <c r="W686" s="219">
        <v>46.1</v>
      </c>
      <c r="X686" s="219">
        <v>43.906486306040712</v>
      </c>
      <c r="Y686" s="217">
        <v>49.552192823956794</v>
      </c>
      <c r="Z686" s="217">
        <v>52.944000000000003</v>
      </c>
      <c r="AA686" s="219">
        <v>40.700000000000003</v>
      </c>
      <c r="AB686" s="217">
        <v>32.780999999999999</v>
      </c>
      <c r="AC686" s="214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216">
        <v>111</v>
      </c>
    </row>
    <row r="687" spans="1:65">
      <c r="A687" s="30"/>
      <c r="B687" s="19">
        <v>1</v>
      </c>
      <c r="C687" s="9">
        <v>6</v>
      </c>
      <c r="D687" s="219">
        <v>43.7</v>
      </c>
      <c r="E687" s="219">
        <v>43.3</v>
      </c>
      <c r="F687" s="219">
        <v>44.2</v>
      </c>
      <c r="G687" s="219">
        <v>45.648443858310536</v>
      </c>
      <c r="H687" s="219">
        <v>45.2</v>
      </c>
      <c r="I687" s="219">
        <v>43.1</v>
      </c>
      <c r="J687" s="217">
        <v>36.299999999999997</v>
      </c>
      <c r="K687" s="219">
        <v>40</v>
      </c>
      <c r="L687" s="219">
        <v>43.6</v>
      </c>
      <c r="M687" s="218">
        <v>46.5</v>
      </c>
      <c r="N687" s="219">
        <v>43.9</v>
      </c>
      <c r="O687" s="219">
        <v>43.87</v>
      </c>
      <c r="P687" s="219">
        <v>40.229999999999997</v>
      </c>
      <c r="Q687" s="219">
        <v>43</v>
      </c>
      <c r="R687" s="219">
        <v>42.9</v>
      </c>
      <c r="S687" s="219">
        <v>42.6</v>
      </c>
      <c r="T687" s="217">
        <v>36</v>
      </c>
      <c r="U687" s="219">
        <v>45.2</v>
      </c>
      <c r="V687" s="219">
        <v>45.7</v>
      </c>
      <c r="W687" s="219">
        <v>46.7</v>
      </c>
      <c r="X687" s="219">
        <v>42.743633891527388</v>
      </c>
      <c r="Y687" s="217">
        <v>49.121496262111897</v>
      </c>
      <c r="Z687" s="217">
        <v>51.463000000000001</v>
      </c>
      <c r="AA687" s="219">
        <v>41.9</v>
      </c>
      <c r="AB687" s="217">
        <v>33.783999999999999</v>
      </c>
      <c r="AC687" s="214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220"/>
    </row>
    <row r="688" spans="1:65">
      <c r="A688" s="30"/>
      <c r="B688" s="20" t="s">
        <v>272</v>
      </c>
      <c r="C688" s="12"/>
      <c r="D688" s="221">
        <v>44</v>
      </c>
      <c r="E688" s="221">
        <v>42.5</v>
      </c>
      <c r="F688" s="221">
        <v>44.383333333333333</v>
      </c>
      <c r="G688" s="221">
        <v>44.16046980600504</v>
      </c>
      <c r="H688" s="221">
        <v>45.833333333333336</v>
      </c>
      <c r="I688" s="221">
        <v>42.4</v>
      </c>
      <c r="J688" s="221">
        <v>36.5</v>
      </c>
      <c r="K688" s="221">
        <v>42.016666666666673</v>
      </c>
      <c r="L688" s="221">
        <v>43.983333333333327</v>
      </c>
      <c r="M688" s="221">
        <v>43.85</v>
      </c>
      <c r="N688" s="221">
        <v>44.199999999999996</v>
      </c>
      <c r="O688" s="221">
        <v>43.603333333333332</v>
      </c>
      <c r="P688" s="221">
        <v>39.848333333333336</v>
      </c>
      <c r="Q688" s="221">
        <v>43.81666666666667</v>
      </c>
      <c r="R688" s="221">
        <v>43.766666666666659</v>
      </c>
      <c r="S688" s="221">
        <v>43.133333333333333</v>
      </c>
      <c r="T688" s="221">
        <v>36.666666666666664</v>
      </c>
      <c r="U688" s="221">
        <v>44.65</v>
      </c>
      <c r="V688" s="221">
        <v>45.866666666666667</v>
      </c>
      <c r="W688" s="221">
        <v>46.866666666666667</v>
      </c>
      <c r="X688" s="221">
        <v>43.353343006735031</v>
      </c>
      <c r="Y688" s="221">
        <v>49.41954752741416</v>
      </c>
      <c r="Z688" s="221">
        <v>51.961666666666673</v>
      </c>
      <c r="AA688" s="221">
        <v>41.6</v>
      </c>
      <c r="AB688" s="221">
        <v>35.087166666666668</v>
      </c>
      <c r="AC688" s="214"/>
      <c r="AD688" s="215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  <c r="BI688" s="215"/>
      <c r="BJ688" s="215"/>
      <c r="BK688" s="215"/>
      <c r="BL688" s="215"/>
      <c r="BM688" s="220"/>
    </row>
    <row r="689" spans="1:65">
      <c r="A689" s="30"/>
      <c r="B689" s="3" t="s">
        <v>273</v>
      </c>
      <c r="C689" s="29"/>
      <c r="D689" s="219">
        <v>43.9</v>
      </c>
      <c r="E689" s="219">
        <v>42.599999999999994</v>
      </c>
      <c r="F689" s="219">
        <v>44.05</v>
      </c>
      <c r="G689" s="219">
        <v>44.275829446184289</v>
      </c>
      <c r="H689" s="219">
        <v>45.85</v>
      </c>
      <c r="I689" s="219">
        <v>42.8</v>
      </c>
      <c r="J689" s="219">
        <v>36.549999999999997</v>
      </c>
      <c r="K689" s="219">
        <v>42.1</v>
      </c>
      <c r="L689" s="219">
        <v>44.150000000000006</v>
      </c>
      <c r="M689" s="219">
        <v>43.45</v>
      </c>
      <c r="N689" s="219">
        <v>44.099999999999994</v>
      </c>
      <c r="O689" s="219">
        <v>43.564999999999998</v>
      </c>
      <c r="P689" s="219">
        <v>39.924999999999997</v>
      </c>
      <c r="Q689" s="219">
        <v>43.75</v>
      </c>
      <c r="R689" s="219">
        <v>43.95</v>
      </c>
      <c r="S689" s="219">
        <v>43.1</v>
      </c>
      <c r="T689" s="219">
        <v>37</v>
      </c>
      <c r="U689" s="219">
        <v>44.650000000000006</v>
      </c>
      <c r="V689" s="219">
        <v>45.650000000000006</v>
      </c>
      <c r="W689" s="219">
        <v>46.75</v>
      </c>
      <c r="X689" s="219">
        <v>43.301349092432744</v>
      </c>
      <c r="Y689" s="219">
        <v>49.401096411978401</v>
      </c>
      <c r="Z689" s="219">
        <v>51.703000000000003</v>
      </c>
      <c r="AA689" s="219">
        <v>41.65</v>
      </c>
      <c r="AB689" s="219">
        <v>35.217500000000001</v>
      </c>
      <c r="AC689" s="214"/>
      <c r="AD689" s="215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  <c r="BI689" s="215"/>
      <c r="BJ689" s="215"/>
      <c r="BK689" s="215"/>
      <c r="BL689" s="215"/>
      <c r="BM689" s="220"/>
    </row>
    <row r="690" spans="1:65">
      <c r="A690" s="30"/>
      <c r="B690" s="3" t="s">
        <v>274</v>
      </c>
      <c r="C690" s="29"/>
      <c r="D690" s="24">
        <v>0.35213633723318033</v>
      </c>
      <c r="E690" s="24">
        <v>0.97159662411928904</v>
      </c>
      <c r="F690" s="24">
        <v>0.77308904187465199</v>
      </c>
      <c r="G690" s="24">
        <v>1.3158111641841899</v>
      </c>
      <c r="H690" s="24">
        <v>0.77114633284913292</v>
      </c>
      <c r="I690" s="24">
        <v>0.89888820216976928</v>
      </c>
      <c r="J690" s="24">
        <v>0.30983866769659274</v>
      </c>
      <c r="K690" s="24">
        <v>1.4620761494076391</v>
      </c>
      <c r="L690" s="24">
        <v>0.44459719597256547</v>
      </c>
      <c r="M690" s="24">
        <v>1.3634515026211971</v>
      </c>
      <c r="N690" s="24">
        <v>0.95289033996572892</v>
      </c>
      <c r="O690" s="24">
        <v>0.65212473244515523</v>
      </c>
      <c r="P690" s="24">
        <v>1.0574765560837098</v>
      </c>
      <c r="Q690" s="24">
        <v>0.64316923641190105</v>
      </c>
      <c r="R690" s="24">
        <v>0.8594571930391095</v>
      </c>
      <c r="S690" s="24">
        <v>0.84301047838485754</v>
      </c>
      <c r="T690" s="24">
        <v>0.51639777949432231</v>
      </c>
      <c r="U690" s="24">
        <v>0.69498201415576266</v>
      </c>
      <c r="V690" s="24">
        <v>0.58878405775519105</v>
      </c>
      <c r="W690" s="24">
        <v>0.58878405775518872</v>
      </c>
      <c r="X690" s="24">
        <v>0.407961474987385</v>
      </c>
      <c r="Y690" s="24">
        <v>0.44991230561060724</v>
      </c>
      <c r="Z690" s="24">
        <v>0.71795812319846908</v>
      </c>
      <c r="AA690" s="24">
        <v>1.1899579824514819</v>
      </c>
      <c r="AB690" s="24">
        <v>1.6828812693314614</v>
      </c>
      <c r="AC690" s="147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86</v>
      </c>
      <c r="C691" s="29"/>
      <c r="D691" s="13">
        <v>8.0030985734813719E-3</v>
      </c>
      <c r="E691" s="13">
        <v>2.2861097038100919E-2</v>
      </c>
      <c r="F691" s="13">
        <v>1.7418453816176915E-2</v>
      </c>
      <c r="G691" s="13">
        <v>2.9796131471528479E-2</v>
      </c>
      <c r="H691" s="13">
        <v>1.6825010898526536E-2</v>
      </c>
      <c r="I691" s="13">
        <v>2.120019344740022E-2</v>
      </c>
      <c r="J691" s="13">
        <v>8.4887306218244581E-3</v>
      </c>
      <c r="K691" s="13">
        <v>3.4797528347662962E-2</v>
      </c>
      <c r="L691" s="13">
        <v>1.0108310632191713E-2</v>
      </c>
      <c r="M691" s="13">
        <v>3.1093534837427526E-2</v>
      </c>
      <c r="N691" s="13">
        <v>2.1558604976600206E-2</v>
      </c>
      <c r="O691" s="13">
        <v>1.4955845862972753E-2</v>
      </c>
      <c r="P691" s="13">
        <v>2.6537535390448192E-2</v>
      </c>
      <c r="Q691" s="13">
        <v>1.4678643660979103E-2</v>
      </c>
      <c r="R691" s="13">
        <v>1.963725498185323E-2</v>
      </c>
      <c r="S691" s="13">
        <v>1.9544292389138893E-2</v>
      </c>
      <c r="T691" s="13">
        <v>1.4083575804390609E-2</v>
      </c>
      <c r="U691" s="13">
        <v>1.5565106700017081E-2</v>
      </c>
      <c r="V691" s="13">
        <v>1.2836861724313758E-2</v>
      </c>
      <c r="W691" s="13">
        <v>1.256295998055168E-2</v>
      </c>
      <c r="X691" s="13">
        <v>9.4101503296760147E-3</v>
      </c>
      <c r="Y691" s="13">
        <v>9.1039341337763261E-3</v>
      </c>
      <c r="Z691" s="13">
        <v>1.3817072647114263E-2</v>
      </c>
      <c r="AA691" s="13">
        <v>2.8604759193545236E-2</v>
      </c>
      <c r="AB691" s="13">
        <v>4.7962871591174211E-2</v>
      </c>
      <c r="AC691" s="147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275</v>
      </c>
      <c r="C692" s="29"/>
      <c r="D692" s="13">
        <v>7.3235326654714772E-3</v>
      </c>
      <c r="E692" s="13">
        <v>-2.7017042311760608E-2</v>
      </c>
      <c r="F692" s="13">
        <v>1.6099457381875126E-2</v>
      </c>
      <c r="G692" s="13">
        <v>1.0997282935270025E-2</v>
      </c>
      <c r="H692" s="13">
        <v>4.9295346526532891E-2</v>
      </c>
      <c r="I692" s="13">
        <v>-2.9306413976909362E-2</v>
      </c>
      <c r="J692" s="13">
        <v>-0.16437934222068851</v>
      </c>
      <c r="K692" s="13">
        <v>-3.80823386933129E-2</v>
      </c>
      <c r="L692" s="13">
        <v>6.9419707212798887E-3</v>
      </c>
      <c r="M692" s="13">
        <v>3.8894751677482908E-3</v>
      </c>
      <c r="N692" s="13">
        <v>1.1902275995768985E-2</v>
      </c>
      <c r="O692" s="13">
        <v>-1.7576416062855538E-3</v>
      </c>
      <c r="P692" s="13">
        <v>-8.77235476326228E-2</v>
      </c>
      <c r="Q692" s="13">
        <v>3.1263512793653359E-3</v>
      </c>
      <c r="R692" s="13">
        <v>1.9816654467907924E-3</v>
      </c>
      <c r="S692" s="13">
        <v>-1.2517688432484797E-2</v>
      </c>
      <c r="T692" s="13">
        <v>-0.16056372277877384</v>
      </c>
      <c r="U692" s="13">
        <v>2.2204448488938544E-2</v>
      </c>
      <c r="V692" s="13">
        <v>5.0058470414915623E-2</v>
      </c>
      <c r="W692" s="13">
        <v>7.2952187066403607E-2</v>
      </c>
      <c r="X692" s="13">
        <v>-7.4808493090399164E-3</v>
      </c>
      <c r="Y692" s="13">
        <v>0.13139711813736343</v>
      </c>
      <c r="Z692" s="13">
        <v>0.18959567340573513</v>
      </c>
      <c r="AA692" s="13">
        <v>-4.7621387298099727E-2</v>
      </c>
      <c r="AB692" s="13">
        <v>-0.19672434822979901</v>
      </c>
      <c r="AC692" s="147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276</v>
      </c>
      <c r="C693" s="47"/>
      <c r="D693" s="45">
        <v>0.09</v>
      </c>
      <c r="E693" s="45">
        <v>0.67</v>
      </c>
      <c r="F693" s="45">
        <v>0.28999999999999998</v>
      </c>
      <c r="G693" s="45">
        <v>0.18</v>
      </c>
      <c r="H693" s="45">
        <v>1.03</v>
      </c>
      <c r="I693" s="45">
        <v>0.73</v>
      </c>
      <c r="J693" s="45">
        <v>3.75</v>
      </c>
      <c r="K693" s="45">
        <v>0.92</v>
      </c>
      <c r="L693" s="45">
        <v>0.09</v>
      </c>
      <c r="M693" s="45">
        <v>0.02</v>
      </c>
      <c r="N693" s="45">
        <v>0.2</v>
      </c>
      <c r="O693" s="45">
        <v>0.11</v>
      </c>
      <c r="P693" s="45">
        <v>2.0299999999999998</v>
      </c>
      <c r="Q693" s="45">
        <v>0</v>
      </c>
      <c r="R693" s="45">
        <v>0.03</v>
      </c>
      <c r="S693" s="45">
        <v>0.35</v>
      </c>
      <c r="T693" s="45">
        <v>3.66</v>
      </c>
      <c r="U693" s="45">
        <v>0.43</v>
      </c>
      <c r="V693" s="45">
        <v>1.05</v>
      </c>
      <c r="W693" s="45">
        <v>1.56</v>
      </c>
      <c r="X693" s="45">
        <v>0.24</v>
      </c>
      <c r="Y693" s="45">
        <v>2.87</v>
      </c>
      <c r="Z693" s="45">
        <v>4.17</v>
      </c>
      <c r="AA693" s="45">
        <v>1.1399999999999999</v>
      </c>
      <c r="AB693" s="45">
        <v>4.47</v>
      </c>
      <c r="AC693" s="147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BM694" s="55"/>
    </row>
    <row r="695" spans="1:65" ht="15">
      <c r="B695" s="8" t="s">
        <v>617</v>
      </c>
      <c r="BM695" s="28" t="s">
        <v>317</v>
      </c>
    </row>
    <row r="696" spans="1:65" ht="15">
      <c r="A696" s="25" t="s">
        <v>124</v>
      </c>
      <c r="B696" s="18" t="s">
        <v>110</v>
      </c>
      <c r="C696" s="15" t="s">
        <v>111</v>
      </c>
      <c r="D696" s="16" t="s">
        <v>235</v>
      </c>
      <c r="E696" s="17" t="s">
        <v>235</v>
      </c>
      <c r="F696" s="17" t="s">
        <v>235</v>
      </c>
      <c r="G696" s="17" t="s">
        <v>235</v>
      </c>
      <c r="H696" s="147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236</v>
      </c>
      <c r="C697" s="9" t="s">
        <v>236</v>
      </c>
      <c r="D697" s="145" t="s">
        <v>241</v>
      </c>
      <c r="E697" s="146" t="s">
        <v>242</v>
      </c>
      <c r="F697" s="146" t="s">
        <v>246</v>
      </c>
      <c r="G697" s="146" t="s">
        <v>249</v>
      </c>
      <c r="H697" s="147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82</v>
      </c>
    </row>
    <row r="698" spans="1:65">
      <c r="A698" s="30"/>
      <c r="B698" s="19"/>
      <c r="C698" s="9"/>
      <c r="D698" s="10" t="s">
        <v>304</v>
      </c>
      <c r="E698" s="11" t="s">
        <v>302</v>
      </c>
      <c r="F698" s="11" t="s">
        <v>302</v>
      </c>
      <c r="G698" s="11" t="s">
        <v>302</v>
      </c>
      <c r="H698" s="147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339</v>
      </c>
      <c r="E699" s="26" t="s">
        <v>117</v>
      </c>
      <c r="F699" s="26" t="s">
        <v>339</v>
      </c>
      <c r="G699" s="26" t="s">
        <v>305</v>
      </c>
      <c r="H699" s="147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12" t="s">
        <v>95</v>
      </c>
      <c r="E700" s="213" t="s">
        <v>95</v>
      </c>
      <c r="F700" s="223">
        <v>11</v>
      </c>
      <c r="G700" s="212" t="s">
        <v>95</v>
      </c>
      <c r="H700" s="214"/>
      <c r="I700" s="215"/>
      <c r="J700" s="215"/>
      <c r="K700" s="215"/>
      <c r="L700" s="215"/>
      <c r="M700" s="215"/>
      <c r="N700" s="215"/>
      <c r="O700" s="215"/>
      <c r="P700" s="215"/>
      <c r="Q700" s="215"/>
      <c r="R700" s="215"/>
      <c r="S700" s="215"/>
      <c r="T700" s="215"/>
      <c r="U700" s="215"/>
      <c r="V700" s="215"/>
      <c r="W700" s="215"/>
      <c r="X700" s="215"/>
      <c r="Y700" s="215"/>
      <c r="Z700" s="215"/>
      <c r="AA700" s="215"/>
      <c r="AB700" s="215"/>
      <c r="AC700" s="215"/>
      <c r="AD700" s="215"/>
      <c r="AE700" s="215"/>
      <c r="AF700" s="215"/>
      <c r="AG700" s="215"/>
      <c r="AH700" s="215"/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  <c r="AV700" s="215"/>
      <c r="AW700" s="215"/>
      <c r="AX700" s="215"/>
      <c r="AY700" s="215"/>
      <c r="AZ700" s="215"/>
      <c r="BA700" s="215"/>
      <c r="BB700" s="215"/>
      <c r="BC700" s="215"/>
      <c r="BD700" s="215"/>
      <c r="BE700" s="215"/>
      <c r="BF700" s="215"/>
      <c r="BG700" s="215"/>
      <c r="BH700" s="215"/>
      <c r="BI700" s="215"/>
      <c r="BJ700" s="215"/>
      <c r="BK700" s="215"/>
      <c r="BL700" s="215"/>
      <c r="BM700" s="216">
        <v>1</v>
      </c>
    </row>
    <row r="701" spans="1:65">
      <c r="A701" s="30"/>
      <c r="B701" s="19">
        <v>1</v>
      </c>
      <c r="C701" s="9">
        <v>2</v>
      </c>
      <c r="D701" s="217" t="s">
        <v>95</v>
      </c>
      <c r="E701" s="219">
        <v>14.999999999999998</v>
      </c>
      <c r="F701" s="219">
        <v>10</v>
      </c>
      <c r="G701" s="217" t="s">
        <v>95</v>
      </c>
      <c r="H701" s="214"/>
      <c r="I701" s="215"/>
      <c r="J701" s="215"/>
      <c r="K701" s="215"/>
      <c r="L701" s="215"/>
      <c r="M701" s="215"/>
      <c r="N701" s="215"/>
      <c r="O701" s="215"/>
      <c r="P701" s="215"/>
      <c r="Q701" s="215"/>
      <c r="R701" s="215"/>
      <c r="S701" s="215"/>
      <c r="T701" s="215"/>
      <c r="U701" s="215"/>
      <c r="V701" s="215"/>
      <c r="W701" s="215"/>
      <c r="X701" s="215"/>
      <c r="Y701" s="215"/>
      <c r="Z701" s="215"/>
      <c r="AA701" s="215"/>
      <c r="AB701" s="215"/>
      <c r="AC701" s="215"/>
      <c r="AD701" s="215"/>
      <c r="AE701" s="215"/>
      <c r="AF701" s="215"/>
      <c r="AG701" s="215"/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  <c r="AV701" s="215"/>
      <c r="AW701" s="215"/>
      <c r="AX701" s="215"/>
      <c r="AY701" s="215"/>
      <c r="AZ701" s="215"/>
      <c r="BA701" s="215"/>
      <c r="BB701" s="215"/>
      <c r="BC701" s="215"/>
      <c r="BD701" s="215"/>
      <c r="BE701" s="215"/>
      <c r="BF701" s="215"/>
      <c r="BG701" s="215"/>
      <c r="BH701" s="215"/>
      <c r="BI701" s="215"/>
      <c r="BJ701" s="215"/>
      <c r="BK701" s="215"/>
      <c r="BL701" s="215"/>
      <c r="BM701" s="216">
        <v>6</v>
      </c>
    </row>
    <row r="702" spans="1:65">
      <c r="A702" s="30"/>
      <c r="B702" s="19">
        <v>1</v>
      </c>
      <c r="C702" s="9">
        <v>3</v>
      </c>
      <c r="D702" s="217" t="s">
        <v>95</v>
      </c>
      <c r="E702" s="219">
        <v>12</v>
      </c>
      <c r="F702" s="219" t="s">
        <v>95</v>
      </c>
      <c r="G702" s="217" t="s">
        <v>95</v>
      </c>
      <c r="H702" s="214"/>
      <c r="I702" s="215"/>
      <c r="J702" s="215"/>
      <c r="K702" s="215"/>
      <c r="L702" s="215"/>
      <c r="M702" s="215"/>
      <c r="N702" s="215"/>
      <c r="O702" s="215"/>
      <c r="P702" s="215"/>
      <c r="Q702" s="215"/>
      <c r="R702" s="215"/>
      <c r="S702" s="215"/>
      <c r="T702" s="215"/>
      <c r="U702" s="215"/>
      <c r="V702" s="215"/>
      <c r="W702" s="215"/>
      <c r="X702" s="215"/>
      <c r="Y702" s="215"/>
      <c r="Z702" s="215"/>
      <c r="AA702" s="215"/>
      <c r="AB702" s="215"/>
      <c r="AC702" s="215"/>
      <c r="AD702" s="215"/>
      <c r="AE702" s="215"/>
      <c r="AF702" s="215"/>
      <c r="AG702" s="215"/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  <c r="AV702" s="215"/>
      <c r="AW702" s="215"/>
      <c r="AX702" s="215"/>
      <c r="AY702" s="215"/>
      <c r="AZ702" s="215"/>
      <c r="BA702" s="215"/>
      <c r="BB702" s="215"/>
      <c r="BC702" s="215"/>
      <c r="BD702" s="215"/>
      <c r="BE702" s="215"/>
      <c r="BF702" s="215"/>
      <c r="BG702" s="215"/>
      <c r="BH702" s="215"/>
      <c r="BI702" s="215"/>
      <c r="BJ702" s="215"/>
      <c r="BK702" s="215"/>
      <c r="BL702" s="215"/>
      <c r="BM702" s="216">
        <v>16</v>
      </c>
    </row>
    <row r="703" spans="1:65">
      <c r="A703" s="30"/>
      <c r="B703" s="19">
        <v>1</v>
      </c>
      <c r="C703" s="9">
        <v>4</v>
      </c>
      <c r="D703" s="217" t="s">
        <v>95</v>
      </c>
      <c r="E703" s="219" t="s">
        <v>95</v>
      </c>
      <c r="F703" s="219" t="s">
        <v>95</v>
      </c>
      <c r="G703" s="217" t="s">
        <v>95</v>
      </c>
      <c r="H703" s="214"/>
      <c r="I703" s="215"/>
      <c r="J703" s="215"/>
      <c r="K703" s="215"/>
      <c r="L703" s="215"/>
      <c r="M703" s="215"/>
      <c r="N703" s="215"/>
      <c r="O703" s="215"/>
      <c r="P703" s="215"/>
      <c r="Q703" s="215"/>
      <c r="R703" s="215"/>
      <c r="S703" s="215"/>
      <c r="T703" s="215"/>
      <c r="U703" s="215"/>
      <c r="V703" s="215"/>
      <c r="W703" s="215"/>
      <c r="X703" s="215"/>
      <c r="Y703" s="215"/>
      <c r="Z703" s="215"/>
      <c r="AA703" s="215"/>
      <c r="AB703" s="215"/>
      <c r="AC703" s="215"/>
      <c r="AD703" s="215"/>
      <c r="AE703" s="215"/>
      <c r="AF703" s="215"/>
      <c r="AG703" s="215"/>
      <c r="AH703" s="215"/>
      <c r="AI703" s="215"/>
      <c r="AJ703" s="215"/>
      <c r="AK703" s="215"/>
      <c r="AL703" s="215"/>
      <c r="AM703" s="215"/>
      <c r="AN703" s="215"/>
      <c r="AO703" s="215"/>
      <c r="AP703" s="215"/>
      <c r="AQ703" s="215"/>
      <c r="AR703" s="215"/>
      <c r="AS703" s="215"/>
      <c r="AT703" s="215"/>
      <c r="AU703" s="215"/>
      <c r="AV703" s="215"/>
      <c r="AW703" s="215"/>
      <c r="AX703" s="215"/>
      <c r="AY703" s="215"/>
      <c r="AZ703" s="215"/>
      <c r="BA703" s="215"/>
      <c r="BB703" s="215"/>
      <c r="BC703" s="215"/>
      <c r="BD703" s="215"/>
      <c r="BE703" s="215"/>
      <c r="BF703" s="215"/>
      <c r="BG703" s="215"/>
      <c r="BH703" s="215"/>
      <c r="BI703" s="215"/>
      <c r="BJ703" s="215"/>
      <c r="BK703" s="215"/>
      <c r="BL703" s="215"/>
      <c r="BM703" s="216" t="s">
        <v>95</v>
      </c>
    </row>
    <row r="704" spans="1:65">
      <c r="A704" s="30"/>
      <c r="B704" s="19">
        <v>1</v>
      </c>
      <c r="C704" s="9">
        <v>5</v>
      </c>
      <c r="D704" s="217" t="s">
        <v>95</v>
      </c>
      <c r="E704" s="219">
        <v>14.999999999999998</v>
      </c>
      <c r="F704" s="219" t="s">
        <v>95</v>
      </c>
      <c r="G704" s="217" t="s">
        <v>95</v>
      </c>
      <c r="H704" s="214"/>
      <c r="I704" s="215"/>
      <c r="J704" s="215"/>
      <c r="K704" s="215"/>
      <c r="L704" s="215"/>
      <c r="M704" s="215"/>
      <c r="N704" s="215"/>
      <c r="O704" s="215"/>
      <c r="P704" s="215"/>
      <c r="Q704" s="215"/>
      <c r="R704" s="215"/>
      <c r="S704" s="215"/>
      <c r="T704" s="215"/>
      <c r="U704" s="215"/>
      <c r="V704" s="215"/>
      <c r="W704" s="215"/>
      <c r="X704" s="215"/>
      <c r="Y704" s="215"/>
      <c r="Z704" s="215"/>
      <c r="AA704" s="215"/>
      <c r="AB704" s="215"/>
      <c r="AC704" s="215"/>
      <c r="AD704" s="215"/>
      <c r="AE704" s="215"/>
      <c r="AF704" s="215"/>
      <c r="AG704" s="215"/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  <c r="AV704" s="215"/>
      <c r="AW704" s="215"/>
      <c r="AX704" s="215"/>
      <c r="AY704" s="215"/>
      <c r="AZ704" s="215"/>
      <c r="BA704" s="215"/>
      <c r="BB704" s="215"/>
      <c r="BC704" s="215"/>
      <c r="BD704" s="215"/>
      <c r="BE704" s="215"/>
      <c r="BF704" s="215"/>
      <c r="BG704" s="215"/>
      <c r="BH704" s="215"/>
      <c r="BI704" s="215"/>
      <c r="BJ704" s="215"/>
      <c r="BK704" s="215"/>
      <c r="BL704" s="215"/>
      <c r="BM704" s="216">
        <v>12</v>
      </c>
    </row>
    <row r="705" spans="1:65">
      <c r="A705" s="30"/>
      <c r="B705" s="19">
        <v>1</v>
      </c>
      <c r="C705" s="9">
        <v>6</v>
      </c>
      <c r="D705" s="217" t="s">
        <v>95</v>
      </c>
      <c r="E705" s="219">
        <v>10</v>
      </c>
      <c r="F705" s="219" t="s">
        <v>95</v>
      </c>
      <c r="G705" s="217" t="s">
        <v>95</v>
      </c>
      <c r="H705" s="214"/>
      <c r="I705" s="215"/>
      <c r="J705" s="215"/>
      <c r="K705" s="215"/>
      <c r="L705" s="215"/>
      <c r="M705" s="215"/>
      <c r="N705" s="215"/>
      <c r="O705" s="215"/>
      <c r="P705" s="215"/>
      <c r="Q705" s="215"/>
      <c r="R705" s="215"/>
      <c r="S705" s="215"/>
      <c r="T705" s="215"/>
      <c r="U705" s="215"/>
      <c r="V705" s="215"/>
      <c r="W705" s="215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  <c r="AV705" s="215"/>
      <c r="AW705" s="215"/>
      <c r="AX705" s="215"/>
      <c r="AY705" s="215"/>
      <c r="AZ705" s="215"/>
      <c r="BA705" s="215"/>
      <c r="BB705" s="215"/>
      <c r="BC705" s="215"/>
      <c r="BD705" s="215"/>
      <c r="BE705" s="215"/>
      <c r="BF705" s="215"/>
      <c r="BG705" s="215"/>
      <c r="BH705" s="215"/>
      <c r="BI705" s="215"/>
      <c r="BJ705" s="215"/>
      <c r="BK705" s="215"/>
      <c r="BL705" s="215"/>
      <c r="BM705" s="220"/>
    </row>
    <row r="706" spans="1:65">
      <c r="A706" s="30"/>
      <c r="B706" s="20" t="s">
        <v>272</v>
      </c>
      <c r="C706" s="12"/>
      <c r="D706" s="221" t="s">
        <v>745</v>
      </c>
      <c r="E706" s="221">
        <v>13</v>
      </c>
      <c r="F706" s="221">
        <v>10.5</v>
      </c>
      <c r="G706" s="221" t="s">
        <v>745</v>
      </c>
      <c r="H706" s="214"/>
      <c r="I706" s="215"/>
      <c r="J706" s="215"/>
      <c r="K706" s="215"/>
      <c r="L706" s="215"/>
      <c r="M706" s="215"/>
      <c r="N706" s="215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  <c r="BI706" s="215"/>
      <c r="BJ706" s="215"/>
      <c r="BK706" s="215"/>
      <c r="BL706" s="215"/>
      <c r="BM706" s="220"/>
    </row>
    <row r="707" spans="1:65">
      <c r="A707" s="30"/>
      <c r="B707" s="3" t="s">
        <v>273</v>
      </c>
      <c r="C707" s="29"/>
      <c r="D707" s="219" t="s">
        <v>745</v>
      </c>
      <c r="E707" s="219">
        <v>13.5</v>
      </c>
      <c r="F707" s="219">
        <v>10.5</v>
      </c>
      <c r="G707" s="219" t="s">
        <v>745</v>
      </c>
      <c r="H707" s="214"/>
      <c r="I707" s="215"/>
      <c r="J707" s="215"/>
      <c r="K707" s="215"/>
      <c r="L707" s="215"/>
      <c r="M707" s="215"/>
      <c r="N707" s="215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  <c r="BI707" s="215"/>
      <c r="BJ707" s="215"/>
      <c r="BK707" s="215"/>
      <c r="BL707" s="215"/>
      <c r="BM707" s="220"/>
    </row>
    <row r="708" spans="1:65">
      <c r="A708" s="30"/>
      <c r="B708" s="3" t="s">
        <v>274</v>
      </c>
      <c r="C708" s="29"/>
      <c r="D708" s="219" t="s">
        <v>745</v>
      </c>
      <c r="E708" s="219">
        <v>2.4494897427831703</v>
      </c>
      <c r="F708" s="219">
        <v>0.70710678118654757</v>
      </c>
      <c r="G708" s="219" t="s">
        <v>745</v>
      </c>
      <c r="H708" s="214"/>
      <c r="I708" s="215"/>
      <c r="J708" s="215"/>
      <c r="K708" s="215"/>
      <c r="L708" s="215"/>
      <c r="M708" s="215"/>
      <c r="N708" s="215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  <c r="BI708" s="215"/>
      <c r="BJ708" s="215"/>
      <c r="BK708" s="215"/>
      <c r="BL708" s="215"/>
      <c r="BM708" s="220"/>
    </row>
    <row r="709" spans="1:65">
      <c r="A709" s="30"/>
      <c r="B709" s="3" t="s">
        <v>86</v>
      </c>
      <c r="C709" s="29"/>
      <c r="D709" s="13" t="s">
        <v>745</v>
      </c>
      <c r="E709" s="13">
        <v>0.18842228790639773</v>
      </c>
      <c r="F709" s="13">
        <v>6.7343502970147393E-2</v>
      </c>
      <c r="G709" s="13" t="s">
        <v>745</v>
      </c>
      <c r="H709" s="147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275</v>
      </c>
      <c r="C710" s="29"/>
      <c r="D710" s="13" t="s">
        <v>745</v>
      </c>
      <c r="E710" s="13" t="s">
        <v>745</v>
      </c>
      <c r="F710" s="13" t="s">
        <v>745</v>
      </c>
      <c r="G710" s="13" t="s">
        <v>745</v>
      </c>
      <c r="H710" s="147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276</v>
      </c>
      <c r="C711" s="47"/>
      <c r="D711" s="45">
        <v>0.67</v>
      </c>
      <c r="E711" s="45">
        <v>3.25</v>
      </c>
      <c r="F711" s="45">
        <v>0.67</v>
      </c>
      <c r="G711" s="45">
        <v>0.67</v>
      </c>
      <c r="H711" s="147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E712" s="20"/>
      <c r="F712" s="20"/>
      <c r="G712" s="20"/>
      <c r="BM712" s="55"/>
    </row>
    <row r="713" spans="1:65" ht="15">
      <c r="B713" s="8" t="s">
        <v>618</v>
      </c>
      <c r="BM713" s="28" t="s">
        <v>66</v>
      </c>
    </row>
    <row r="714" spans="1:65" ht="15">
      <c r="A714" s="25" t="s">
        <v>40</v>
      </c>
      <c r="B714" s="18" t="s">
        <v>110</v>
      </c>
      <c r="C714" s="15" t="s">
        <v>111</v>
      </c>
      <c r="D714" s="16" t="s">
        <v>235</v>
      </c>
      <c r="E714" s="17" t="s">
        <v>235</v>
      </c>
      <c r="F714" s="17" t="s">
        <v>235</v>
      </c>
      <c r="G714" s="17" t="s">
        <v>235</v>
      </c>
      <c r="H714" s="17" t="s">
        <v>235</v>
      </c>
      <c r="I714" s="17" t="s">
        <v>235</v>
      </c>
      <c r="J714" s="17" t="s">
        <v>235</v>
      </c>
      <c r="K714" s="14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236</v>
      </c>
      <c r="C715" s="9" t="s">
        <v>236</v>
      </c>
      <c r="D715" s="145" t="s">
        <v>240</v>
      </c>
      <c r="E715" s="146" t="s">
        <v>242</v>
      </c>
      <c r="F715" s="146" t="s">
        <v>244</v>
      </c>
      <c r="G715" s="146" t="s">
        <v>253</v>
      </c>
      <c r="H715" s="146" t="s">
        <v>254</v>
      </c>
      <c r="I715" s="146" t="s">
        <v>257</v>
      </c>
      <c r="J715" s="146" t="s">
        <v>259</v>
      </c>
      <c r="K715" s="14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304</v>
      </c>
      <c r="E716" s="11" t="s">
        <v>302</v>
      </c>
      <c r="F716" s="11" t="s">
        <v>302</v>
      </c>
      <c r="G716" s="11" t="s">
        <v>304</v>
      </c>
      <c r="H716" s="11" t="s">
        <v>302</v>
      </c>
      <c r="I716" s="11" t="s">
        <v>302</v>
      </c>
      <c r="J716" s="11" t="s">
        <v>302</v>
      </c>
      <c r="K716" s="14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339</v>
      </c>
      <c r="E717" s="26" t="s">
        <v>117</v>
      </c>
      <c r="F717" s="26" t="s">
        <v>338</v>
      </c>
      <c r="G717" s="26" t="s">
        <v>338</v>
      </c>
      <c r="H717" s="26" t="s">
        <v>337</v>
      </c>
      <c r="I717" s="26" t="s">
        <v>338</v>
      </c>
      <c r="J717" s="26" t="s">
        <v>340</v>
      </c>
      <c r="K717" s="14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3</v>
      </c>
    </row>
    <row r="718" spans="1:65">
      <c r="A718" s="30"/>
      <c r="B718" s="18">
        <v>1</v>
      </c>
      <c r="C718" s="14">
        <v>1</v>
      </c>
      <c r="D718" s="141">
        <v>1.31</v>
      </c>
      <c r="E718" s="22">
        <v>1.774</v>
      </c>
      <c r="F718" s="22">
        <v>1.75</v>
      </c>
      <c r="G718" s="22">
        <v>1.6</v>
      </c>
      <c r="H718" s="22">
        <v>1.6435199999999999</v>
      </c>
      <c r="I718" s="141">
        <v>2.87</v>
      </c>
      <c r="J718" s="22">
        <v>1.6814135861731403</v>
      </c>
      <c r="K718" s="14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42">
        <v>1.31</v>
      </c>
      <c r="E719" s="11">
        <v>1.7290000000000001</v>
      </c>
      <c r="F719" s="11">
        <v>1.72</v>
      </c>
      <c r="G719" s="11">
        <v>1.7</v>
      </c>
      <c r="H719" s="11">
        <v>1.6388000000000003</v>
      </c>
      <c r="I719" s="142">
        <v>2.92</v>
      </c>
      <c r="J719" s="11">
        <v>1.720105875792</v>
      </c>
      <c r="K719" s="14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30</v>
      </c>
    </row>
    <row r="720" spans="1:65">
      <c r="A720" s="30"/>
      <c r="B720" s="19">
        <v>1</v>
      </c>
      <c r="C720" s="9">
        <v>3</v>
      </c>
      <c r="D720" s="142">
        <v>1.25</v>
      </c>
      <c r="E720" s="11">
        <v>1.8149999999999999</v>
      </c>
      <c r="F720" s="11">
        <v>1.76</v>
      </c>
      <c r="G720" s="11">
        <v>1.7</v>
      </c>
      <c r="H720" s="11">
        <v>1.6865600000000001</v>
      </c>
      <c r="I720" s="142">
        <v>2.86</v>
      </c>
      <c r="J720" s="11">
        <v>1.7890396963699233</v>
      </c>
      <c r="K720" s="14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42">
        <v>1.24</v>
      </c>
      <c r="E721" s="11">
        <v>1.7769999999999999</v>
      </c>
      <c r="F721" s="11">
        <v>1.82</v>
      </c>
      <c r="G721" s="11">
        <v>1.6</v>
      </c>
      <c r="H721" s="11">
        <v>1.69136</v>
      </c>
      <c r="I721" s="142">
        <v>2.9</v>
      </c>
      <c r="J721" s="11">
        <v>1.7026093971701841</v>
      </c>
      <c r="K721" s="14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1.7090682730940443</v>
      </c>
    </row>
    <row r="722" spans="1:65">
      <c r="A722" s="30"/>
      <c r="B722" s="19">
        <v>1</v>
      </c>
      <c r="C722" s="9">
        <v>5</v>
      </c>
      <c r="D722" s="142">
        <v>1.26</v>
      </c>
      <c r="E722" s="11">
        <v>1.7849999999999999</v>
      </c>
      <c r="F722" s="11">
        <v>1.75</v>
      </c>
      <c r="G722" s="11">
        <v>1.6</v>
      </c>
      <c r="H722" s="11">
        <v>1.6963999999999999</v>
      </c>
      <c r="I722" s="142">
        <v>2.91</v>
      </c>
      <c r="J722" s="11">
        <v>1.6940137090534881</v>
      </c>
      <c r="K722" s="14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112</v>
      </c>
    </row>
    <row r="723" spans="1:65">
      <c r="A723" s="30"/>
      <c r="B723" s="19">
        <v>1</v>
      </c>
      <c r="C723" s="9">
        <v>6</v>
      </c>
      <c r="D723" s="142">
        <v>1.29</v>
      </c>
      <c r="E723" s="11">
        <v>1.758</v>
      </c>
      <c r="F723" s="11">
        <v>1.73</v>
      </c>
      <c r="G723" s="11">
        <v>1.7</v>
      </c>
      <c r="H723" s="11">
        <v>1.6373600000000001</v>
      </c>
      <c r="I723" s="142">
        <v>2.84</v>
      </c>
      <c r="J723" s="11">
        <v>1.6228659282626041</v>
      </c>
      <c r="K723" s="14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20" t="s">
        <v>272</v>
      </c>
      <c r="C724" s="12"/>
      <c r="D724" s="23">
        <v>1.2766666666666666</v>
      </c>
      <c r="E724" s="23">
        <v>1.7729999999999997</v>
      </c>
      <c r="F724" s="23">
        <v>1.7550000000000001</v>
      </c>
      <c r="G724" s="23">
        <v>1.6499999999999997</v>
      </c>
      <c r="H724" s="23">
        <v>1.6656666666666666</v>
      </c>
      <c r="I724" s="23">
        <v>2.8833333333333333</v>
      </c>
      <c r="J724" s="23">
        <v>1.7016746988035567</v>
      </c>
      <c r="K724" s="14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273</v>
      </c>
      <c r="C725" s="29"/>
      <c r="D725" s="11">
        <v>1.2749999999999999</v>
      </c>
      <c r="E725" s="11">
        <v>1.7755000000000001</v>
      </c>
      <c r="F725" s="11">
        <v>1.75</v>
      </c>
      <c r="G725" s="11">
        <v>1.65</v>
      </c>
      <c r="H725" s="11">
        <v>1.6650399999999999</v>
      </c>
      <c r="I725" s="11">
        <v>2.8849999999999998</v>
      </c>
      <c r="J725" s="11">
        <v>1.6983115531118362</v>
      </c>
      <c r="K725" s="14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274</v>
      </c>
      <c r="C726" s="29"/>
      <c r="D726" s="24">
        <v>3.076794869123823E-2</v>
      </c>
      <c r="E726" s="24">
        <v>2.8586710198971774E-2</v>
      </c>
      <c r="F726" s="24">
        <v>3.5071355833500399E-2</v>
      </c>
      <c r="G726" s="24">
        <v>5.4772255750516544E-2</v>
      </c>
      <c r="H726" s="24">
        <v>2.84772770233859E-2</v>
      </c>
      <c r="I726" s="24">
        <v>3.1411250638372704E-2</v>
      </c>
      <c r="J726" s="24">
        <v>5.4135479141015713E-2</v>
      </c>
      <c r="K726" s="197"/>
      <c r="L726" s="198"/>
      <c r="M726" s="198"/>
      <c r="N726" s="198"/>
      <c r="O726" s="198"/>
      <c r="P726" s="198"/>
      <c r="Q726" s="198"/>
      <c r="R726" s="198"/>
      <c r="S726" s="198"/>
      <c r="T726" s="198"/>
      <c r="U726" s="198"/>
      <c r="V726" s="198"/>
      <c r="W726" s="198"/>
      <c r="X726" s="198"/>
      <c r="Y726" s="198"/>
      <c r="Z726" s="198"/>
      <c r="AA726" s="198"/>
      <c r="AB726" s="198"/>
      <c r="AC726" s="198"/>
      <c r="AD726" s="198"/>
      <c r="AE726" s="198"/>
      <c r="AF726" s="198"/>
      <c r="AG726" s="198"/>
      <c r="AH726" s="198"/>
      <c r="AI726" s="198"/>
      <c r="AJ726" s="198"/>
      <c r="AK726" s="198"/>
      <c r="AL726" s="198"/>
      <c r="AM726" s="198"/>
      <c r="AN726" s="198"/>
      <c r="AO726" s="198"/>
      <c r="AP726" s="198"/>
      <c r="AQ726" s="198"/>
      <c r="AR726" s="198"/>
      <c r="AS726" s="198"/>
      <c r="AT726" s="198"/>
      <c r="AU726" s="198"/>
      <c r="AV726" s="198"/>
      <c r="AW726" s="198"/>
      <c r="AX726" s="198"/>
      <c r="AY726" s="198"/>
      <c r="AZ726" s="198"/>
      <c r="BA726" s="198"/>
      <c r="BB726" s="198"/>
      <c r="BC726" s="198"/>
      <c r="BD726" s="198"/>
      <c r="BE726" s="198"/>
      <c r="BF726" s="198"/>
      <c r="BG726" s="198"/>
      <c r="BH726" s="198"/>
      <c r="BI726" s="198"/>
      <c r="BJ726" s="198"/>
      <c r="BK726" s="198"/>
      <c r="BL726" s="198"/>
      <c r="BM726" s="56"/>
    </row>
    <row r="727" spans="1:65">
      <c r="A727" s="30"/>
      <c r="B727" s="3" t="s">
        <v>86</v>
      </c>
      <c r="C727" s="29"/>
      <c r="D727" s="13">
        <v>2.4100220906975115E-2</v>
      </c>
      <c r="E727" s="13">
        <v>1.6123356006188257E-2</v>
      </c>
      <c r="F727" s="13">
        <v>1.9983678537607064E-2</v>
      </c>
      <c r="G727" s="13">
        <v>3.3195306515464582E-2</v>
      </c>
      <c r="H727" s="13">
        <v>1.7096624188544667E-2</v>
      </c>
      <c r="I727" s="13">
        <v>1.0894075365909608E-2</v>
      </c>
      <c r="J727" s="13">
        <v>3.1813059910380193E-2</v>
      </c>
      <c r="K727" s="14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275</v>
      </c>
      <c r="C728" s="29"/>
      <c r="D728" s="13">
        <v>-0.2530042908377037</v>
      </c>
      <c r="E728" s="13">
        <v>3.7407356928003344E-2</v>
      </c>
      <c r="F728" s="13">
        <v>2.6875302542947788E-2</v>
      </c>
      <c r="G728" s="13">
        <v>-3.4561681369878361E-2</v>
      </c>
      <c r="H728" s="13">
        <v>-2.5394893293996246E-2</v>
      </c>
      <c r="I728" s="13">
        <v>0.68707908205061696</v>
      </c>
      <c r="J728" s="13">
        <v>-4.3260848070758584E-3</v>
      </c>
      <c r="K728" s="14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276</v>
      </c>
      <c r="C729" s="47"/>
      <c r="D729" s="45">
        <v>5.37</v>
      </c>
      <c r="E729" s="45">
        <v>0.9</v>
      </c>
      <c r="F729" s="45">
        <v>0.67</v>
      </c>
      <c r="G729" s="45">
        <v>0.65</v>
      </c>
      <c r="H729" s="45">
        <v>0.46</v>
      </c>
      <c r="I729" s="45">
        <v>14.94</v>
      </c>
      <c r="J729" s="45">
        <v>0</v>
      </c>
      <c r="K729" s="14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G730" s="20"/>
      <c r="H730" s="20"/>
      <c r="I730" s="20"/>
      <c r="J730" s="20"/>
      <c r="BM730" s="55"/>
    </row>
    <row r="731" spans="1:65" ht="15">
      <c r="B731" s="8" t="s">
        <v>619</v>
      </c>
      <c r="BM731" s="28" t="s">
        <v>317</v>
      </c>
    </row>
    <row r="732" spans="1:65" ht="15">
      <c r="A732" s="25" t="s">
        <v>125</v>
      </c>
      <c r="B732" s="18" t="s">
        <v>110</v>
      </c>
      <c r="C732" s="15" t="s">
        <v>111</v>
      </c>
      <c r="D732" s="16" t="s">
        <v>235</v>
      </c>
      <c r="E732" s="17" t="s">
        <v>235</v>
      </c>
      <c r="F732" s="17" t="s">
        <v>235</v>
      </c>
      <c r="G732" s="17" t="s">
        <v>235</v>
      </c>
      <c r="H732" s="14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236</v>
      </c>
      <c r="C733" s="9" t="s">
        <v>236</v>
      </c>
      <c r="D733" s="145" t="s">
        <v>241</v>
      </c>
      <c r="E733" s="146" t="s">
        <v>242</v>
      </c>
      <c r="F733" s="146" t="s">
        <v>246</v>
      </c>
      <c r="G733" s="146" t="s">
        <v>249</v>
      </c>
      <c r="H733" s="14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82</v>
      </c>
    </row>
    <row r="734" spans="1:65">
      <c r="A734" s="30"/>
      <c r="B734" s="19"/>
      <c r="C734" s="9"/>
      <c r="D734" s="10" t="s">
        <v>304</v>
      </c>
      <c r="E734" s="11" t="s">
        <v>302</v>
      </c>
      <c r="F734" s="11" t="s">
        <v>302</v>
      </c>
      <c r="G734" s="11" t="s">
        <v>302</v>
      </c>
      <c r="H734" s="147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339</v>
      </c>
      <c r="E735" s="26" t="s">
        <v>117</v>
      </c>
      <c r="F735" s="26" t="s">
        <v>339</v>
      </c>
      <c r="G735" s="26" t="s">
        <v>305</v>
      </c>
      <c r="H735" s="14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141" t="s">
        <v>103</v>
      </c>
      <c r="E736" s="22">
        <v>6</v>
      </c>
      <c r="F736" s="22">
        <v>6</v>
      </c>
      <c r="G736" s="22">
        <v>7</v>
      </c>
      <c r="H736" s="14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42" t="s">
        <v>103</v>
      </c>
      <c r="E737" s="11">
        <v>6</v>
      </c>
      <c r="F737" s="11">
        <v>7</v>
      </c>
      <c r="G737" s="11">
        <v>7</v>
      </c>
      <c r="H737" s="14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5</v>
      </c>
    </row>
    <row r="738" spans="1:65">
      <c r="A738" s="30"/>
      <c r="B738" s="19">
        <v>1</v>
      </c>
      <c r="C738" s="9">
        <v>3</v>
      </c>
      <c r="D738" s="142" t="s">
        <v>103</v>
      </c>
      <c r="E738" s="11">
        <v>10</v>
      </c>
      <c r="F738" s="11">
        <v>6</v>
      </c>
      <c r="G738" s="11">
        <v>7</v>
      </c>
      <c r="H738" s="147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42" t="s">
        <v>103</v>
      </c>
      <c r="E739" s="11">
        <v>10</v>
      </c>
      <c r="F739" s="11">
        <v>6</v>
      </c>
      <c r="G739" s="11">
        <v>6</v>
      </c>
      <c r="H739" s="147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6.69444444444445</v>
      </c>
    </row>
    <row r="740" spans="1:65">
      <c r="A740" s="30"/>
      <c r="B740" s="19">
        <v>1</v>
      </c>
      <c r="C740" s="9">
        <v>5</v>
      </c>
      <c r="D740" s="142" t="s">
        <v>103</v>
      </c>
      <c r="E740" s="11">
        <v>10</v>
      </c>
      <c r="F740" s="11">
        <v>6</v>
      </c>
      <c r="G740" s="11">
        <v>6</v>
      </c>
      <c r="H740" s="147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11</v>
      </c>
    </row>
    <row r="741" spans="1:65">
      <c r="A741" s="30"/>
      <c r="B741" s="19">
        <v>1</v>
      </c>
      <c r="C741" s="9">
        <v>6</v>
      </c>
      <c r="D741" s="142" t="s">
        <v>103</v>
      </c>
      <c r="E741" s="11" t="s">
        <v>103</v>
      </c>
      <c r="F741" s="11">
        <v>5</v>
      </c>
      <c r="G741" s="11">
        <v>7</v>
      </c>
      <c r="H741" s="147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20" t="s">
        <v>272</v>
      </c>
      <c r="C742" s="12"/>
      <c r="D742" s="23" t="s">
        <v>745</v>
      </c>
      <c r="E742" s="23">
        <v>8.4</v>
      </c>
      <c r="F742" s="23">
        <v>6</v>
      </c>
      <c r="G742" s="23">
        <v>6.666666666666667</v>
      </c>
      <c r="H742" s="147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273</v>
      </c>
      <c r="C743" s="29"/>
      <c r="D743" s="11" t="s">
        <v>745</v>
      </c>
      <c r="E743" s="11">
        <v>10</v>
      </c>
      <c r="F743" s="11">
        <v>6</v>
      </c>
      <c r="G743" s="11">
        <v>7</v>
      </c>
      <c r="H743" s="147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274</v>
      </c>
      <c r="C744" s="29"/>
      <c r="D744" s="24" t="s">
        <v>745</v>
      </c>
      <c r="E744" s="24">
        <v>2.1908902300206639</v>
      </c>
      <c r="F744" s="24">
        <v>0.63245553203367588</v>
      </c>
      <c r="G744" s="24">
        <v>0.5163977794943222</v>
      </c>
      <c r="H744" s="14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86</v>
      </c>
      <c r="C745" s="29"/>
      <c r="D745" s="13" t="s">
        <v>745</v>
      </c>
      <c r="E745" s="13">
        <v>0.26082026547865045</v>
      </c>
      <c r="F745" s="13">
        <v>0.10540925533894598</v>
      </c>
      <c r="G745" s="13">
        <v>7.7459666924148324E-2</v>
      </c>
      <c r="H745" s="14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275</v>
      </c>
      <c r="C746" s="29"/>
      <c r="D746" s="13" t="s">
        <v>745</v>
      </c>
      <c r="E746" s="13">
        <v>0.25477178423236424</v>
      </c>
      <c r="F746" s="13">
        <v>-0.10373443983402564</v>
      </c>
      <c r="G746" s="13">
        <v>-4.1493775933617583E-3</v>
      </c>
      <c r="H746" s="14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276</v>
      </c>
      <c r="C747" s="47"/>
      <c r="D747" s="45">
        <v>3.65</v>
      </c>
      <c r="E747" s="45">
        <v>1.03</v>
      </c>
      <c r="F747" s="45">
        <v>0.32</v>
      </c>
      <c r="G747" s="45">
        <v>0.32</v>
      </c>
      <c r="H747" s="147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F748" s="20"/>
      <c r="G748" s="20"/>
      <c r="BM748" s="55"/>
    </row>
    <row r="749" spans="1:65" ht="15">
      <c r="B749" s="8" t="s">
        <v>620</v>
      </c>
      <c r="BM749" s="28" t="s">
        <v>66</v>
      </c>
    </row>
    <row r="750" spans="1:65" ht="15">
      <c r="A750" s="25" t="s">
        <v>43</v>
      </c>
      <c r="B750" s="18" t="s">
        <v>110</v>
      </c>
      <c r="C750" s="15" t="s">
        <v>111</v>
      </c>
      <c r="D750" s="16" t="s">
        <v>235</v>
      </c>
      <c r="E750" s="17" t="s">
        <v>235</v>
      </c>
      <c r="F750" s="17" t="s">
        <v>235</v>
      </c>
      <c r="G750" s="17" t="s">
        <v>235</v>
      </c>
      <c r="H750" s="17" t="s">
        <v>235</v>
      </c>
      <c r="I750" s="17" t="s">
        <v>235</v>
      </c>
      <c r="J750" s="17" t="s">
        <v>235</v>
      </c>
      <c r="K750" s="17" t="s">
        <v>235</v>
      </c>
      <c r="L750" s="17" t="s">
        <v>235</v>
      </c>
      <c r="M750" s="17" t="s">
        <v>235</v>
      </c>
      <c r="N750" s="17" t="s">
        <v>235</v>
      </c>
      <c r="O750" s="17" t="s">
        <v>235</v>
      </c>
      <c r="P750" s="17" t="s">
        <v>235</v>
      </c>
      <c r="Q750" s="17" t="s">
        <v>235</v>
      </c>
      <c r="R750" s="17" t="s">
        <v>235</v>
      </c>
      <c r="S750" s="17" t="s">
        <v>235</v>
      </c>
      <c r="T750" s="17" t="s">
        <v>235</v>
      </c>
      <c r="U750" s="17" t="s">
        <v>235</v>
      </c>
      <c r="V750" s="17" t="s">
        <v>235</v>
      </c>
      <c r="W750" s="17" t="s">
        <v>235</v>
      </c>
      <c r="X750" s="147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236</v>
      </c>
      <c r="C751" s="9" t="s">
        <v>236</v>
      </c>
      <c r="D751" s="145" t="s">
        <v>238</v>
      </c>
      <c r="E751" s="146" t="s">
        <v>239</v>
      </c>
      <c r="F751" s="146" t="s">
        <v>240</v>
      </c>
      <c r="G751" s="146" t="s">
        <v>241</v>
      </c>
      <c r="H751" s="146" t="s">
        <v>242</v>
      </c>
      <c r="I751" s="146" t="s">
        <v>243</v>
      </c>
      <c r="J751" s="146" t="s">
        <v>244</v>
      </c>
      <c r="K751" s="146" t="s">
        <v>245</v>
      </c>
      <c r="L751" s="146" t="s">
        <v>246</v>
      </c>
      <c r="M751" s="146" t="s">
        <v>247</v>
      </c>
      <c r="N751" s="146" t="s">
        <v>248</v>
      </c>
      <c r="O751" s="146" t="s">
        <v>249</v>
      </c>
      <c r="P751" s="146" t="s">
        <v>251</v>
      </c>
      <c r="Q751" s="146" t="s">
        <v>252</v>
      </c>
      <c r="R751" s="146" t="s">
        <v>253</v>
      </c>
      <c r="S751" s="146" t="s">
        <v>256</v>
      </c>
      <c r="T751" s="146" t="s">
        <v>257</v>
      </c>
      <c r="U751" s="146" t="s">
        <v>258</v>
      </c>
      <c r="V751" s="146" t="s">
        <v>259</v>
      </c>
      <c r="W751" s="146" t="s">
        <v>265</v>
      </c>
      <c r="X751" s="147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304</v>
      </c>
      <c r="E752" s="11" t="s">
        <v>302</v>
      </c>
      <c r="F752" s="11" t="s">
        <v>304</v>
      </c>
      <c r="G752" s="11" t="s">
        <v>304</v>
      </c>
      <c r="H752" s="11" t="s">
        <v>302</v>
      </c>
      <c r="I752" s="11" t="s">
        <v>302</v>
      </c>
      <c r="J752" s="11" t="s">
        <v>302</v>
      </c>
      <c r="K752" s="11" t="s">
        <v>302</v>
      </c>
      <c r="L752" s="11" t="s">
        <v>302</v>
      </c>
      <c r="M752" s="11" t="s">
        <v>302</v>
      </c>
      <c r="N752" s="11" t="s">
        <v>302</v>
      </c>
      <c r="O752" s="11" t="s">
        <v>302</v>
      </c>
      <c r="P752" s="11" t="s">
        <v>302</v>
      </c>
      <c r="Q752" s="11" t="s">
        <v>304</v>
      </c>
      <c r="R752" s="11" t="s">
        <v>304</v>
      </c>
      <c r="S752" s="11" t="s">
        <v>302</v>
      </c>
      <c r="T752" s="11" t="s">
        <v>302</v>
      </c>
      <c r="U752" s="11" t="s">
        <v>304</v>
      </c>
      <c r="V752" s="11" t="s">
        <v>302</v>
      </c>
      <c r="W752" s="11" t="s">
        <v>304</v>
      </c>
      <c r="X752" s="147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/>
      <c r="C753" s="9"/>
      <c r="D753" s="26" t="s">
        <v>337</v>
      </c>
      <c r="E753" s="26" t="s">
        <v>338</v>
      </c>
      <c r="F753" s="26" t="s">
        <v>339</v>
      </c>
      <c r="G753" s="26" t="s">
        <v>339</v>
      </c>
      <c r="H753" s="26" t="s">
        <v>117</v>
      </c>
      <c r="I753" s="26" t="s">
        <v>337</v>
      </c>
      <c r="J753" s="26" t="s">
        <v>338</v>
      </c>
      <c r="K753" s="26" t="s">
        <v>338</v>
      </c>
      <c r="L753" s="26" t="s">
        <v>339</v>
      </c>
      <c r="M753" s="26" t="s">
        <v>338</v>
      </c>
      <c r="N753" s="26" t="s">
        <v>338</v>
      </c>
      <c r="O753" s="26" t="s">
        <v>305</v>
      </c>
      <c r="P753" s="26" t="s">
        <v>340</v>
      </c>
      <c r="Q753" s="26" t="s">
        <v>337</v>
      </c>
      <c r="R753" s="26" t="s">
        <v>338</v>
      </c>
      <c r="S753" s="26" t="s">
        <v>338</v>
      </c>
      <c r="T753" s="26" t="s">
        <v>338</v>
      </c>
      <c r="U753" s="26" t="s">
        <v>337</v>
      </c>
      <c r="V753" s="26" t="s">
        <v>340</v>
      </c>
      <c r="W753" s="26" t="s">
        <v>338</v>
      </c>
      <c r="X753" s="147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8">
        <v>1</v>
      </c>
      <c r="C754" s="14">
        <v>1</v>
      </c>
      <c r="D754" s="223">
        <v>15.7</v>
      </c>
      <c r="E754" s="213">
        <v>13.5</v>
      </c>
      <c r="F754" s="213">
        <v>13.3</v>
      </c>
      <c r="G754" s="213">
        <v>12.2823509469687</v>
      </c>
      <c r="H754" s="213">
        <v>12.47</v>
      </c>
      <c r="I754" s="213">
        <v>13.68</v>
      </c>
      <c r="J754" s="213">
        <v>12.1</v>
      </c>
      <c r="K754" s="213">
        <v>13.2</v>
      </c>
      <c r="L754" s="213">
        <v>14.02</v>
      </c>
      <c r="M754" s="213">
        <v>12.1</v>
      </c>
      <c r="N754" s="213">
        <v>12.4</v>
      </c>
      <c r="O754" s="213">
        <v>13.5</v>
      </c>
      <c r="P754" s="213">
        <v>12.2</v>
      </c>
      <c r="Q754" s="213">
        <v>13.5</v>
      </c>
      <c r="R754" s="212">
        <v>10.199999999999999</v>
      </c>
      <c r="S754" s="213">
        <v>13.9</v>
      </c>
      <c r="T754" s="213">
        <v>14.3</v>
      </c>
      <c r="U754" s="213">
        <v>12.6</v>
      </c>
      <c r="V754" s="213">
        <v>12.369961805618274</v>
      </c>
      <c r="W754" s="213">
        <v>14.9</v>
      </c>
      <c r="X754" s="214"/>
      <c r="Y754" s="215"/>
      <c r="Z754" s="215"/>
      <c r="AA754" s="215"/>
      <c r="AB754" s="215"/>
      <c r="AC754" s="215"/>
      <c r="AD754" s="215"/>
      <c r="AE754" s="215"/>
      <c r="AF754" s="215"/>
      <c r="AG754" s="215"/>
      <c r="AH754" s="215"/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  <c r="AV754" s="215"/>
      <c r="AW754" s="215"/>
      <c r="AX754" s="215"/>
      <c r="AY754" s="215"/>
      <c r="AZ754" s="215"/>
      <c r="BA754" s="215"/>
      <c r="BB754" s="215"/>
      <c r="BC754" s="215"/>
      <c r="BD754" s="215"/>
      <c r="BE754" s="215"/>
      <c r="BF754" s="215"/>
      <c r="BG754" s="215"/>
      <c r="BH754" s="215"/>
      <c r="BI754" s="215"/>
      <c r="BJ754" s="215"/>
      <c r="BK754" s="215"/>
      <c r="BL754" s="215"/>
      <c r="BM754" s="216">
        <v>1</v>
      </c>
    </row>
    <row r="755" spans="1:65">
      <c r="A755" s="30"/>
      <c r="B755" s="19">
        <v>1</v>
      </c>
      <c r="C755" s="9">
        <v>2</v>
      </c>
      <c r="D755" s="219">
        <v>14.6</v>
      </c>
      <c r="E755" s="219">
        <v>13.2</v>
      </c>
      <c r="F755" s="219">
        <v>13.4</v>
      </c>
      <c r="G755" s="219">
        <v>13.191781100448136</v>
      </c>
      <c r="H755" s="219">
        <v>12.3</v>
      </c>
      <c r="I755" s="219">
        <v>13.25</v>
      </c>
      <c r="J755" s="219">
        <v>12</v>
      </c>
      <c r="K755" s="219">
        <v>12.9</v>
      </c>
      <c r="L755" s="219">
        <v>13.95</v>
      </c>
      <c r="M755" s="219">
        <v>12.1</v>
      </c>
      <c r="N755" s="219">
        <v>12.6</v>
      </c>
      <c r="O755" s="219">
        <v>13</v>
      </c>
      <c r="P755" s="219">
        <v>12.7</v>
      </c>
      <c r="Q755" s="219">
        <v>13.6</v>
      </c>
      <c r="R755" s="217">
        <v>10.6</v>
      </c>
      <c r="S755" s="218">
        <v>14.6</v>
      </c>
      <c r="T755" s="219">
        <v>14.4</v>
      </c>
      <c r="U755" s="219">
        <v>12.9</v>
      </c>
      <c r="V755" s="219">
        <v>12.474226247090666</v>
      </c>
      <c r="W755" s="219">
        <v>13.9</v>
      </c>
      <c r="X755" s="214"/>
      <c r="Y755" s="215"/>
      <c r="Z755" s="215"/>
      <c r="AA755" s="215"/>
      <c r="AB755" s="215"/>
      <c r="AC755" s="215"/>
      <c r="AD755" s="215"/>
      <c r="AE755" s="215"/>
      <c r="AF755" s="215"/>
      <c r="AG755" s="215"/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  <c r="AV755" s="215"/>
      <c r="AW755" s="215"/>
      <c r="AX755" s="215"/>
      <c r="AY755" s="215"/>
      <c r="AZ755" s="215"/>
      <c r="BA755" s="215"/>
      <c r="BB755" s="215"/>
      <c r="BC755" s="215"/>
      <c r="BD755" s="215"/>
      <c r="BE755" s="215"/>
      <c r="BF755" s="215"/>
      <c r="BG755" s="215"/>
      <c r="BH755" s="215"/>
      <c r="BI755" s="215"/>
      <c r="BJ755" s="215"/>
      <c r="BK755" s="215"/>
      <c r="BL755" s="215"/>
      <c r="BM755" s="216">
        <v>31</v>
      </c>
    </row>
    <row r="756" spans="1:65">
      <c r="A756" s="30"/>
      <c r="B756" s="19">
        <v>1</v>
      </c>
      <c r="C756" s="9">
        <v>3</v>
      </c>
      <c r="D756" s="219">
        <v>14.7</v>
      </c>
      <c r="E756" s="219">
        <v>12.8</v>
      </c>
      <c r="F756" s="219">
        <v>13.4</v>
      </c>
      <c r="G756" s="219">
        <v>11.633696515116107</v>
      </c>
      <c r="H756" s="219">
        <v>12.8</v>
      </c>
      <c r="I756" s="219">
        <v>12.88</v>
      </c>
      <c r="J756" s="219">
        <v>13.2</v>
      </c>
      <c r="K756" s="219">
        <v>12.2</v>
      </c>
      <c r="L756" s="219">
        <v>13.7</v>
      </c>
      <c r="M756" s="219">
        <v>12.4</v>
      </c>
      <c r="N756" s="219">
        <v>13.4</v>
      </c>
      <c r="O756" s="219">
        <v>13.3</v>
      </c>
      <c r="P756" s="219">
        <v>12.4</v>
      </c>
      <c r="Q756" s="219">
        <v>13.7</v>
      </c>
      <c r="R756" s="217">
        <v>10.7</v>
      </c>
      <c r="S756" s="219">
        <v>14.1</v>
      </c>
      <c r="T756" s="219">
        <v>14.6</v>
      </c>
      <c r="U756" s="219">
        <v>12.7</v>
      </c>
      <c r="V756" s="219">
        <v>13.0637978635938</v>
      </c>
      <c r="W756" s="219">
        <v>13.9</v>
      </c>
      <c r="X756" s="214"/>
      <c r="Y756" s="215"/>
      <c r="Z756" s="215"/>
      <c r="AA756" s="215"/>
      <c r="AB756" s="215"/>
      <c r="AC756" s="215"/>
      <c r="AD756" s="215"/>
      <c r="AE756" s="215"/>
      <c r="AF756" s="215"/>
      <c r="AG756" s="215"/>
      <c r="AH756" s="215"/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  <c r="AV756" s="215"/>
      <c r="AW756" s="215"/>
      <c r="AX756" s="215"/>
      <c r="AY756" s="215"/>
      <c r="AZ756" s="215"/>
      <c r="BA756" s="215"/>
      <c r="BB756" s="215"/>
      <c r="BC756" s="215"/>
      <c r="BD756" s="215"/>
      <c r="BE756" s="215"/>
      <c r="BF756" s="215"/>
      <c r="BG756" s="215"/>
      <c r="BH756" s="215"/>
      <c r="BI756" s="215"/>
      <c r="BJ756" s="215"/>
      <c r="BK756" s="215"/>
      <c r="BL756" s="215"/>
      <c r="BM756" s="216">
        <v>16</v>
      </c>
    </row>
    <row r="757" spans="1:65">
      <c r="A757" s="30"/>
      <c r="B757" s="19">
        <v>1</v>
      </c>
      <c r="C757" s="9">
        <v>4</v>
      </c>
      <c r="D757" s="219">
        <v>14.3</v>
      </c>
      <c r="E757" s="219">
        <v>13.1</v>
      </c>
      <c r="F757" s="219">
        <v>13.5</v>
      </c>
      <c r="G757" s="219">
        <v>12.072589770983431</v>
      </c>
      <c r="H757" s="219">
        <v>12.21</v>
      </c>
      <c r="I757" s="219">
        <v>12.78</v>
      </c>
      <c r="J757" s="219">
        <v>12.9</v>
      </c>
      <c r="K757" s="219">
        <v>12.6</v>
      </c>
      <c r="L757" s="219">
        <v>13.55</v>
      </c>
      <c r="M757" s="219">
        <v>12.7</v>
      </c>
      <c r="N757" s="219">
        <v>12.8</v>
      </c>
      <c r="O757" s="219">
        <v>13.4</v>
      </c>
      <c r="P757" s="219">
        <v>12.3</v>
      </c>
      <c r="Q757" s="219">
        <v>13.9</v>
      </c>
      <c r="R757" s="217">
        <v>9.8000000000000007</v>
      </c>
      <c r="S757" s="219">
        <v>14.1</v>
      </c>
      <c r="T757" s="219">
        <v>14.8</v>
      </c>
      <c r="U757" s="219">
        <v>13</v>
      </c>
      <c r="V757" s="219">
        <v>12.88029360390426</v>
      </c>
      <c r="W757" s="219">
        <v>14.7</v>
      </c>
      <c r="X757" s="214"/>
      <c r="Y757" s="215"/>
      <c r="Z757" s="215"/>
      <c r="AA757" s="215"/>
      <c r="AB757" s="215"/>
      <c r="AC757" s="215"/>
      <c r="AD757" s="215"/>
      <c r="AE757" s="215"/>
      <c r="AF757" s="215"/>
      <c r="AG757" s="215"/>
      <c r="AH757" s="215"/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  <c r="AV757" s="215"/>
      <c r="AW757" s="215"/>
      <c r="AX757" s="215"/>
      <c r="AY757" s="215"/>
      <c r="AZ757" s="215"/>
      <c r="BA757" s="215"/>
      <c r="BB757" s="215"/>
      <c r="BC757" s="215"/>
      <c r="BD757" s="215"/>
      <c r="BE757" s="215"/>
      <c r="BF757" s="215"/>
      <c r="BG757" s="215"/>
      <c r="BH757" s="215"/>
      <c r="BI757" s="215"/>
      <c r="BJ757" s="215"/>
      <c r="BK757" s="215"/>
      <c r="BL757" s="215"/>
      <c r="BM757" s="216">
        <v>13.170532061918601</v>
      </c>
    </row>
    <row r="758" spans="1:65">
      <c r="A758" s="30"/>
      <c r="B758" s="19">
        <v>1</v>
      </c>
      <c r="C758" s="9">
        <v>5</v>
      </c>
      <c r="D758" s="219">
        <v>14.3</v>
      </c>
      <c r="E758" s="219">
        <v>12.9</v>
      </c>
      <c r="F758" s="219">
        <v>13.2</v>
      </c>
      <c r="G758" s="219">
        <v>12.298952242196385</v>
      </c>
      <c r="H758" s="219">
        <v>12.41</v>
      </c>
      <c r="I758" s="219">
        <v>12.64</v>
      </c>
      <c r="J758" s="219">
        <v>12.6</v>
      </c>
      <c r="K758" s="219">
        <v>12.4</v>
      </c>
      <c r="L758" s="219">
        <v>13.84</v>
      </c>
      <c r="M758" s="219">
        <v>12.4</v>
      </c>
      <c r="N758" s="219">
        <v>12.5</v>
      </c>
      <c r="O758" s="219">
        <v>13.1</v>
      </c>
      <c r="P758" s="219">
        <v>12.3</v>
      </c>
      <c r="Q758" s="219">
        <v>13.5</v>
      </c>
      <c r="R758" s="217">
        <v>10.4</v>
      </c>
      <c r="S758" s="219">
        <v>14.1</v>
      </c>
      <c r="T758" s="219">
        <v>14.9</v>
      </c>
      <c r="U758" s="219">
        <v>12.7</v>
      </c>
      <c r="V758" s="219">
        <v>12.346442270460159</v>
      </c>
      <c r="W758" s="219">
        <v>13.6</v>
      </c>
      <c r="X758" s="214"/>
      <c r="Y758" s="215"/>
      <c r="Z758" s="215"/>
      <c r="AA758" s="215"/>
      <c r="AB758" s="215"/>
      <c r="AC758" s="215"/>
      <c r="AD758" s="215"/>
      <c r="AE758" s="215"/>
      <c r="AF758" s="215"/>
      <c r="AG758" s="215"/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  <c r="AV758" s="215"/>
      <c r="AW758" s="215"/>
      <c r="AX758" s="215"/>
      <c r="AY758" s="215"/>
      <c r="AZ758" s="215"/>
      <c r="BA758" s="215"/>
      <c r="BB758" s="215"/>
      <c r="BC758" s="215"/>
      <c r="BD758" s="215"/>
      <c r="BE758" s="215"/>
      <c r="BF758" s="215"/>
      <c r="BG758" s="215"/>
      <c r="BH758" s="215"/>
      <c r="BI758" s="215"/>
      <c r="BJ758" s="215"/>
      <c r="BK758" s="215"/>
      <c r="BL758" s="215"/>
      <c r="BM758" s="216">
        <v>113</v>
      </c>
    </row>
    <row r="759" spans="1:65">
      <c r="A759" s="30"/>
      <c r="B759" s="19">
        <v>1</v>
      </c>
      <c r="C759" s="9">
        <v>6</v>
      </c>
      <c r="D759" s="219">
        <v>14.1</v>
      </c>
      <c r="E759" s="219">
        <v>13.2</v>
      </c>
      <c r="F759" s="219">
        <v>13.7</v>
      </c>
      <c r="G759" s="219">
        <v>13.04502064466763</v>
      </c>
      <c r="H759" s="219">
        <v>12.31</v>
      </c>
      <c r="I759" s="219">
        <v>12.57</v>
      </c>
      <c r="J759" s="219">
        <v>13.1</v>
      </c>
      <c r="K759" s="219">
        <v>11.6</v>
      </c>
      <c r="L759" s="219">
        <v>13.76</v>
      </c>
      <c r="M759" s="219">
        <v>12.5</v>
      </c>
      <c r="N759" s="219">
        <v>12.4</v>
      </c>
      <c r="O759" s="219">
        <v>13.6</v>
      </c>
      <c r="P759" s="219">
        <v>12.4</v>
      </c>
      <c r="Q759" s="219">
        <v>13.3</v>
      </c>
      <c r="R759" s="217">
        <v>10.1</v>
      </c>
      <c r="S759" s="219">
        <v>14.3</v>
      </c>
      <c r="T759" s="219">
        <v>14.7</v>
      </c>
      <c r="U759" s="219">
        <v>12.8</v>
      </c>
      <c r="V759" s="219">
        <v>12.161542047672917</v>
      </c>
      <c r="W759" s="219">
        <v>14.1</v>
      </c>
      <c r="X759" s="214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  <c r="AV759" s="215"/>
      <c r="AW759" s="215"/>
      <c r="AX759" s="215"/>
      <c r="AY759" s="215"/>
      <c r="AZ759" s="215"/>
      <c r="BA759" s="215"/>
      <c r="BB759" s="215"/>
      <c r="BC759" s="215"/>
      <c r="BD759" s="215"/>
      <c r="BE759" s="215"/>
      <c r="BF759" s="215"/>
      <c r="BG759" s="215"/>
      <c r="BH759" s="215"/>
      <c r="BI759" s="215"/>
      <c r="BJ759" s="215"/>
      <c r="BK759" s="215"/>
      <c r="BL759" s="215"/>
      <c r="BM759" s="220"/>
    </row>
    <row r="760" spans="1:65">
      <c r="A760" s="30"/>
      <c r="B760" s="20" t="s">
        <v>272</v>
      </c>
      <c r="C760" s="12"/>
      <c r="D760" s="221">
        <v>14.616666666666665</v>
      </c>
      <c r="E760" s="221">
        <v>13.116666666666667</v>
      </c>
      <c r="F760" s="221">
        <v>13.416666666666666</v>
      </c>
      <c r="G760" s="221">
        <v>12.420731870063397</v>
      </c>
      <c r="H760" s="221">
        <v>12.41666666666667</v>
      </c>
      <c r="I760" s="221">
        <v>12.966666666666669</v>
      </c>
      <c r="J760" s="221">
        <v>12.649999999999999</v>
      </c>
      <c r="K760" s="221">
        <v>12.483333333333333</v>
      </c>
      <c r="L760" s="221">
        <v>13.803333333333335</v>
      </c>
      <c r="M760" s="221">
        <v>12.366666666666665</v>
      </c>
      <c r="N760" s="221">
        <v>12.683333333333335</v>
      </c>
      <c r="O760" s="221">
        <v>13.316666666666665</v>
      </c>
      <c r="P760" s="221">
        <v>12.383333333333333</v>
      </c>
      <c r="Q760" s="221">
        <v>13.58333333333333</v>
      </c>
      <c r="R760" s="221">
        <v>10.299999999999999</v>
      </c>
      <c r="S760" s="221">
        <v>14.183333333333332</v>
      </c>
      <c r="T760" s="221">
        <v>14.616666666666669</v>
      </c>
      <c r="U760" s="221">
        <v>12.783333333333333</v>
      </c>
      <c r="V760" s="221">
        <v>12.549377306390014</v>
      </c>
      <c r="W760" s="221">
        <v>14.183333333333332</v>
      </c>
      <c r="X760" s="214"/>
      <c r="Y760" s="215"/>
      <c r="Z760" s="215"/>
      <c r="AA760" s="215"/>
      <c r="AB760" s="215"/>
      <c r="AC760" s="215"/>
      <c r="AD760" s="215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  <c r="AV760" s="215"/>
      <c r="AW760" s="215"/>
      <c r="AX760" s="215"/>
      <c r="AY760" s="215"/>
      <c r="AZ760" s="215"/>
      <c r="BA760" s="215"/>
      <c r="BB760" s="215"/>
      <c r="BC760" s="215"/>
      <c r="BD760" s="215"/>
      <c r="BE760" s="215"/>
      <c r="BF760" s="215"/>
      <c r="BG760" s="215"/>
      <c r="BH760" s="215"/>
      <c r="BI760" s="215"/>
      <c r="BJ760" s="215"/>
      <c r="BK760" s="215"/>
      <c r="BL760" s="215"/>
      <c r="BM760" s="220"/>
    </row>
    <row r="761" spans="1:65">
      <c r="A761" s="30"/>
      <c r="B761" s="3" t="s">
        <v>273</v>
      </c>
      <c r="C761" s="29"/>
      <c r="D761" s="219">
        <v>14.45</v>
      </c>
      <c r="E761" s="219">
        <v>13.149999999999999</v>
      </c>
      <c r="F761" s="219">
        <v>13.4</v>
      </c>
      <c r="G761" s="219">
        <v>12.290651594582542</v>
      </c>
      <c r="H761" s="219">
        <v>12.36</v>
      </c>
      <c r="I761" s="219">
        <v>12.83</v>
      </c>
      <c r="J761" s="219">
        <v>12.75</v>
      </c>
      <c r="K761" s="219">
        <v>12.5</v>
      </c>
      <c r="L761" s="219">
        <v>13.8</v>
      </c>
      <c r="M761" s="219">
        <v>12.4</v>
      </c>
      <c r="N761" s="219">
        <v>12.55</v>
      </c>
      <c r="O761" s="219">
        <v>13.350000000000001</v>
      </c>
      <c r="P761" s="219">
        <v>12.350000000000001</v>
      </c>
      <c r="Q761" s="219">
        <v>13.55</v>
      </c>
      <c r="R761" s="219">
        <v>10.3</v>
      </c>
      <c r="S761" s="219">
        <v>14.1</v>
      </c>
      <c r="T761" s="219">
        <v>14.649999999999999</v>
      </c>
      <c r="U761" s="219">
        <v>12.75</v>
      </c>
      <c r="V761" s="219">
        <v>12.42209402635447</v>
      </c>
      <c r="W761" s="219">
        <v>14</v>
      </c>
      <c r="X761" s="214"/>
      <c r="Y761" s="215"/>
      <c r="Z761" s="215"/>
      <c r="AA761" s="215"/>
      <c r="AB761" s="215"/>
      <c r="AC761" s="215"/>
      <c r="AD761" s="215"/>
      <c r="AE761" s="215"/>
      <c r="AF761" s="215"/>
      <c r="AG761" s="215"/>
      <c r="AH761" s="215"/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  <c r="AV761" s="215"/>
      <c r="AW761" s="215"/>
      <c r="AX761" s="215"/>
      <c r="AY761" s="215"/>
      <c r="AZ761" s="215"/>
      <c r="BA761" s="215"/>
      <c r="BB761" s="215"/>
      <c r="BC761" s="215"/>
      <c r="BD761" s="215"/>
      <c r="BE761" s="215"/>
      <c r="BF761" s="215"/>
      <c r="BG761" s="215"/>
      <c r="BH761" s="215"/>
      <c r="BI761" s="215"/>
      <c r="BJ761" s="215"/>
      <c r="BK761" s="215"/>
      <c r="BL761" s="215"/>
      <c r="BM761" s="220"/>
    </row>
    <row r="762" spans="1:65">
      <c r="A762" s="30"/>
      <c r="B762" s="3" t="s">
        <v>274</v>
      </c>
      <c r="C762" s="29"/>
      <c r="D762" s="24">
        <v>0.57416606192517716</v>
      </c>
      <c r="E762" s="24">
        <v>0.2483277404291887</v>
      </c>
      <c r="F762" s="24">
        <v>0.17224014243685068</v>
      </c>
      <c r="G762" s="24">
        <v>0.59310378830395849</v>
      </c>
      <c r="H762" s="24">
        <v>0.20858251764389713</v>
      </c>
      <c r="I762" s="24">
        <v>0.42320995577451442</v>
      </c>
      <c r="J762" s="24">
        <v>0.50892042599997878</v>
      </c>
      <c r="K762" s="24">
        <v>0.56005952064639219</v>
      </c>
      <c r="L762" s="24">
        <v>0.17119190011991381</v>
      </c>
      <c r="M762" s="24">
        <v>0.2338090388900024</v>
      </c>
      <c r="N762" s="24">
        <v>0.38166302763912918</v>
      </c>
      <c r="O762" s="24">
        <v>0.23166067138525404</v>
      </c>
      <c r="P762" s="24">
        <v>0.1722401424368506</v>
      </c>
      <c r="Q762" s="24">
        <v>0.20412414523193134</v>
      </c>
      <c r="R762" s="24">
        <v>0.33466401061362988</v>
      </c>
      <c r="S762" s="24">
        <v>0.24013884872437163</v>
      </c>
      <c r="T762" s="24">
        <v>0.23166067138525395</v>
      </c>
      <c r="U762" s="24">
        <v>0.14719601443879776</v>
      </c>
      <c r="V762" s="24">
        <v>0.3474393547016193</v>
      </c>
      <c r="W762" s="24">
        <v>0.50760877323650211</v>
      </c>
      <c r="X762" s="147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86</v>
      </c>
      <c r="C763" s="29"/>
      <c r="D763" s="13">
        <v>3.9281600587811438E-2</v>
      </c>
      <c r="E763" s="13">
        <v>1.8932229257625569E-2</v>
      </c>
      <c r="F763" s="13">
        <v>1.2837774591566511E-2</v>
      </c>
      <c r="G763" s="13">
        <v>4.77511143875076E-2</v>
      </c>
      <c r="H763" s="13">
        <v>1.6798592025011844E-2</v>
      </c>
      <c r="I763" s="13">
        <v>3.2638299931196484E-2</v>
      </c>
      <c r="J763" s="13">
        <v>4.0230863715413345E-2</v>
      </c>
      <c r="K763" s="13">
        <v>4.4864581093168938E-2</v>
      </c>
      <c r="L763" s="13">
        <v>1.2402214449643598E-2</v>
      </c>
      <c r="M763" s="13">
        <v>1.8906391284905857E-2</v>
      </c>
      <c r="N763" s="13">
        <v>3.0091697317145529E-2</v>
      </c>
      <c r="O763" s="13">
        <v>1.7396295723548491E-2</v>
      </c>
      <c r="P763" s="13">
        <v>1.3909028998938137E-2</v>
      </c>
      <c r="Q763" s="13">
        <v>1.5027544434252617E-2</v>
      </c>
      <c r="R763" s="13">
        <v>3.2491651515886399E-2</v>
      </c>
      <c r="S763" s="13">
        <v>1.6931058664468038E-2</v>
      </c>
      <c r="T763" s="13">
        <v>1.5849076719629686E-2</v>
      </c>
      <c r="U763" s="13">
        <v>1.1514681703165405E-2</v>
      </c>
      <c r="V763" s="13">
        <v>2.7685784419335831E-2</v>
      </c>
      <c r="W763" s="13">
        <v>3.5789102695875596E-2</v>
      </c>
      <c r="X763" s="147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275</v>
      </c>
      <c r="C764" s="29"/>
      <c r="D764" s="13">
        <v>0.10980077326787963</v>
      </c>
      <c r="E764" s="13">
        <v>-4.0898420047646988E-3</v>
      </c>
      <c r="F764" s="13">
        <v>1.8688281049764166E-2</v>
      </c>
      <c r="G764" s="13">
        <v>-5.6930136787957331E-2</v>
      </c>
      <c r="H764" s="13">
        <v>-5.7238795798665199E-2</v>
      </c>
      <c r="I764" s="13">
        <v>-1.5478903532028965E-2</v>
      </c>
      <c r="J764" s="13">
        <v>-3.9522477867365291E-2</v>
      </c>
      <c r="K764" s="13">
        <v>-5.2176990675436907E-2</v>
      </c>
      <c r="L764" s="13">
        <v>4.8046750764490387E-2</v>
      </c>
      <c r="M764" s="13">
        <v>-6.1035149641087028E-2</v>
      </c>
      <c r="N764" s="13">
        <v>-3.6991575305750701E-2</v>
      </c>
      <c r="O764" s="13">
        <v>1.1095573364921174E-2</v>
      </c>
      <c r="P764" s="13">
        <v>-5.9769698360279788E-2</v>
      </c>
      <c r="Q764" s="13">
        <v>3.1342793857835671E-2</v>
      </c>
      <c r="R764" s="13">
        <v>-0.21795110846117494</v>
      </c>
      <c r="S764" s="13">
        <v>7.6899039966893401E-2</v>
      </c>
      <c r="T764" s="13">
        <v>0.10980077326787985</v>
      </c>
      <c r="U764" s="13">
        <v>-2.9398867620907931E-2</v>
      </c>
      <c r="V764" s="13">
        <v>-4.7162464857786635E-2</v>
      </c>
      <c r="W764" s="13">
        <v>7.6899039966893401E-2</v>
      </c>
      <c r="X764" s="147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276</v>
      </c>
      <c r="C765" s="47"/>
      <c r="D765" s="45">
        <v>2.4700000000000002</v>
      </c>
      <c r="E765" s="45">
        <v>0.34</v>
      </c>
      <c r="F765" s="45">
        <v>0.77</v>
      </c>
      <c r="G765" s="45">
        <v>0.64</v>
      </c>
      <c r="H765" s="45">
        <v>0.65</v>
      </c>
      <c r="I765" s="45">
        <v>0.13</v>
      </c>
      <c r="J765" s="45">
        <v>0.32</v>
      </c>
      <c r="K765" s="45">
        <v>0.56000000000000005</v>
      </c>
      <c r="L765" s="45">
        <v>1.32</v>
      </c>
      <c r="M765" s="45">
        <v>0.72</v>
      </c>
      <c r="N765" s="45">
        <v>0.27</v>
      </c>
      <c r="O765" s="45">
        <v>0.63</v>
      </c>
      <c r="P765" s="45">
        <v>0.7</v>
      </c>
      <c r="Q765" s="45">
        <v>1.01</v>
      </c>
      <c r="R765" s="45">
        <v>3.66</v>
      </c>
      <c r="S765" s="45">
        <v>1.86</v>
      </c>
      <c r="T765" s="45">
        <v>2.4700000000000002</v>
      </c>
      <c r="U765" s="45">
        <v>0.13</v>
      </c>
      <c r="V765" s="45">
        <v>0.46</v>
      </c>
      <c r="W765" s="45">
        <v>1.86</v>
      </c>
      <c r="X765" s="147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BM766" s="55"/>
    </row>
    <row r="767" spans="1:65" ht="15">
      <c r="B767" s="8" t="s">
        <v>621</v>
      </c>
      <c r="BM767" s="28" t="s">
        <v>317</v>
      </c>
    </row>
    <row r="768" spans="1:65" ht="15">
      <c r="A768" s="25" t="s">
        <v>59</v>
      </c>
      <c r="B768" s="18" t="s">
        <v>110</v>
      </c>
      <c r="C768" s="15" t="s">
        <v>111</v>
      </c>
      <c r="D768" s="16" t="s">
        <v>235</v>
      </c>
      <c r="E768" s="17" t="s">
        <v>235</v>
      </c>
      <c r="F768" s="17" t="s">
        <v>235</v>
      </c>
      <c r="G768" s="17" t="s">
        <v>235</v>
      </c>
      <c r="H768" s="17" t="s">
        <v>235</v>
      </c>
      <c r="I768" s="17" t="s">
        <v>235</v>
      </c>
      <c r="J768" s="17" t="s">
        <v>235</v>
      </c>
      <c r="K768" s="17" t="s">
        <v>235</v>
      </c>
      <c r="L768" s="17" t="s">
        <v>235</v>
      </c>
      <c r="M768" s="17" t="s">
        <v>235</v>
      </c>
      <c r="N768" s="17" t="s">
        <v>235</v>
      </c>
      <c r="O768" s="17" t="s">
        <v>235</v>
      </c>
      <c r="P768" s="17" t="s">
        <v>235</v>
      </c>
      <c r="Q768" s="17" t="s">
        <v>235</v>
      </c>
      <c r="R768" s="17" t="s">
        <v>235</v>
      </c>
      <c r="S768" s="17" t="s">
        <v>235</v>
      </c>
      <c r="T768" s="17" t="s">
        <v>235</v>
      </c>
      <c r="U768" s="17" t="s">
        <v>235</v>
      </c>
      <c r="V768" s="147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236</v>
      </c>
      <c r="C769" s="9" t="s">
        <v>236</v>
      </c>
      <c r="D769" s="145" t="s">
        <v>238</v>
      </c>
      <c r="E769" s="146" t="s">
        <v>239</v>
      </c>
      <c r="F769" s="146" t="s">
        <v>240</v>
      </c>
      <c r="G769" s="146" t="s">
        <v>241</v>
      </c>
      <c r="H769" s="146" t="s">
        <v>242</v>
      </c>
      <c r="I769" s="146" t="s">
        <v>244</v>
      </c>
      <c r="J769" s="146" t="s">
        <v>245</v>
      </c>
      <c r="K769" s="146" t="s">
        <v>246</v>
      </c>
      <c r="L769" s="146" t="s">
        <v>247</v>
      </c>
      <c r="M769" s="146" t="s">
        <v>248</v>
      </c>
      <c r="N769" s="146" t="s">
        <v>249</v>
      </c>
      <c r="O769" s="146" t="s">
        <v>251</v>
      </c>
      <c r="P769" s="146" t="s">
        <v>252</v>
      </c>
      <c r="Q769" s="146" t="s">
        <v>253</v>
      </c>
      <c r="R769" s="146" t="s">
        <v>256</v>
      </c>
      <c r="S769" s="146" t="s">
        <v>258</v>
      </c>
      <c r="T769" s="146" t="s">
        <v>259</v>
      </c>
      <c r="U769" s="146" t="s">
        <v>265</v>
      </c>
      <c r="V769" s="147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304</v>
      </c>
      <c r="E770" s="11" t="s">
        <v>302</v>
      </c>
      <c r="F770" s="11" t="s">
        <v>304</v>
      </c>
      <c r="G770" s="11" t="s">
        <v>304</v>
      </c>
      <c r="H770" s="11" t="s">
        <v>302</v>
      </c>
      <c r="I770" s="11" t="s">
        <v>302</v>
      </c>
      <c r="J770" s="11" t="s">
        <v>302</v>
      </c>
      <c r="K770" s="11" t="s">
        <v>302</v>
      </c>
      <c r="L770" s="11" t="s">
        <v>302</v>
      </c>
      <c r="M770" s="11" t="s">
        <v>302</v>
      </c>
      <c r="N770" s="11" t="s">
        <v>302</v>
      </c>
      <c r="O770" s="11" t="s">
        <v>302</v>
      </c>
      <c r="P770" s="11" t="s">
        <v>304</v>
      </c>
      <c r="Q770" s="11" t="s">
        <v>304</v>
      </c>
      <c r="R770" s="11" t="s">
        <v>302</v>
      </c>
      <c r="S770" s="11" t="s">
        <v>304</v>
      </c>
      <c r="T770" s="11" t="s">
        <v>302</v>
      </c>
      <c r="U770" s="11" t="s">
        <v>304</v>
      </c>
      <c r="V770" s="147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 t="s">
        <v>337</v>
      </c>
      <c r="E771" s="26" t="s">
        <v>338</v>
      </c>
      <c r="F771" s="26" t="s">
        <v>339</v>
      </c>
      <c r="G771" s="26" t="s">
        <v>339</v>
      </c>
      <c r="H771" s="26" t="s">
        <v>117</v>
      </c>
      <c r="I771" s="26" t="s">
        <v>338</v>
      </c>
      <c r="J771" s="26" t="s">
        <v>338</v>
      </c>
      <c r="K771" s="26" t="s">
        <v>339</v>
      </c>
      <c r="L771" s="26" t="s">
        <v>338</v>
      </c>
      <c r="M771" s="26" t="s">
        <v>338</v>
      </c>
      <c r="N771" s="26" t="s">
        <v>305</v>
      </c>
      <c r="O771" s="26" t="s">
        <v>340</v>
      </c>
      <c r="P771" s="26" t="s">
        <v>337</v>
      </c>
      <c r="Q771" s="26" t="s">
        <v>338</v>
      </c>
      <c r="R771" s="26" t="s">
        <v>338</v>
      </c>
      <c r="S771" s="26" t="s">
        <v>337</v>
      </c>
      <c r="T771" s="26" t="s">
        <v>340</v>
      </c>
      <c r="U771" s="26" t="s">
        <v>338</v>
      </c>
      <c r="V771" s="147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24" t="s">
        <v>104</v>
      </c>
      <c r="E772" s="199">
        <v>3.0000000000000001E-3</v>
      </c>
      <c r="F772" s="224" t="s">
        <v>350</v>
      </c>
      <c r="G772" s="224" t="s">
        <v>218</v>
      </c>
      <c r="H772" s="199">
        <v>1E-3</v>
      </c>
      <c r="I772" s="199">
        <v>3.0000000000000001E-3</v>
      </c>
      <c r="J772" s="199">
        <v>2E-3</v>
      </c>
      <c r="K772" s="199">
        <v>2E-3</v>
      </c>
      <c r="L772" s="199">
        <v>2E-3</v>
      </c>
      <c r="M772" s="199">
        <v>3.0000000000000001E-3</v>
      </c>
      <c r="N772" s="199">
        <v>2E-3</v>
      </c>
      <c r="O772" s="226">
        <v>7.0000000000000001E-3</v>
      </c>
      <c r="P772" s="199">
        <v>2E-3</v>
      </c>
      <c r="Q772" s="199">
        <v>2E-3</v>
      </c>
      <c r="R772" s="199">
        <v>2E-3</v>
      </c>
      <c r="S772" s="224" t="s">
        <v>329</v>
      </c>
      <c r="T772" s="224" t="s">
        <v>105</v>
      </c>
      <c r="U772" s="199">
        <v>2E-3</v>
      </c>
      <c r="V772" s="197"/>
      <c r="W772" s="198"/>
      <c r="X772" s="198"/>
      <c r="Y772" s="198"/>
      <c r="Z772" s="198"/>
      <c r="AA772" s="198"/>
      <c r="AB772" s="198"/>
      <c r="AC772" s="198"/>
      <c r="AD772" s="198"/>
      <c r="AE772" s="198"/>
      <c r="AF772" s="198"/>
      <c r="AG772" s="198"/>
      <c r="AH772" s="198"/>
      <c r="AI772" s="198"/>
      <c r="AJ772" s="198"/>
      <c r="AK772" s="198"/>
      <c r="AL772" s="198"/>
      <c r="AM772" s="198"/>
      <c r="AN772" s="198"/>
      <c r="AO772" s="198"/>
      <c r="AP772" s="198"/>
      <c r="AQ772" s="198"/>
      <c r="AR772" s="198"/>
      <c r="AS772" s="198"/>
      <c r="AT772" s="198"/>
      <c r="AU772" s="198"/>
      <c r="AV772" s="198"/>
      <c r="AW772" s="198"/>
      <c r="AX772" s="198"/>
      <c r="AY772" s="198"/>
      <c r="AZ772" s="198"/>
      <c r="BA772" s="198"/>
      <c r="BB772" s="198"/>
      <c r="BC772" s="198"/>
      <c r="BD772" s="198"/>
      <c r="BE772" s="198"/>
      <c r="BF772" s="198"/>
      <c r="BG772" s="198"/>
      <c r="BH772" s="198"/>
      <c r="BI772" s="198"/>
      <c r="BJ772" s="198"/>
      <c r="BK772" s="198"/>
      <c r="BL772" s="198"/>
      <c r="BM772" s="200">
        <v>1</v>
      </c>
    </row>
    <row r="773" spans="1:65">
      <c r="A773" s="30"/>
      <c r="B773" s="19">
        <v>1</v>
      </c>
      <c r="C773" s="9">
        <v>2</v>
      </c>
      <c r="D773" s="225" t="s">
        <v>104</v>
      </c>
      <c r="E773" s="24">
        <v>3.0000000000000001E-3</v>
      </c>
      <c r="F773" s="225" t="s">
        <v>350</v>
      </c>
      <c r="G773" s="225" t="s">
        <v>218</v>
      </c>
      <c r="H773" s="24">
        <v>4.0000000000000001E-3</v>
      </c>
      <c r="I773" s="24">
        <v>5.0000000000000001E-3</v>
      </c>
      <c r="J773" s="24">
        <v>2E-3</v>
      </c>
      <c r="K773" s="24">
        <v>1E-3</v>
      </c>
      <c r="L773" s="24">
        <v>2E-3</v>
      </c>
      <c r="M773" s="24">
        <v>2E-3</v>
      </c>
      <c r="N773" s="24">
        <v>1E-3</v>
      </c>
      <c r="O773" s="227">
        <v>7.0000000000000001E-3</v>
      </c>
      <c r="P773" s="24">
        <v>2E-3</v>
      </c>
      <c r="Q773" s="24">
        <v>2E-3</v>
      </c>
      <c r="R773" s="24">
        <v>2E-3</v>
      </c>
      <c r="S773" s="225" t="s">
        <v>329</v>
      </c>
      <c r="T773" s="225" t="s">
        <v>105</v>
      </c>
      <c r="U773" s="24">
        <v>2E-3</v>
      </c>
      <c r="V773" s="197"/>
      <c r="W773" s="198"/>
      <c r="X773" s="198"/>
      <c r="Y773" s="198"/>
      <c r="Z773" s="198"/>
      <c r="AA773" s="198"/>
      <c r="AB773" s="198"/>
      <c r="AC773" s="198"/>
      <c r="AD773" s="198"/>
      <c r="AE773" s="198"/>
      <c r="AF773" s="198"/>
      <c r="AG773" s="198"/>
      <c r="AH773" s="198"/>
      <c r="AI773" s="198"/>
      <c r="AJ773" s="198"/>
      <c r="AK773" s="198"/>
      <c r="AL773" s="198"/>
      <c r="AM773" s="198"/>
      <c r="AN773" s="198"/>
      <c r="AO773" s="198"/>
      <c r="AP773" s="198"/>
      <c r="AQ773" s="198"/>
      <c r="AR773" s="198"/>
      <c r="AS773" s="198"/>
      <c r="AT773" s="198"/>
      <c r="AU773" s="198"/>
      <c r="AV773" s="198"/>
      <c r="AW773" s="198"/>
      <c r="AX773" s="198"/>
      <c r="AY773" s="198"/>
      <c r="AZ773" s="198"/>
      <c r="BA773" s="198"/>
      <c r="BB773" s="198"/>
      <c r="BC773" s="198"/>
      <c r="BD773" s="198"/>
      <c r="BE773" s="198"/>
      <c r="BF773" s="198"/>
      <c r="BG773" s="198"/>
      <c r="BH773" s="198"/>
      <c r="BI773" s="198"/>
      <c r="BJ773" s="198"/>
      <c r="BK773" s="198"/>
      <c r="BL773" s="198"/>
      <c r="BM773" s="200">
        <v>6</v>
      </c>
    </row>
    <row r="774" spans="1:65">
      <c r="A774" s="30"/>
      <c r="B774" s="19">
        <v>1</v>
      </c>
      <c r="C774" s="9">
        <v>3</v>
      </c>
      <c r="D774" s="225" t="s">
        <v>104</v>
      </c>
      <c r="E774" s="24">
        <v>2E-3</v>
      </c>
      <c r="F774" s="225" t="s">
        <v>350</v>
      </c>
      <c r="G774" s="225" t="s">
        <v>218</v>
      </c>
      <c r="H774" s="24">
        <v>2E-3</v>
      </c>
      <c r="I774" s="24">
        <v>1E-3</v>
      </c>
      <c r="J774" s="24">
        <v>2E-3</v>
      </c>
      <c r="K774" s="24">
        <v>2E-3</v>
      </c>
      <c r="L774" s="24">
        <v>2E-3</v>
      </c>
      <c r="M774" s="24">
        <v>1E-3</v>
      </c>
      <c r="N774" s="24">
        <v>2E-3</v>
      </c>
      <c r="O774" s="24">
        <v>6.0000000000000001E-3</v>
      </c>
      <c r="P774" s="24">
        <v>2E-3</v>
      </c>
      <c r="Q774" s="24">
        <v>2E-3</v>
      </c>
      <c r="R774" s="24">
        <v>1E-3</v>
      </c>
      <c r="S774" s="225" t="s">
        <v>329</v>
      </c>
      <c r="T774" s="225" t="s">
        <v>105</v>
      </c>
      <c r="U774" s="24">
        <v>2E-3</v>
      </c>
      <c r="V774" s="197"/>
      <c r="W774" s="198"/>
      <c r="X774" s="198"/>
      <c r="Y774" s="198"/>
      <c r="Z774" s="198"/>
      <c r="AA774" s="198"/>
      <c r="AB774" s="198"/>
      <c r="AC774" s="198"/>
      <c r="AD774" s="198"/>
      <c r="AE774" s="198"/>
      <c r="AF774" s="198"/>
      <c r="AG774" s="198"/>
      <c r="AH774" s="198"/>
      <c r="AI774" s="198"/>
      <c r="AJ774" s="198"/>
      <c r="AK774" s="198"/>
      <c r="AL774" s="198"/>
      <c r="AM774" s="198"/>
      <c r="AN774" s="198"/>
      <c r="AO774" s="198"/>
      <c r="AP774" s="198"/>
      <c r="AQ774" s="198"/>
      <c r="AR774" s="198"/>
      <c r="AS774" s="198"/>
      <c r="AT774" s="198"/>
      <c r="AU774" s="198"/>
      <c r="AV774" s="198"/>
      <c r="AW774" s="198"/>
      <c r="AX774" s="198"/>
      <c r="AY774" s="198"/>
      <c r="AZ774" s="198"/>
      <c r="BA774" s="198"/>
      <c r="BB774" s="198"/>
      <c r="BC774" s="198"/>
      <c r="BD774" s="198"/>
      <c r="BE774" s="198"/>
      <c r="BF774" s="198"/>
      <c r="BG774" s="198"/>
      <c r="BH774" s="198"/>
      <c r="BI774" s="198"/>
      <c r="BJ774" s="198"/>
      <c r="BK774" s="198"/>
      <c r="BL774" s="198"/>
      <c r="BM774" s="200">
        <v>16</v>
      </c>
    </row>
    <row r="775" spans="1:65">
      <c r="A775" s="30"/>
      <c r="B775" s="19">
        <v>1</v>
      </c>
      <c r="C775" s="9">
        <v>4</v>
      </c>
      <c r="D775" s="225" t="s">
        <v>104</v>
      </c>
      <c r="E775" s="24">
        <v>3.0000000000000001E-3</v>
      </c>
      <c r="F775" s="225" t="s">
        <v>350</v>
      </c>
      <c r="G775" s="225" t="s">
        <v>218</v>
      </c>
      <c r="H775" s="24">
        <v>2E-3</v>
      </c>
      <c r="I775" s="24">
        <v>3.0000000000000001E-3</v>
      </c>
      <c r="J775" s="24">
        <v>2E-3</v>
      </c>
      <c r="K775" s="24">
        <v>2E-3</v>
      </c>
      <c r="L775" s="24">
        <v>2E-3</v>
      </c>
      <c r="M775" s="24">
        <v>2E-3</v>
      </c>
      <c r="N775" s="24">
        <v>2E-3</v>
      </c>
      <c r="O775" s="24">
        <v>6.0000000000000001E-3</v>
      </c>
      <c r="P775" s="24">
        <v>2E-3</v>
      </c>
      <c r="Q775" s="24">
        <v>2E-3</v>
      </c>
      <c r="R775" s="24">
        <v>2E-3</v>
      </c>
      <c r="S775" s="225" t="s">
        <v>329</v>
      </c>
      <c r="T775" s="225" t="s">
        <v>105</v>
      </c>
      <c r="U775" s="24">
        <v>2E-3</v>
      </c>
      <c r="V775" s="197"/>
      <c r="W775" s="198"/>
      <c r="X775" s="198"/>
      <c r="Y775" s="198"/>
      <c r="Z775" s="198"/>
      <c r="AA775" s="198"/>
      <c r="AB775" s="198"/>
      <c r="AC775" s="198"/>
      <c r="AD775" s="198"/>
      <c r="AE775" s="198"/>
      <c r="AF775" s="198"/>
      <c r="AG775" s="198"/>
      <c r="AH775" s="198"/>
      <c r="AI775" s="198"/>
      <c r="AJ775" s="198"/>
      <c r="AK775" s="198"/>
      <c r="AL775" s="198"/>
      <c r="AM775" s="198"/>
      <c r="AN775" s="198"/>
      <c r="AO775" s="198"/>
      <c r="AP775" s="198"/>
      <c r="AQ775" s="198"/>
      <c r="AR775" s="198"/>
      <c r="AS775" s="198"/>
      <c r="AT775" s="198"/>
      <c r="AU775" s="198"/>
      <c r="AV775" s="198"/>
      <c r="AW775" s="198"/>
      <c r="AX775" s="198"/>
      <c r="AY775" s="198"/>
      <c r="AZ775" s="198"/>
      <c r="BA775" s="198"/>
      <c r="BB775" s="198"/>
      <c r="BC775" s="198"/>
      <c r="BD775" s="198"/>
      <c r="BE775" s="198"/>
      <c r="BF775" s="198"/>
      <c r="BG775" s="198"/>
      <c r="BH775" s="198"/>
      <c r="BI775" s="198"/>
      <c r="BJ775" s="198"/>
      <c r="BK775" s="198"/>
      <c r="BL775" s="198"/>
      <c r="BM775" s="200">
        <v>2.3205128205128198E-3</v>
      </c>
    </row>
    <row r="776" spans="1:65">
      <c r="A776" s="30"/>
      <c r="B776" s="19">
        <v>1</v>
      </c>
      <c r="C776" s="9">
        <v>5</v>
      </c>
      <c r="D776" s="225" t="s">
        <v>104</v>
      </c>
      <c r="E776" s="24">
        <v>2E-3</v>
      </c>
      <c r="F776" s="225" t="s">
        <v>350</v>
      </c>
      <c r="G776" s="225" t="s">
        <v>218</v>
      </c>
      <c r="H776" s="24">
        <v>1E-3</v>
      </c>
      <c r="I776" s="24">
        <v>2E-3</v>
      </c>
      <c r="J776" s="24">
        <v>2E-3</v>
      </c>
      <c r="K776" s="24">
        <v>2E-3</v>
      </c>
      <c r="L776" s="24">
        <v>2E-3</v>
      </c>
      <c r="M776" s="24">
        <v>2E-3</v>
      </c>
      <c r="N776" s="24">
        <v>1E-3</v>
      </c>
      <c r="O776" s="227">
        <v>7.0000000000000001E-3</v>
      </c>
      <c r="P776" s="24">
        <v>2E-3</v>
      </c>
      <c r="Q776" s="24">
        <v>2E-3</v>
      </c>
      <c r="R776" s="24">
        <v>2E-3</v>
      </c>
      <c r="S776" s="225" t="s">
        <v>329</v>
      </c>
      <c r="T776" s="225" t="s">
        <v>105</v>
      </c>
      <c r="U776" s="24">
        <v>2E-3</v>
      </c>
      <c r="V776" s="197"/>
      <c r="W776" s="198"/>
      <c r="X776" s="198"/>
      <c r="Y776" s="198"/>
      <c r="Z776" s="198"/>
      <c r="AA776" s="198"/>
      <c r="AB776" s="198"/>
      <c r="AC776" s="198"/>
      <c r="AD776" s="198"/>
      <c r="AE776" s="198"/>
      <c r="AF776" s="198"/>
      <c r="AG776" s="198"/>
      <c r="AH776" s="198"/>
      <c r="AI776" s="198"/>
      <c r="AJ776" s="198"/>
      <c r="AK776" s="198"/>
      <c r="AL776" s="198"/>
      <c r="AM776" s="198"/>
      <c r="AN776" s="198"/>
      <c r="AO776" s="198"/>
      <c r="AP776" s="198"/>
      <c r="AQ776" s="198"/>
      <c r="AR776" s="198"/>
      <c r="AS776" s="198"/>
      <c r="AT776" s="198"/>
      <c r="AU776" s="198"/>
      <c r="AV776" s="198"/>
      <c r="AW776" s="198"/>
      <c r="AX776" s="198"/>
      <c r="AY776" s="198"/>
      <c r="AZ776" s="198"/>
      <c r="BA776" s="198"/>
      <c r="BB776" s="198"/>
      <c r="BC776" s="198"/>
      <c r="BD776" s="198"/>
      <c r="BE776" s="198"/>
      <c r="BF776" s="198"/>
      <c r="BG776" s="198"/>
      <c r="BH776" s="198"/>
      <c r="BI776" s="198"/>
      <c r="BJ776" s="198"/>
      <c r="BK776" s="198"/>
      <c r="BL776" s="198"/>
      <c r="BM776" s="200">
        <v>12</v>
      </c>
    </row>
    <row r="777" spans="1:65">
      <c r="A777" s="30"/>
      <c r="B777" s="19">
        <v>1</v>
      </c>
      <c r="C777" s="9">
        <v>6</v>
      </c>
      <c r="D777" s="225" t="s">
        <v>104</v>
      </c>
      <c r="E777" s="24">
        <v>2E-3</v>
      </c>
      <c r="F777" s="225" t="s">
        <v>350</v>
      </c>
      <c r="G777" s="225" t="s">
        <v>218</v>
      </c>
      <c r="H777" s="24">
        <v>2E-3</v>
      </c>
      <c r="I777" s="24">
        <v>1E-3</v>
      </c>
      <c r="J777" s="24">
        <v>2E-3</v>
      </c>
      <c r="K777" s="24">
        <v>2E-3</v>
      </c>
      <c r="L777" s="24">
        <v>2E-3</v>
      </c>
      <c r="M777" s="24">
        <v>2E-3</v>
      </c>
      <c r="N777" s="24">
        <v>1E-3</v>
      </c>
      <c r="O777" s="227">
        <v>7.0000000000000001E-3</v>
      </c>
      <c r="P777" s="24">
        <v>2E-3</v>
      </c>
      <c r="Q777" s="24">
        <v>1E-3</v>
      </c>
      <c r="R777" s="24">
        <v>3.0000000000000001E-3</v>
      </c>
      <c r="S777" s="225" t="s">
        <v>329</v>
      </c>
      <c r="T777" s="225" t="s">
        <v>105</v>
      </c>
      <c r="U777" s="24">
        <v>2E-3</v>
      </c>
      <c r="V777" s="197"/>
      <c r="W777" s="198"/>
      <c r="X777" s="198"/>
      <c r="Y777" s="198"/>
      <c r="Z777" s="198"/>
      <c r="AA777" s="198"/>
      <c r="AB777" s="198"/>
      <c r="AC777" s="198"/>
      <c r="AD777" s="198"/>
      <c r="AE777" s="198"/>
      <c r="AF777" s="198"/>
      <c r="AG777" s="198"/>
      <c r="AH777" s="198"/>
      <c r="AI777" s="198"/>
      <c r="AJ777" s="198"/>
      <c r="AK777" s="198"/>
      <c r="AL777" s="198"/>
      <c r="AM777" s="198"/>
      <c r="AN777" s="198"/>
      <c r="AO777" s="198"/>
      <c r="AP777" s="198"/>
      <c r="AQ777" s="198"/>
      <c r="AR777" s="198"/>
      <c r="AS777" s="198"/>
      <c r="AT777" s="198"/>
      <c r="AU777" s="198"/>
      <c r="AV777" s="198"/>
      <c r="AW777" s="198"/>
      <c r="AX777" s="198"/>
      <c r="AY777" s="198"/>
      <c r="AZ777" s="198"/>
      <c r="BA777" s="198"/>
      <c r="BB777" s="198"/>
      <c r="BC777" s="198"/>
      <c r="BD777" s="198"/>
      <c r="BE777" s="198"/>
      <c r="BF777" s="198"/>
      <c r="BG777" s="198"/>
      <c r="BH777" s="198"/>
      <c r="BI777" s="198"/>
      <c r="BJ777" s="198"/>
      <c r="BK777" s="198"/>
      <c r="BL777" s="198"/>
      <c r="BM777" s="56"/>
    </row>
    <row r="778" spans="1:65">
      <c r="A778" s="30"/>
      <c r="B778" s="20" t="s">
        <v>272</v>
      </c>
      <c r="C778" s="12"/>
      <c r="D778" s="201" t="s">
        <v>745</v>
      </c>
      <c r="E778" s="201">
        <v>2.5000000000000001E-3</v>
      </c>
      <c r="F778" s="201" t="s">
        <v>745</v>
      </c>
      <c r="G778" s="201" t="s">
        <v>745</v>
      </c>
      <c r="H778" s="201">
        <v>2.0000000000000005E-3</v>
      </c>
      <c r="I778" s="201">
        <v>2.5000000000000001E-3</v>
      </c>
      <c r="J778" s="201">
        <v>2E-3</v>
      </c>
      <c r="K778" s="201">
        <v>1.8333333333333335E-3</v>
      </c>
      <c r="L778" s="201">
        <v>2E-3</v>
      </c>
      <c r="M778" s="201">
        <v>2E-3</v>
      </c>
      <c r="N778" s="201">
        <v>1.5000000000000002E-3</v>
      </c>
      <c r="O778" s="201">
        <v>6.6666666666666671E-3</v>
      </c>
      <c r="P778" s="201">
        <v>2E-3</v>
      </c>
      <c r="Q778" s="201">
        <v>1.8333333333333333E-3</v>
      </c>
      <c r="R778" s="201">
        <v>2E-3</v>
      </c>
      <c r="S778" s="201" t="s">
        <v>745</v>
      </c>
      <c r="T778" s="201" t="s">
        <v>745</v>
      </c>
      <c r="U778" s="201">
        <v>2E-3</v>
      </c>
      <c r="V778" s="197"/>
      <c r="W778" s="198"/>
      <c r="X778" s="198"/>
      <c r="Y778" s="198"/>
      <c r="Z778" s="198"/>
      <c r="AA778" s="198"/>
      <c r="AB778" s="198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198"/>
      <c r="AT778" s="198"/>
      <c r="AU778" s="198"/>
      <c r="AV778" s="198"/>
      <c r="AW778" s="198"/>
      <c r="AX778" s="198"/>
      <c r="AY778" s="198"/>
      <c r="AZ778" s="198"/>
      <c r="BA778" s="198"/>
      <c r="BB778" s="198"/>
      <c r="BC778" s="198"/>
      <c r="BD778" s="198"/>
      <c r="BE778" s="198"/>
      <c r="BF778" s="198"/>
      <c r="BG778" s="198"/>
      <c r="BH778" s="198"/>
      <c r="BI778" s="198"/>
      <c r="BJ778" s="198"/>
      <c r="BK778" s="198"/>
      <c r="BL778" s="198"/>
      <c r="BM778" s="56"/>
    </row>
    <row r="779" spans="1:65">
      <c r="A779" s="30"/>
      <c r="B779" s="3" t="s">
        <v>273</v>
      </c>
      <c r="C779" s="29"/>
      <c r="D779" s="24" t="s">
        <v>745</v>
      </c>
      <c r="E779" s="24">
        <v>2.5000000000000001E-3</v>
      </c>
      <c r="F779" s="24" t="s">
        <v>745</v>
      </c>
      <c r="G779" s="24" t="s">
        <v>745</v>
      </c>
      <c r="H779" s="24">
        <v>2E-3</v>
      </c>
      <c r="I779" s="24">
        <v>2.5000000000000001E-3</v>
      </c>
      <c r="J779" s="24">
        <v>2E-3</v>
      </c>
      <c r="K779" s="24">
        <v>2E-3</v>
      </c>
      <c r="L779" s="24">
        <v>2E-3</v>
      </c>
      <c r="M779" s="24">
        <v>2E-3</v>
      </c>
      <c r="N779" s="24">
        <v>1.5E-3</v>
      </c>
      <c r="O779" s="24">
        <v>7.0000000000000001E-3</v>
      </c>
      <c r="P779" s="24">
        <v>2E-3</v>
      </c>
      <c r="Q779" s="24">
        <v>2E-3</v>
      </c>
      <c r="R779" s="24">
        <v>2E-3</v>
      </c>
      <c r="S779" s="24" t="s">
        <v>745</v>
      </c>
      <c r="T779" s="24" t="s">
        <v>745</v>
      </c>
      <c r="U779" s="24">
        <v>2E-3</v>
      </c>
      <c r="V779" s="197"/>
      <c r="W779" s="198"/>
      <c r="X779" s="198"/>
      <c r="Y779" s="198"/>
      <c r="Z779" s="198"/>
      <c r="AA779" s="198"/>
      <c r="AB779" s="198"/>
      <c r="AC779" s="198"/>
      <c r="AD779" s="198"/>
      <c r="AE779" s="198"/>
      <c r="AF779" s="198"/>
      <c r="AG779" s="198"/>
      <c r="AH779" s="198"/>
      <c r="AI779" s="198"/>
      <c r="AJ779" s="198"/>
      <c r="AK779" s="198"/>
      <c r="AL779" s="198"/>
      <c r="AM779" s="198"/>
      <c r="AN779" s="198"/>
      <c r="AO779" s="198"/>
      <c r="AP779" s="198"/>
      <c r="AQ779" s="198"/>
      <c r="AR779" s="198"/>
      <c r="AS779" s="198"/>
      <c r="AT779" s="198"/>
      <c r="AU779" s="198"/>
      <c r="AV779" s="198"/>
      <c r="AW779" s="198"/>
      <c r="AX779" s="198"/>
      <c r="AY779" s="198"/>
      <c r="AZ779" s="198"/>
      <c r="BA779" s="198"/>
      <c r="BB779" s="198"/>
      <c r="BC779" s="198"/>
      <c r="BD779" s="198"/>
      <c r="BE779" s="198"/>
      <c r="BF779" s="198"/>
      <c r="BG779" s="198"/>
      <c r="BH779" s="198"/>
      <c r="BI779" s="198"/>
      <c r="BJ779" s="198"/>
      <c r="BK779" s="198"/>
      <c r="BL779" s="198"/>
      <c r="BM779" s="56"/>
    </row>
    <row r="780" spans="1:65">
      <c r="A780" s="30"/>
      <c r="B780" s="3" t="s">
        <v>274</v>
      </c>
      <c r="C780" s="29"/>
      <c r="D780" s="24" t="s">
        <v>745</v>
      </c>
      <c r="E780" s="24">
        <v>5.4772255750516611E-4</v>
      </c>
      <c r="F780" s="24" t="s">
        <v>745</v>
      </c>
      <c r="G780" s="24" t="s">
        <v>745</v>
      </c>
      <c r="H780" s="24">
        <v>1.0954451150103322E-3</v>
      </c>
      <c r="I780" s="24">
        <v>1.5165750888103101E-3</v>
      </c>
      <c r="J780" s="24">
        <v>0</v>
      </c>
      <c r="K780" s="24">
        <v>4.0824829046386308E-4</v>
      </c>
      <c r="L780" s="24">
        <v>0</v>
      </c>
      <c r="M780" s="24">
        <v>6.3245553203367588E-4</v>
      </c>
      <c r="N780" s="24">
        <v>5.4772255750516611E-4</v>
      </c>
      <c r="O780" s="24">
        <v>5.1639777949432221E-4</v>
      </c>
      <c r="P780" s="24">
        <v>0</v>
      </c>
      <c r="Q780" s="24">
        <v>4.0824829046386303E-4</v>
      </c>
      <c r="R780" s="24">
        <v>6.3245553203367588E-4</v>
      </c>
      <c r="S780" s="24" t="s">
        <v>745</v>
      </c>
      <c r="T780" s="24" t="s">
        <v>745</v>
      </c>
      <c r="U780" s="24">
        <v>0</v>
      </c>
      <c r="V780" s="197"/>
      <c r="W780" s="198"/>
      <c r="X780" s="198"/>
      <c r="Y780" s="198"/>
      <c r="Z780" s="198"/>
      <c r="AA780" s="198"/>
      <c r="AB780" s="198"/>
      <c r="AC780" s="198"/>
      <c r="AD780" s="198"/>
      <c r="AE780" s="198"/>
      <c r="AF780" s="198"/>
      <c r="AG780" s="198"/>
      <c r="AH780" s="198"/>
      <c r="AI780" s="198"/>
      <c r="AJ780" s="198"/>
      <c r="AK780" s="198"/>
      <c r="AL780" s="198"/>
      <c r="AM780" s="198"/>
      <c r="AN780" s="198"/>
      <c r="AO780" s="198"/>
      <c r="AP780" s="198"/>
      <c r="AQ780" s="198"/>
      <c r="AR780" s="198"/>
      <c r="AS780" s="198"/>
      <c r="AT780" s="198"/>
      <c r="AU780" s="198"/>
      <c r="AV780" s="198"/>
      <c r="AW780" s="198"/>
      <c r="AX780" s="198"/>
      <c r="AY780" s="198"/>
      <c r="AZ780" s="198"/>
      <c r="BA780" s="198"/>
      <c r="BB780" s="198"/>
      <c r="BC780" s="198"/>
      <c r="BD780" s="198"/>
      <c r="BE780" s="198"/>
      <c r="BF780" s="198"/>
      <c r="BG780" s="198"/>
      <c r="BH780" s="198"/>
      <c r="BI780" s="198"/>
      <c r="BJ780" s="198"/>
      <c r="BK780" s="198"/>
      <c r="BL780" s="198"/>
      <c r="BM780" s="56"/>
    </row>
    <row r="781" spans="1:65">
      <c r="A781" s="30"/>
      <c r="B781" s="3" t="s">
        <v>86</v>
      </c>
      <c r="C781" s="29"/>
      <c r="D781" s="13" t="s">
        <v>745</v>
      </c>
      <c r="E781" s="13">
        <v>0.21908902300206645</v>
      </c>
      <c r="F781" s="13" t="s">
        <v>745</v>
      </c>
      <c r="G781" s="13" t="s">
        <v>745</v>
      </c>
      <c r="H781" s="13">
        <v>0.54772255750516596</v>
      </c>
      <c r="I781" s="13">
        <v>0.60663003552412398</v>
      </c>
      <c r="J781" s="13">
        <v>0</v>
      </c>
      <c r="K781" s="13">
        <v>0.22268088570756167</v>
      </c>
      <c r="L781" s="13">
        <v>0</v>
      </c>
      <c r="M781" s="13">
        <v>0.31622776601683794</v>
      </c>
      <c r="N781" s="13">
        <v>0.36514837167011066</v>
      </c>
      <c r="O781" s="13">
        <v>7.7459666924148324E-2</v>
      </c>
      <c r="P781" s="13">
        <v>0</v>
      </c>
      <c r="Q781" s="13">
        <v>0.22268088570756164</v>
      </c>
      <c r="R781" s="13">
        <v>0.31622776601683794</v>
      </c>
      <c r="S781" s="13" t="s">
        <v>745</v>
      </c>
      <c r="T781" s="13" t="s">
        <v>745</v>
      </c>
      <c r="U781" s="13">
        <v>0</v>
      </c>
      <c r="V781" s="147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275</v>
      </c>
      <c r="C782" s="29"/>
      <c r="D782" s="13" t="s">
        <v>745</v>
      </c>
      <c r="E782" s="13">
        <v>7.7348066298342788E-2</v>
      </c>
      <c r="F782" s="13" t="s">
        <v>745</v>
      </c>
      <c r="G782" s="13" t="s">
        <v>745</v>
      </c>
      <c r="H782" s="13">
        <v>-0.1381215469613255</v>
      </c>
      <c r="I782" s="13">
        <v>7.7348066298342788E-2</v>
      </c>
      <c r="J782" s="13">
        <v>-0.13812154696132573</v>
      </c>
      <c r="K782" s="13">
        <v>-0.20994475138121516</v>
      </c>
      <c r="L782" s="13">
        <v>-0.13812154696132573</v>
      </c>
      <c r="M782" s="13">
        <v>-0.13812154696132573</v>
      </c>
      <c r="N782" s="13">
        <v>-0.35359116022099424</v>
      </c>
      <c r="O782" s="13">
        <v>1.8729281767955812</v>
      </c>
      <c r="P782" s="13">
        <v>-0.13812154696132573</v>
      </c>
      <c r="Q782" s="13">
        <v>-0.20994475138121527</v>
      </c>
      <c r="R782" s="13">
        <v>-0.13812154696132573</v>
      </c>
      <c r="S782" s="13" t="s">
        <v>745</v>
      </c>
      <c r="T782" s="13" t="s">
        <v>745</v>
      </c>
      <c r="U782" s="13">
        <v>-0.13812154696132573</v>
      </c>
      <c r="V782" s="147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276</v>
      </c>
      <c r="C783" s="47"/>
      <c r="D783" s="45">
        <v>97.1</v>
      </c>
      <c r="E783" s="45">
        <v>1.01</v>
      </c>
      <c r="F783" s="45">
        <v>3.03</v>
      </c>
      <c r="G783" s="45">
        <v>46.53</v>
      </c>
      <c r="H783" s="45">
        <v>0</v>
      </c>
      <c r="I783" s="45">
        <v>1.01</v>
      </c>
      <c r="J783" s="45">
        <v>0</v>
      </c>
      <c r="K783" s="45">
        <v>0.34</v>
      </c>
      <c r="L783" s="45">
        <v>0</v>
      </c>
      <c r="M783" s="45">
        <v>0</v>
      </c>
      <c r="N783" s="45">
        <v>1.01</v>
      </c>
      <c r="O783" s="45">
        <v>9.44</v>
      </c>
      <c r="P783" s="45">
        <v>0</v>
      </c>
      <c r="Q783" s="45">
        <v>0.34</v>
      </c>
      <c r="R783" s="45">
        <v>0</v>
      </c>
      <c r="S783" s="45">
        <v>1.01</v>
      </c>
      <c r="T783" s="45">
        <v>6.07</v>
      </c>
      <c r="U783" s="45">
        <v>0</v>
      </c>
      <c r="V783" s="147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BM784" s="55"/>
    </row>
    <row r="785" spans="1:65" ht="15">
      <c r="B785" s="8" t="s">
        <v>558</v>
      </c>
      <c r="BM785" s="28" t="s">
        <v>66</v>
      </c>
    </row>
    <row r="786" spans="1:65" ht="15">
      <c r="A786" s="25" t="s">
        <v>60</v>
      </c>
      <c r="B786" s="18" t="s">
        <v>110</v>
      </c>
      <c r="C786" s="15" t="s">
        <v>111</v>
      </c>
      <c r="D786" s="16" t="s">
        <v>235</v>
      </c>
      <c r="E786" s="17" t="s">
        <v>235</v>
      </c>
      <c r="F786" s="17" t="s">
        <v>235</v>
      </c>
      <c r="G786" s="17" t="s">
        <v>235</v>
      </c>
      <c r="H786" s="17" t="s">
        <v>235</v>
      </c>
      <c r="I786" s="17" t="s">
        <v>235</v>
      </c>
      <c r="J786" s="17" t="s">
        <v>235</v>
      </c>
      <c r="K786" s="17" t="s">
        <v>235</v>
      </c>
      <c r="L786" s="17" t="s">
        <v>235</v>
      </c>
      <c r="M786" s="17" t="s">
        <v>235</v>
      </c>
      <c r="N786" s="17" t="s">
        <v>235</v>
      </c>
      <c r="O786" s="17" t="s">
        <v>235</v>
      </c>
      <c r="P786" s="17" t="s">
        <v>235</v>
      </c>
      <c r="Q786" s="17" t="s">
        <v>235</v>
      </c>
      <c r="R786" s="17" t="s">
        <v>235</v>
      </c>
      <c r="S786" s="17" t="s">
        <v>235</v>
      </c>
      <c r="T786" s="17" t="s">
        <v>235</v>
      </c>
      <c r="U786" s="17" t="s">
        <v>235</v>
      </c>
      <c r="V786" s="17" t="s">
        <v>235</v>
      </c>
      <c r="W786" s="17" t="s">
        <v>235</v>
      </c>
      <c r="X786" s="17" t="s">
        <v>235</v>
      </c>
      <c r="Y786" s="17" t="s">
        <v>235</v>
      </c>
      <c r="Z786" s="17" t="s">
        <v>235</v>
      </c>
      <c r="AA786" s="17" t="s">
        <v>235</v>
      </c>
      <c r="AB786" s="17" t="s">
        <v>235</v>
      </c>
      <c r="AC786" s="147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236</v>
      </c>
      <c r="C787" s="9" t="s">
        <v>236</v>
      </c>
      <c r="D787" s="145" t="s">
        <v>238</v>
      </c>
      <c r="E787" s="146" t="s">
        <v>239</v>
      </c>
      <c r="F787" s="146" t="s">
        <v>240</v>
      </c>
      <c r="G787" s="146" t="s">
        <v>241</v>
      </c>
      <c r="H787" s="146" t="s">
        <v>242</v>
      </c>
      <c r="I787" s="146" t="s">
        <v>243</v>
      </c>
      <c r="J787" s="146" t="s">
        <v>244</v>
      </c>
      <c r="K787" s="146" t="s">
        <v>245</v>
      </c>
      <c r="L787" s="146" t="s">
        <v>246</v>
      </c>
      <c r="M787" s="146" t="s">
        <v>247</v>
      </c>
      <c r="N787" s="146" t="s">
        <v>248</v>
      </c>
      <c r="O787" s="146" t="s">
        <v>249</v>
      </c>
      <c r="P787" s="146" t="s">
        <v>250</v>
      </c>
      <c r="Q787" s="146" t="s">
        <v>251</v>
      </c>
      <c r="R787" s="146" t="s">
        <v>252</v>
      </c>
      <c r="S787" s="146" t="s">
        <v>253</v>
      </c>
      <c r="T787" s="146" t="s">
        <v>254</v>
      </c>
      <c r="U787" s="146" t="s">
        <v>255</v>
      </c>
      <c r="V787" s="146" t="s">
        <v>256</v>
      </c>
      <c r="W787" s="146" t="s">
        <v>257</v>
      </c>
      <c r="X787" s="146" t="s">
        <v>258</v>
      </c>
      <c r="Y787" s="146" t="s">
        <v>259</v>
      </c>
      <c r="Z787" s="146" t="s">
        <v>260</v>
      </c>
      <c r="AA787" s="146" t="s">
        <v>265</v>
      </c>
      <c r="AB787" s="146" t="s">
        <v>266</v>
      </c>
      <c r="AC787" s="147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304</v>
      </c>
      <c r="E788" s="11" t="s">
        <v>302</v>
      </c>
      <c r="F788" s="11" t="s">
        <v>304</v>
      </c>
      <c r="G788" s="11" t="s">
        <v>304</v>
      </c>
      <c r="H788" s="11" t="s">
        <v>302</v>
      </c>
      <c r="I788" s="11" t="s">
        <v>336</v>
      </c>
      <c r="J788" s="11" t="s">
        <v>304</v>
      </c>
      <c r="K788" s="11" t="s">
        <v>302</v>
      </c>
      <c r="L788" s="11" t="s">
        <v>302</v>
      </c>
      <c r="M788" s="11" t="s">
        <v>302</v>
      </c>
      <c r="N788" s="11" t="s">
        <v>302</v>
      </c>
      <c r="O788" s="11" t="s">
        <v>302</v>
      </c>
      <c r="P788" s="11" t="s">
        <v>302</v>
      </c>
      <c r="Q788" s="11" t="s">
        <v>302</v>
      </c>
      <c r="R788" s="11" t="s">
        <v>304</v>
      </c>
      <c r="S788" s="11" t="s">
        <v>304</v>
      </c>
      <c r="T788" s="11" t="s">
        <v>336</v>
      </c>
      <c r="U788" s="11" t="s">
        <v>304</v>
      </c>
      <c r="V788" s="11" t="s">
        <v>302</v>
      </c>
      <c r="W788" s="11" t="s">
        <v>336</v>
      </c>
      <c r="X788" s="11" t="s">
        <v>304</v>
      </c>
      <c r="Y788" s="11" t="s">
        <v>302</v>
      </c>
      <c r="Z788" s="11" t="s">
        <v>336</v>
      </c>
      <c r="AA788" s="11" t="s">
        <v>304</v>
      </c>
      <c r="AB788" s="11" t="s">
        <v>336</v>
      </c>
      <c r="AC788" s="147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9"/>
      <c r="C789" s="9"/>
      <c r="D789" s="26" t="s">
        <v>337</v>
      </c>
      <c r="E789" s="26" t="s">
        <v>338</v>
      </c>
      <c r="F789" s="26" t="s">
        <v>339</v>
      </c>
      <c r="G789" s="26" t="s">
        <v>339</v>
      </c>
      <c r="H789" s="26" t="s">
        <v>117</v>
      </c>
      <c r="I789" s="26" t="s">
        <v>337</v>
      </c>
      <c r="J789" s="26" t="s">
        <v>338</v>
      </c>
      <c r="K789" s="26" t="s">
        <v>338</v>
      </c>
      <c r="L789" s="26" t="s">
        <v>339</v>
      </c>
      <c r="M789" s="26" t="s">
        <v>338</v>
      </c>
      <c r="N789" s="26" t="s">
        <v>338</v>
      </c>
      <c r="O789" s="26" t="s">
        <v>305</v>
      </c>
      <c r="P789" s="26" t="s">
        <v>338</v>
      </c>
      <c r="Q789" s="26" t="s">
        <v>340</v>
      </c>
      <c r="R789" s="26" t="s">
        <v>337</v>
      </c>
      <c r="S789" s="26" t="s">
        <v>338</v>
      </c>
      <c r="T789" s="26" t="s">
        <v>337</v>
      </c>
      <c r="U789" s="26" t="s">
        <v>338</v>
      </c>
      <c r="V789" s="26" t="s">
        <v>338</v>
      </c>
      <c r="W789" s="26" t="s">
        <v>338</v>
      </c>
      <c r="X789" s="26" t="s">
        <v>337</v>
      </c>
      <c r="Y789" s="26" t="s">
        <v>340</v>
      </c>
      <c r="Z789" s="26" t="s">
        <v>338</v>
      </c>
      <c r="AA789" s="26" t="s">
        <v>338</v>
      </c>
      <c r="AB789" s="26" t="s">
        <v>340</v>
      </c>
      <c r="AC789" s="147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199">
        <v>0.66</v>
      </c>
      <c r="E790" s="199">
        <v>0.65</v>
      </c>
      <c r="F790" s="199">
        <v>0.64900000000000002</v>
      </c>
      <c r="G790" s="224">
        <v>0.60328730821555865</v>
      </c>
      <c r="H790" s="199">
        <v>0.67</v>
      </c>
      <c r="I790" s="199">
        <v>0.68</v>
      </c>
      <c r="J790" s="224">
        <v>0.56999999999999995</v>
      </c>
      <c r="K790" s="199">
        <v>0.62</v>
      </c>
      <c r="L790" s="199">
        <v>0.67</v>
      </c>
      <c r="M790" s="199">
        <v>0.66</v>
      </c>
      <c r="N790" s="199">
        <v>0.65</v>
      </c>
      <c r="O790" s="226">
        <v>0.59</v>
      </c>
      <c r="P790" s="226">
        <v>0.59</v>
      </c>
      <c r="Q790" s="224">
        <v>0.54</v>
      </c>
      <c r="R790" s="199">
        <v>0.68</v>
      </c>
      <c r="S790" s="224">
        <v>0.71</v>
      </c>
      <c r="T790" s="199">
        <v>0.65901540000000014</v>
      </c>
      <c r="U790" s="199">
        <v>0.65529999999999999</v>
      </c>
      <c r="V790" s="199">
        <v>0.65</v>
      </c>
      <c r="W790" s="199">
        <v>0.67799999999999994</v>
      </c>
      <c r="X790" s="199">
        <v>0.65</v>
      </c>
      <c r="Y790" s="199">
        <v>0.64200956690599997</v>
      </c>
      <c r="Z790" s="199">
        <v>0.690025</v>
      </c>
      <c r="AA790" s="199">
        <v>0.67</v>
      </c>
      <c r="AB790" s="199">
        <v>0.60791989999999996</v>
      </c>
      <c r="AC790" s="197"/>
      <c r="AD790" s="198"/>
      <c r="AE790" s="198"/>
      <c r="AF790" s="198"/>
      <c r="AG790" s="198"/>
      <c r="AH790" s="198"/>
      <c r="AI790" s="198"/>
      <c r="AJ790" s="198"/>
      <c r="AK790" s="198"/>
      <c r="AL790" s="198"/>
      <c r="AM790" s="198"/>
      <c r="AN790" s="198"/>
      <c r="AO790" s="198"/>
      <c r="AP790" s="198"/>
      <c r="AQ790" s="198"/>
      <c r="AR790" s="198"/>
      <c r="AS790" s="198"/>
      <c r="AT790" s="198"/>
      <c r="AU790" s="198"/>
      <c r="AV790" s="198"/>
      <c r="AW790" s="198"/>
      <c r="AX790" s="198"/>
      <c r="AY790" s="198"/>
      <c r="AZ790" s="198"/>
      <c r="BA790" s="198"/>
      <c r="BB790" s="198"/>
      <c r="BC790" s="198"/>
      <c r="BD790" s="198"/>
      <c r="BE790" s="198"/>
      <c r="BF790" s="198"/>
      <c r="BG790" s="198"/>
      <c r="BH790" s="198"/>
      <c r="BI790" s="198"/>
      <c r="BJ790" s="198"/>
      <c r="BK790" s="198"/>
      <c r="BL790" s="198"/>
      <c r="BM790" s="200">
        <v>1</v>
      </c>
    </row>
    <row r="791" spans="1:65">
      <c r="A791" s="30"/>
      <c r="B791" s="19">
        <v>1</v>
      </c>
      <c r="C791" s="9">
        <v>2</v>
      </c>
      <c r="D791" s="24">
        <v>0.64</v>
      </c>
      <c r="E791" s="24">
        <v>0.64</v>
      </c>
      <c r="F791" s="24">
        <v>0.64300000000000002</v>
      </c>
      <c r="G791" s="225">
        <v>0.61890294524732403</v>
      </c>
      <c r="H791" s="24">
        <v>0.66</v>
      </c>
      <c r="I791" s="24">
        <v>0.68</v>
      </c>
      <c r="J791" s="225">
        <v>0.61</v>
      </c>
      <c r="K791" s="24">
        <v>0.64</v>
      </c>
      <c r="L791" s="24">
        <v>0.68</v>
      </c>
      <c r="M791" s="24">
        <v>0.64</v>
      </c>
      <c r="N791" s="24">
        <v>0.66</v>
      </c>
      <c r="O791" s="24">
        <v>0.62</v>
      </c>
      <c r="P791" s="24">
        <v>0.62</v>
      </c>
      <c r="Q791" s="225">
        <v>0.52</v>
      </c>
      <c r="R791" s="24">
        <v>0.69</v>
      </c>
      <c r="S791" s="225">
        <v>0.72</v>
      </c>
      <c r="T791" s="24">
        <v>0.65887830000000003</v>
      </c>
      <c r="U791" s="24">
        <v>0.64599999999999991</v>
      </c>
      <c r="V791" s="24">
        <v>0.66</v>
      </c>
      <c r="W791" s="24">
        <v>0.66400000000000003</v>
      </c>
      <c r="X791" s="24">
        <v>0.66</v>
      </c>
      <c r="Y791" s="24">
        <v>0.657387267981</v>
      </c>
      <c r="Z791" s="24">
        <v>0.70456400000000008</v>
      </c>
      <c r="AA791" s="24">
        <v>0.66</v>
      </c>
      <c r="AB791" s="24">
        <v>0.64682690000000009</v>
      </c>
      <c r="AC791" s="197"/>
      <c r="AD791" s="198"/>
      <c r="AE791" s="198"/>
      <c r="AF791" s="198"/>
      <c r="AG791" s="198"/>
      <c r="AH791" s="198"/>
      <c r="AI791" s="198"/>
      <c r="AJ791" s="198"/>
      <c r="AK791" s="198"/>
      <c r="AL791" s="198"/>
      <c r="AM791" s="198"/>
      <c r="AN791" s="198"/>
      <c r="AO791" s="198"/>
      <c r="AP791" s="198"/>
      <c r="AQ791" s="198"/>
      <c r="AR791" s="198"/>
      <c r="AS791" s="198"/>
      <c r="AT791" s="198"/>
      <c r="AU791" s="198"/>
      <c r="AV791" s="198"/>
      <c r="AW791" s="198"/>
      <c r="AX791" s="198"/>
      <c r="AY791" s="198"/>
      <c r="AZ791" s="198"/>
      <c r="BA791" s="198"/>
      <c r="BB791" s="198"/>
      <c r="BC791" s="198"/>
      <c r="BD791" s="198"/>
      <c r="BE791" s="198"/>
      <c r="BF791" s="198"/>
      <c r="BG791" s="198"/>
      <c r="BH791" s="198"/>
      <c r="BI791" s="198"/>
      <c r="BJ791" s="198"/>
      <c r="BK791" s="198"/>
      <c r="BL791" s="198"/>
      <c r="BM791" s="200">
        <v>1</v>
      </c>
    </row>
    <row r="792" spans="1:65">
      <c r="A792" s="30"/>
      <c r="B792" s="19">
        <v>1</v>
      </c>
      <c r="C792" s="9">
        <v>3</v>
      </c>
      <c r="D792" s="24">
        <v>0.66</v>
      </c>
      <c r="E792" s="24">
        <v>0.63</v>
      </c>
      <c r="F792" s="24">
        <v>0.63</v>
      </c>
      <c r="G792" s="225">
        <v>0.57917331362429214</v>
      </c>
      <c r="H792" s="24">
        <v>0.71</v>
      </c>
      <c r="I792" s="24">
        <v>0.67</v>
      </c>
      <c r="J792" s="225">
        <v>0.57999999999999996</v>
      </c>
      <c r="K792" s="24">
        <v>0.66</v>
      </c>
      <c r="L792" s="24">
        <v>0.67</v>
      </c>
      <c r="M792" s="24">
        <v>0.66</v>
      </c>
      <c r="N792" s="24">
        <v>0.66</v>
      </c>
      <c r="O792" s="24">
        <v>0.64</v>
      </c>
      <c r="P792" s="24">
        <v>0.61</v>
      </c>
      <c r="Q792" s="227">
        <v>0.49</v>
      </c>
      <c r="R792" s="24">
        <v>0.68</v>
      </c>
      <c r="S792" s="225">
        <v>0.7</v>
      </c>
      <c r="T792" s="24">
        <v>0.65864940000000005</v>
      </c>
      <c r="U792" s="24">
        <v>0.65029999999999999</v>
      </c>
      <c r="V792" s="24">
        <v>0.65</v>
      </c>
      <c r="W792" s="24">
        <v>0.67300000000000004</v>
      </c>
      <c r="X792" s="24">
        <v>0.66</v>
      </c>
      <c r="Y792" s="24">
        <v>0.64751070129999999</v>
      </c>
      <c r="Z792" s="24">
        <v>0.70442100000000007</v>
      </c>
      <c r="AA792" s="24">
        <v>0.67</v>
      </c>
      <c r="AB792" s="24">
        <v>0.66557719999999998</v>
      </c>
      <c r="AC792" s="197"/>
      <c r="AD792" s="198"/>
      <c r="AE792" s="198"/>
      <c r="AF792" s="198"/>
      <c r="AG792" s="198"/>
      <c r="AH792" s="198"/>
      <c r="AI792" s="198"/>
      <c r="AJ792" s="198"/>
      <c r="AK792" s="198"/>
      <c r="AL792" s="198"/>
      <c r="AM792" s="198"/>
      <c r="AN792" s="198"/>
      <c r="AO792" s="198"/>
      <c r="AP792" s="198"/>
      <c r="AQ792" s="198"/>
      <c r="AR792" s="198"/>
      <c r="AS792" s="198"/>
      <c r="AT792" s="198"/>
      <c r="AU792" s="198"/>
      <c r="AV792" s="198"/>
      <c r="AW792" s="198"/>
      <c r="AX792" s="198"/>
      <c r="AY792" s="198"/>
      <c r="AZ792" s="198"/>
      <c r="BA792" s="198"/>
      <c r="BB792" s="198"/>
      <c r="BC792" s="198"/>
      <c r="BD792" s="198"/>
      <c r="BE792" s="198"/>
      <c r="BF792" s="198"/>
      <c r="BG792" s="198"/>
      <c r="BH792" s="198"/>
      <c r="BI792" s="198"/>
      <c r="BJ792" s="198"/>
      <c r="BK792" s="198"/>
      <c r="BL792" s="198"/>
      <c r="BM792" s="200">
        <v>16</v>
      </c>
    </row>
    <row r="793" spans="1:65">
      <c r="A793" s="30"/>
      <c r="B793" s="19">
        <v>1</v>
      </c>
      <c r="C793" s="9">
        <v>4</v>
      </c>
      <c r="D793" s="24">
        <v>0.65</v>
      </c>
      <c r="E793" s="24">
        <v>0.64</v>
      </c>
      <c r="F793" s="24">
        <v>0.64500000000000002</v>
      </c>
      <c r="G793" s="225">
        <v>0.5803124134115516</v>
      </c>
      <c r="H793" s="24">
        <v>0.67</v>
      </c>
      <c r="I793" s="24">
        <v>0.68</v>
      </c>
      <c r="J793" s="225">
        <v>0.59</v>
      </c>
      <c r="K793" s="24">
        <v>0.65</v>
      </c>
      <c r="L793" s="24">
        <v>0.66</v>
      </c>
      <c r="M793" s="24">
        <v>0.67</v>
      </c>
      <c r="N793" s="24">
        <v>0.66</v>
      </c>
      <c r="O793" s="24">
        <v>0.63</v>
      </c>
      <c r="P793" s="24">
        <v>0.61</v>
      </c>
      <c r="Q793" s="225">
        <v>0.54</v>
      </c>
      <c r="R793" s="24">
        <v>0.68</v>
      </c>
      <c r="S793" s="225">
        <v>0.7</v>
      </c>
      <c r="T793" s="24">
        <v>0.65857929999999998</v>
      </c>
      <c r="U793" s="24">
        <v>0.65490000000000004</v>
      </c>
      <c r="V793" s="24">
        <v>0.66</v>
      </c>
      <c r="W793" s="24">
        <v>0.66100000000000003</v>
      </c>
      <c r="X793" s="24">
        <v>0.66</v>
      </c>
      <c r="Y793" s="24">
        <v>0.65021159951099994</v>
      </c>
      <c r="Z793" s="24">
        <v>0.68209399999999998</v>
      </c>
      <c r="AA793" s="24">
        <v>0.67</v>
      </c>
      <c r="AB793" s="24">
        <v>0.67492760000000007</v>
      </c>
      <c r="AC793" s="197"/>
      <c r="AD793" s="198"/>
      <c r="AE793" s="198"/>
      <c r="AF793" s="198"/>
      <c r="AG793" s="198"/>
      <c r="AH793" s="198"/>
      <c r="AI793" s="198"/>
      <c r="AJ793" s="198"/>
      <c r="AK793" s="198"/>
      <c r="AL793" s="198"/>
      <c r="AM793" s="198"/>
      <c r="AN793" s="198"/>
      <c r="AO793" s="198"/>
      <c r="AP793" s="198"/>
      <c r="AQ793" s="198"/>
      <c r="AR793" s="198"/>
      <c r="AS793" s="198"/>
      <c r="AT793" s="198"/>
      <c r="AU793" s="198"/>
      <c r="AV793" s="198"/>
      <c r="AW793" s="198"/>
      <c r="AX793" s="198"/>
      <c r="AY793" s="198"/>
      <c r="AZ793" s="198"/>
      <c r="BA793" s="198"/>
      <c r="BB793" s="198"/>
      <c r="BC793" s="198"/>
      <c r="BD793" s="198"/>
      <c r="BE793" s="198"/>
      <c r="BF793" s="198"/>
      <c r="BG793" s="198"/>
      <c r="BH793" s="198"/>
      <c r="BI793" s="198"/>
      <c r="BJ793" s="198"/>
      <c r="BK793" s="198"/>
      <c r="BL793" s="198"/>
      <c r="BM793" s="200">
        <v>0.65567531799254763</v>
      </c>
    </row>
    <row r="794" spans="1:65">
      <c r="A794" s="30"/>
      <c r="B794" s="19">
        <v>1</v>
      </c>
      <c r="C794" s="9">
        <v>5</v>
      </c>
      <c r="D794" s="24">
        <v>0.67</v>
      </c>
      <c r="E794" s="24">
        <v>0.63</v>
      </c>
      <c r="F794" s="24">
        <v>0.64700000000000002</v>
      </c>
      <c r="G794" s="225">
        <v>0.60026598528065456</v>
      </c>
      <c r="H794" s="24">
        <v>0.65</v>
      </c>
      <c r="I794" s="24">
        <v>0.67</v>
      </c>
      <c r="J794" s="225">
        <v>0.6</v>
      </c>
      <c r="K794" s="24">
        <v>0.65</v>
      </c>
      <c r="L794" s="24">
        <v>0.68</v>
      </c>
      <c r="M794" s="24">
        <v>0.66</v>
      </c>
      <c r="N794" s="24">
        <v>0.66</v>
      </c>
      <c r="O794" s="24">
        <v>0.62</v>
      </c>
      <c r="P794" s="24">
        <v>0.63</v>
      </c>
      <c r="Q794" s="225">
        <v>0.53</v>
      </c>
      <c r="R794" s="24">
        <v>0.67</v>
      </c>
      <c r="S794" s="225">
        <v>0.73</v>
      </c>
      <c r="T794" s="24">
        <v>0.65728469999999994</v>
      </c>
      <c r="U794" s="24">
        <v>0.65149999999999997</v>
      </c>
      <c r="V794" s="24">
        <v>0.65</v>
      </c>
      <c r="W794" s="24">
        <v>0.66400000000000003</v>
      </c>
      <c r="X794" s="24">
        <v>0.65</v>
      </c>
      <c r="Y794" s="24">
        <v>0.65531094515299992</v>
      </c>
      <c r="Z794" s="24">
        <v>0.67939899999999998</v>
      </c>
      <c r="AA794" s="24">
        <v>0.65</v>
      </c>
      <c r="AB794" s="24">
        <v>0.66032960000000007</v>
      </c>
      <c r="AC794" s="197"/>
      <c r="AD794" s="198"/>
      <c r="AE794" s="198"/>
      <c r="AF794" s="198"/>
      <c r="AG794" s="198"/>
      <c r="AH794" s="198"/>
      <c r="AI794" s="198"/>
      <c r="AJ794" s="198"/>
      <c r="AK794" s="198"/>
      <c r="AL794" s="198"/>
      <c r="AM794" s="198"/>
      <c r="AN794" s="198"/>
      <c r="AO794" s="198"/>
      <c r="AP794" s="198"/>
      <c r="AQ794" s="198"/>
      <c r="AR794" s="198"/>
      <c r="AS794" s="198"/>
      <c r="AT794" s="198"/>
      <c r="AU794" s="198"/>
      <c r="AV794" s="198"/>
      <c r="AW794" s="198"/>
      <c r="AX794" s="198"/>
      <c r="AY794" s="198"/>
      <c r="AZ794" s="198"/>
      <c r="BA794" s="198"/>
      <c r="BB794" s="198"/>
      <c r="BC794" s="198"/>
      <c r="BD794" s="198"/>
      <c r="BE794" s="198"/>
      <c r="BF794" s="198"/>
      <c r="BG794" s="198"/>
      <c r="BH794" s="198"/>
      <c r="BI794" s="198"/>
      <c r="BJ794" s="198"/>
      <c r="BK794" s="198"/>
      <c r="BL794" s="198"/>
      <c r="BM794" s="200">
        <v>114</v>
      </c>
    </row>
    <row r="795" spans="1:65">
      <c r="A795" s="30"/>
      <c r="B795" s="19">
        <v>1</v>
      </c>
      <c r="C795" s="9">
        <v>6</v>
      </c>
      <c r="D795" s="24">
        <v>0.67</v>
      </c>
      <c r="E795" s="24">
        <v>0.62</v>
      </c>
      <c r="F795" s="24">
        <v>0.63100000000000001</v>
      </c>
      <c r="G795" s="225">
        <v>0.62321688584590962</v>
      </c>
      <c r="H795" s="24">
        <v>0.64</v>
      </c>
      <c r="I795" s="24">
        <v>0.67</v>
      </c>
      <c r="J795" s="225">
        <v>0.59</v>
      </c>
      <c r="K795" s="24">
        <v>0.64</v>
      </c>
      <c r="L795" s="24">
        <v>0.67</v>
      </c>
      <c r="M795" s="24">
        <v>0.65</v>
      </c>
      <c r="N795" s="24">
        <v>0.66</v>
      </c>
      <c r="O795" s="24">
        <v>0.64</v>
      </c>
      <c r="P795" s="24">
        <v>0.62</v>
      </c>
      <c r="Q795" s="225">
        <v>0.54</v>
      </c>
      <c r="R795" s="24">
        <v>0.67</v>
      </c>
      <c r="S795" s="225">
        <v>0.7</v>
      </c>
      <c r="T795" s="24">
        <v>0.65615520000000005</v>
      </c>
      <c r="U795" s="24">
        <v>0.65439999999999998</v>
      </c>
      <c r="V795" s="24">
        <v>0.64</v>
      </c>
      <c r="W795" s="24">
        <v>0.67</v>
      </c>
      <c r="X795" s="24">
        <v>0.65</v>
      </c>
      <c r="Y795" s="24">
        <v>0.64777828621</v>
      </c>
      <c r="Z795" s="24">
        <v>0.68806499999999993</v>
      </c>
      <c r="AA795" s="24">
        <v>0.65</v>
      </c>
      <c r="AB795" s="24">
        <v>0.63677020000000006</v>
      </c>
      <c r="AC795" s="197"/>
      <c r="AD795" s="198"/>
      <c r="AE795" s="198"/>
      <c r="AF795" s="198"/>
      <c r="AG795" s="198"/>
      <c r="AH795" s="198"/>
      <c r="AI795" s="198"/>
      <c r="AJ795" s="198"/>
      <c r="AK795" s="198"/>
      <c r="AL795" s="198"/>
      <c r="AM795" s="198"/>
      <c r="AN795" s="198"/>
      <c r="AO795" s="198"/>
      <c r="AP795" s="198"/>
      <c r="AQ795" s="198"/>
      <c r="AR795" s="198"/>
      <c r="AS795" s="198"/>
      <c r="AT795" s="198"/>
      <c r="AU795" s="198"/>
      <c r="AV795" s="198"/>
      <c r="AW795" s="198"/>
      <c r="AX795" s="198"/>
      <c r="AY795" s="198"/>
      <c r="AZ795" s="198"/>
      <c r="BA795" s="198"/>
      <c r="BB795" s="198"/>
      <c r="BC795" s="198"/>
      <c r="BD795" s="198"/>
      <c r="BE795" s="198"/>
      <c r="BF795" s="198"/>
      <c r="BG795" s="198"/>
      <c r="BH795" s="198"/>
      <c r="BI795" s="198"/>
      <c r="BJ795" s="198"/>
      <c r="BK795" s="198"/>
      <c r="BL795" s="198"/>
      <c r="BM795" s="56"/>
    </row>
    <row r="796" spans="1:65">
      <c r="A796" s="30"/>
      <c r="B796" s="20" t="s">
        <v>272</v>
      </c>
      <c r="C796" s="12"/>
      <c r="D796" s="201">
        <v>0.65833333333333333</v>
      </c>
      <c r="E796" s="201">
        <v>0.63500000000000001</v>
      </c>
      <c r="F796" s="201">
        <v>0.64083333333333348</v>
      </c>
      <c r="G796" s="201">
        <v>0.60085980860421506</v>
      </c>
      <c r="H796" s="201">
        <v>0.66666666666666663</v>
      </c>
      <c r="I796" s="201">
        <v>0.67500000000000016</v>
      </c>
      <c r="J796" s="201">
        <v>0.59</v>
      </c>
      <c r="K796" s="201">
        <v>0.64333333333333331</v>
      </c>
      <c r="L796" s="201">
        <v>0.67166666666666675</v>
      </c>
      <c r="M796" s="201">
        <v>0.65666666666666662</v>
      </c>
      <c r="N796" s="201">
        <v>0.65833333333333344</v>
      </c>
      <c r="O796" s="201">
        <v>0.62333333333333341</v>
      </c>
      <c r="P796" s="201">
        <v>0.61333333333333329</v>
      </c>
      <c r="Q796" s="201">
        <v>0.52666666666666673</v>
      </c>
      <c r="R796" s="201">
        <v>0.67833333333333334</v>
      </c>
      <c r="S796" s="201">
        <v>0.71</v>
      </c>
      <c r="T796" s="201">
        <v>0.65809371666666672</v>
      </c>
      <c r="U796" s="201">
        <v>0.65206666666666668</v>
      </c>
      <c r="V796" s="201">
        <v>0.65166666666666673</v>
      </c>
      <c r="W796" s="201">
        <v>0.66833333333333345</v>
      </c>
      <c r="X796" s="201">
        <v>0.65500000000000003</v>
      </c>
      <c r="Y796" s="201">
        <v>0.65003472784350003</v>
      </c>
      <c r="Z796" s="201">
        <v>0.69142800000000004</v>
      </c>
      <c r="AA796" s="201">
        <v>0.66166666666666663</v>
      </c>
      <c r="AB796" s="201">
        <v>0.64872523333333332</v>
      </c>
      <c r="AC796" s="197"/>
      <c r="AD796" s="198"/>
      <c r="AE796" s="198"/>
      <c r="AF796" s="198"/>
      <c r="AG796" s="198"/>
      <c r="AH796" s="198"/>
      <c r="AI796" s="198"/>
      <c r="AJ796" s="198"/>
      <c r="AK796" s="198"/>
      <c r="AL796" s="198"/>
      <c r="AM796" s="198"/>
      <c r="AN796" s="198"/>
      <c r="AO796" s="198"/>
      <c r="AP796" s="198"/>
      <c r="AQ796" s="198"/>
      <c r="AR796" s="198"/>
      <c r="AS796" s="198"/>
      <c r="AT796" s="198"/>
      <c r="AU796" s="198"/>
      <c r="AV796" s="198"/>
      <c r="AW796" s="198"/>
      <c r="AX796" s="198"/>
      <c r="AY796" s="198"/>
      <c r="AZ796" s="198"/>
      <c r="BA796" s="198"/>
      <c r="BB796" s="198"/>
      <c r="BC796" s="198"/>
      <c r="BD796" s="198"/>
      <c r="BE796" s="198"/>
      <c r="BF796" s="198"/>
      <c r="BG796" s="198"/>
      <c r="BH796" s="198"/>
      <c r="BI796" s="198"/>
      <c r="BJ796" s="198"/>
      <c r="BK796" s="198"/>
      <c r="BL796" s="198"/>
      <c r="BM796" s="56"/>
    </row>
    <row r="797" spans="1:65">
      <c r="A797" s="30"/>
      <c r="B797" s="3" t="s">
        <v>273</v>
      </c>
      <c r="C797" s="29"/>
      <c r="D797" s="24">
        <v>0.66</v>
      </c>
      <c r="E797" s="24">
        <v>0.63500000000000001</v>
      </c>
      <c r="F797" s="24">
        <v>0.64400000000000002</v>
      </c>
      <c r="G797" s="24">
        <v>0.6017766467481066</v>
      </c>
      <c r="H797" s="24">
        <v>0.66500000000000004</v>
      </c>
      <c r="I797" s="24">
        <v>0.67500000000000004</v>
      </c>
      <c r="J797" s="24">
        <v>0.59</v>
      </c>
      <c r="K797" s="24">
        <v>0.64500000000000002</v>
      </c>
      <c r="L797" s="24">
        <v>0.67</v>
      </c>
      <c r="M797" s="24">
        <v>0.66</v>
      </c>
      <c r="N797" s="24">
        <v>0.66</v>
      </c>
      <c r="O797" s="24">
        <v>0.625</v>
      </c>
      <c r="P797" s="24">
        <v>0.61499999999999999</v>
      </c>
      <c r="Q797" s="24">
        <v>0.53500000000000003</v>
      </c>
      <c r="R797" s="24">
        <v>0.68</v>
      </c>
      <c r="S797" s="24">
        <v>0.70499999999999996</v>
      </c>
      <c r="T797" s="24">
        <v>0.65861435000000002</v>
      </c>
      <c r="U797" s="24">
        <v>0.65294999999999992</v>
      </c>
      <c r="V797" s="24">
        <v>0.65</v>
      </c>
      <c r="W797" s="24">
        <v>0.66700000000000004</v>
      </c>
      <c r="X797" s="24">
        <v>0.65500000000000003</v>
      </c>
      <c r="Y797" s="24">
        <v>0.64899494286049997</v>
      </c>
      <c r="Z797" s="24">
        <v>0.68904499999999991</v>
      </c>
      <c r="AA797" s="24">
        <v>0.66500000000000004</v>
      </c>
      <c r="AB797" s="24">
        <v>0.65357825000000003</v>
      </c>
      <c r="AC797" s="197"/>
      <c r="AD797" s="198"/>
      <c r="AE797" s="198"/>
      <c r="AF797" s="198"/>
      <c r="AG797" s="198"/>
      <c r="AH797" s="198"/>
      <c r="AI797" s="198"/>
      <c r="AJ797" s="198"/>
      <c r="AK797" s="198"/>
      <c r="AL797" s="198"/>
      <c r="AM797" s="198"/>
      <c r="AN797" s="198"/>
      <c r="AO797" s="198"/>
      <c r="AP797" s="198"/>
      <c r="AQ797" s="198"/>
      <c r="AR797" s="198"/>
      <c r="AS797" s="198"/>
      <c r="AT797" s="198"/>
      <c r="AU797" s="198"/>
      <c r="AV797" s="198"/>
      <c r="AW797" s="198"/>
      <c r="AX797" s="198"/>
      <c r="AY797" s="198"/>
      <c r="AZ797" s="198"/>
      <c r="BA797" s="198"/>
      <c r="BB797" s="198"/>
      <c r="BC797" s="198"/>
      <c r="BD797" s="198"/>
      <c r="BE797" s="198"/>
      <c r="BF797" s="198"/>
      <c r="BG797" s="198"/>
      <c r="BH797" s="198"/>
      <c r="BI797" s="198"/>
      <c r="BJ797" s="198"/>
      <c r="BK797" s="198"/>
      <c r="BL797" s="198"/>
      <c r="BM797" s="56"/>
    </row>
    <row r="798" spans="1:65">
      <c r="A798" s="30"/>
      <c r="B798" s="3" t="s">
        <v>274</v>
      </c>
      <c r="C798" s="29"/>
      <c r="D798" s="24">
        <v>1.1690451944500132E-2</v>
      </c>
      <c r="E798" s="24">
        <v>1.0488088481701525E-2</v>
      </c>
      <c r="F798" s="24">
        <v>8.2563107176672305E-3</v>
      </c>
      <c r="G798" s="24">
        <v>1.8569537295976914E-2</v>
      </c>
      <c r="H798" s="24">
        <v>2.4221202832779915E-2</v>
      </c>
      <c r="I798" s="24">
        <v>5.4772255750516656E-3</v>
      </c>
      <c r="J798" s="24">
        <v>1.4142135623730963E-2</v>
      </c>
      <c r="K798" s="24">
        <v>1.3662601021279478E-2</v>
      </c>
      <c r="L798" s="24">
        <v>7.5277265270908174E-3</v>
      </c>
      <c r="M798" s="24">
        <v>1.0327955589886455E-2</v>
      </c>
      <c r="N798" s="24">
        <v>4.0824829046386332E-3</v>
      </c>
      <c r="O798" s="24">
        <v>1.8618986725025273E-2</v>
      </c>
      <c r="P798" s="24">
        <v>1.3662601021279476E-2</v>
      </c>
      <c r="Q798" s="24">
        <v>1.9663841605003517E-2</v>
      </c>
      <c r="R798" s="24">
        <v>7.5277265270907827E-3</v>
      </c>
      <c r="S798" s="24">
        <v>1.2649110640673528E-2</v>
      </c>
      <c r="T798" s="24">
        <v>1.1333138266458739E-3</v>
      </c>
      <c r="U798" s="24">
        <v>3.5825503020427952E-3</v>
      </c>
      <c r="V798" s="24">
        <v>7.5277265270908165E-3</v>
      </c>
      <c r="W798" s="24">
        <v>6.4704456312271339E-3</v>
      </c>
      <c r="X798" s="24">
        <v>5.4772255750516656E-3</v>
      </c>
      <c r="Y798" s="24">
        <v>5.617740579055612E-3</v>
      </c>
      <c r="Z798" s="24">
        <v>1.0830245795918073E-2</v>
      </c>
      <c r="AA798" s="24">
        <v>9.8319208025017587E-3</v>
      </c>
      <c r="AB798" s="24">
        <v>2.4152912226451453E-2</v>
      </c>
      <c r="AC798" s="197"/>
      <c r="AD798" s="198"/>
      <c r="AE798" s="198"/>
      <c r="AF798" s="198"/>
      <c r="AG798" s="198"/>
      <c r="AH798" s="198"/>
      <c r="AI798" s="198"/>
      <c r="AJ798" s="198"/>
      <c r="AK798" s="198"/>
      <c r="AL798" s="198"/>
      <c r="AM798" s="198"/>
      <c r="AN798" s="198"/>
      <c r="AO798" s="198"/>
      <c r="AP798" s="198"/>
      <c r="AQ798" s="198"/>
      <c r="AR798" s="198"/>
      <c r="AS798" s="198"/>
      <c r="AT798" s="198"/>
      <c r="AU798" s="198"/>
      <c r="AV798" s="198"/>
      <c r="AW798" s="198"/>
      <c r="AX798" s="198"/>
      <c r="AY798" s="198"/>
      <c r="AZ798" s="198"/>
      <c r="BA798" s="198"/>
      <c r="BB798" s="198"/>
      <c r="BC798" s="198"/>
      <c r="BD798" s="198"/>
      <c r="BE798" s="198"/>
      <c r="BF798" s="198"/>
      <c r="BG798" s="198"/>
      <c r="BH798" s="198"/>
      <c r="BI798" s="198"/>
      <c r="BJ798" s="198"/>
      <c r="BK798" s="198"/>
      <c r="BL798" s="198"/>
      <c r="BM798" s="56"/>
    </row>
    <row r="799" spans="1:65">
      <c r="A799" s="30"/>
      <c r="B799" s="3" t="s">
        <v>86</v>
      </c>
      <c r="C799" s="29"/>
      <c r="D799" s="13">
        <v>1.7757648523291338E-2</v>
      </c>
      <c r="E799" s="13">
        <v>1.651667477433311E-2</v>
      </c>
      <c r="F799" s="13">
        <v>1.288370983251063E-2</v>
      </c>
      <c r="G799" s="13">
        <v>3.0904941602124404E-2</v>
      </c>
      <c r="H799" s="13">
        <v>3.6331804249169874E-2</v>
      </c>
      <c r="I799" s="13">
        <v>8.1144082593357994E-3</v>
      </c>
      <c r="J799" s="13">
        <v>2.3969721396154175E-2</v>
      </c>
      <c r="K799" s="13">
        <v>2.1237203660019913E-2</v>
      </c>
      <c r="L799" s="13">
        <v>1.1207533290954069E-2</v>
      </c>
      <c r="M799" s="13">
        <v>1.5727851152111356E-2</v>
      </c>
      <c r="N799" s="13">
        <v>6.2012398551472897E-3</v>
      </c>
      <c r="O799" s="13">
        <v>2.9870032179184925E-2</v>
      </c>
      <c r="P799" s="13">
        <v>2.2275979925999147E-2</v>
      </c>
      <c r="Q799" s="13">
        <v>3.7336408110766169E-2</v>
      </c>
      <c r="R799" s="13">
        <v>1.1097385543622775E-2</v>
      </c>
      <c r="S799" s="13">
        <v>1.7815648789681025E-2</v>
      </c>
      <c r="T799" s="13">
        <v>1.7221161636161199E-3</v>
      </c>
      <c r="U799" s="13">
        <v>5.4941472784625217E-3</v>
      </c>
      <c r="V799" s="13">
        <v>1.1551498507044729E-2</v>
      </c>
      <c r="W799" s="13">
        <v>9.6814647848785032E-3</v>
      </c>
      <c r="X799" s="13">
        <v>8.3621764504605584E-3</v>
      </c>
      <c r="Y799" s="13">
        <v>8.6422160823507854E-3</v>
      </c>
      <c r="Z799" s="13">
        <v>1.5663591575577028E-2</v>
      </c>
      <c r="AA799" s="13">
        <v>1.4859326149876714E-2</v>
      </c>
      <c r="AB799" s="13">
        <v>3.7231343850071895E-2</v>
      </c>
      <c r="AC799" s="147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275</v>
      </c>
      <c r="C800" s="29"/>
      <c r="D800" s="13">
        <v>4.0538590790997198E-3</v>
      </c>
      <c r="E800" s="13">
        <v>-3.1532859976868388E-2</v>
      </c>
      <c r="F800" s="13">
        <v>-2.2636180212876056E-2</v>
      </c>
      <c r="G800" s="13">
        <v>-8.3601605679101687E-2</v>
      </c>
      <c r="H800" s="13">
        <v>1.676340159908829E-2</v>
      </c>
      <c r="I800" s="13">
        <v>2.9472944119077082E-2</v>
      </c>
      <c r="J800" s="13">
        <v>-0.10016438958480689</v>
      </c>
      <c r="K800" s="13">
        <v>-1.8823317456879818E-2</v>
      </c>
      <c r="L800" s="13">
        <v>2.4389127111081654E-2</v>
      </c>
      <c r="M800" s="13">
        <v>1.5119505751020057E-3</v>
      </c>
      <c r="N800" s="13">
        <v>4.0538590790999418E-3</v>
      </c>
      <c r="O800" s="13">
        <v>-4.9326219504852276E-2</v>
      </c>
      <c r="P800" s="13">
        <v>-6.4577670528838782E-2</v>
      </c>
      <c r="Q800" s="13">
        <v>-0.19675691273672014</v>
      </c>
      <c r="R800" s="13">
        <v>3.4556761127072511E-2</v>
      </c>
      <c r="S800" s="13">
        <v>8.2853022703029078E-2</v>
      </c>
      <c r="T800" s="13">
        <v>3.6884088934800996E-3</v>
      </c>
      <c r="U800" s="13">
        <v>-5.503716895931654E-3</v>
      </c>
      <c r="V800" s="13">
        <v>-6.1137749368910255E-3</v>
      </c>
      <c r="W800" s="13">
        <v>1.9305310103086226E-2</v>
      </c>
      <c r="X800" s="13">
        <v>-1.0299579288957084E-3</v>
      </c>
      <c r="Y800" s="13">
        <v>-8.6027184404579016E-3</v>
      </c>
      <c r="Z800" s="13">
        <v>5.4528027861281858E-2</v>
      </c>
      <c r="AA800" s="13">
        <v>9.1376760870951479E-3</v>
      </c>
      <c r="AB800" s="13">
        <v>-1.0599887579256562E-2</v>
      </c>
      <c r="AC800" s="147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276</v>
      </c>
      <c r="C801" s="47"/>
      <c r="D801" s="45">
        <v>0.17</v>
      </c>
      <c r="E801" s="45">
        <v>1.01</v>
      </c>
      <c r="F801" s="45">
        <v>0.72</v>
      </c>
      <c r="G801" s="45">
        <v>2.74</v>
      </c>
      <c r="H801" s="45">
        <v>0.59</v>
      </c>
      <c r="I801" s="45">
        <v>1.01</v>
      </c>
      <c r="J801" s="45">
        <v>3.29</v>
      </c>
      <c r="K801" s="45">
        <v>0.59</v>
      </c>
      <c r="L801" s="45">
        <v>0.84</v>
      </c>
      <c r="M801" s="45">
        <v>0.08</v>
      </c>
      <c r="N801" s="45">
        <v>0.17</v>
      </c>
      <c r="O801" s="45">
        <v>1.6</v>
      </c>
      <c r="P801" s="45">
        <v>2.11</v>
      </c>
      <c r="Q801" s="45">
        <v>6.49</v>
      </c>
      <c r="R801" s="45">
        <v>1.18</v>
      </c>
      <c r="S801" s="45">
        <v>2.78</v>
      </c>
      <c r="T801" s="45">
        <v>0.16</v>
      </c>
      <c r="U801" s="45">
        <v>0.15</v>
      </c>
      <c r="V801" s="45">
        <v>0.17</v>
      </c>
      <c r="W801" s="45">
        <v>0.67</v>
      </c>
      <c r="X801" s="45">
        <v>0</v>
      </c>
      <c r="Y801" s="45">
        <v>0.25</v>
      </c>
      <c r="Z801" s="45">
        <v>1.84</v>
      </c>
      <c r="AA801" s="45">
        <v>0.34</v>
      </c>
      <c r="AB801" s="45">
        <v>0.32</v>
      </c>
      <c r="AC801" s="147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BM802" s="55"/>
    </row>
    <row r="803" spans="1:65" ht="15">
      <c r="B803" s="8" t="s">
        <v>622</v>
      </c>
      <c r="BM803" s="28" t="s">
        <v>66</v>
      </c>
    </row>
    <row r="804" spans="1:65" ht="15">
      <c r="A804" s="25" t="s">
        <v>6</v>
      </c>
      <c r="B804" s="18" t="s">
        <v>110</v>
      </c>
      <c r="C804" s="15" t="s">
        <v>111</v>
      </c>
      <c r="D804" s="16" t="s">
        <v>235</v>
      </c>
      <c r="E804" s="17" t="s">
        <v>235</v>
      </c>
      <c r="F804" s="17" t="s">
        <v>235</v>
      </c>
      <c r="G804" s="17" t="s">
        <v>235</v>
      </c>
      <c r="H804" s="17" t="s">
        <v>235</v>
      </c>
      <c r="I804" s="17" t="s">
        <v>235</v>
      </c>
      <c r="J804" s="17" t="s">
        <v>235</v>
      </c>
      <c r="K804" s="17" t="s">
        <v>235</v>
      </c>
      <c r="L804" s="17" t="s">
        <v>235</v>
      </c>
      <c r="M804" s="17" t="s">
        <v>235</v>
      </c>
      <c r="N804" s="17" t="s">
        <v>235</v>
      </c>
      <c r="O804" s="17" t="s">
        <v>235</v>
      </c>
      <c r="P804" s="17" t="s">
        <v>235</v>
      </c>
      <c r="Q804" s="17" t="s">
        <v>235</v>
      </c>
      <c r="R804" s="17" t="s">
        <v>235</v>
      </c>
      <c r="S804" s="17" t="s">
        <v>235</v>
      </c>
      <c r="T804" s="17" t="s">
        <v>235</v>
      </c>
      <c r="U804" s="17" t="s">
        <v>235</v>
      </c>
      <c r="V804" s="17" t="s">
        <v>235</v>
      </c>
      <c r="W804" s="17" t="s">
        <v>235</v>
      </c>
      <c r="X804" s="17" t="s">
        <v>235</v>
      </c>
      <c r="Y804" s="17" t="s">
        <v>235</v>
      </c>
      <c r="Z804" s="17" t="s">
        <v>235</v>
      </c>
      <c r="AA804" s="17" t="s">
        <v>235</v>
      </c>
      <c r="AB804" s="147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236</v>
      </c>
      <c r="C805" s="9" t="s">
        <v>236</v>
      </c>
      <c r="D805" s="145" t="s">
        <v>238</v>
      </c>
      <c r="E805" s="146" t="s">
        <v>239</v>
      </c>
      <c r="F805" s="146" t="s">
        <v>240</v>
      </c>
      <c r="G805" s="146" t="s">
        <v>241</v>
      </c>
      <c r="H805" s="146" t="s">
        <v>242</v>
      </c>
      <c r="I805" s="146" t="s">
        <v>243</v>
      </c>
      <c r="J805" s="146" t="s">
        <v>244</v>
      </c>
      <c r="K805" s="146" t="s">
        <v>245</v>
      </c>
      <c r="L805" s="146" t="s">
        <v>246</v>
      </c>
      <c r="M805" s="146" t="s">
        <v>247</v>
      </c>
      <c r="N805" s="146" t="s">
        <v>248</v>
      </c>
      <c r="O805" s="146" t="s">
        <v>249</v>
      </c>
      <c r="P805" s="146" t="s">
        <v>250</v>
      </c>
      <c r="Q805" s="146" t="s">
        <v>251</v>
      </c>
      <c r="R805" s="146" t="s">
        <v>252</v>
      </c>
      <c r="S805" s="146" t="s">
        <v>253</v>
      </c>
      <c r="T805" s="146" t="s">
        <v>255</v>
      </c>
      <c r="U805" s="146" t="s">
        <v>256</v>
      </c>
      <c r="V805" s="146" t="s">
        <v>257</v>
      </c>
      <c r="W805" s="146" t="s">
        <v>258</v>
      </c>
      <c r="X805" s="146" t="s">
        <v>259</v>
      </c>
      <c r="Y805" s="146" t="s">
        <v>260</v>
      </c>
      <c r="Z805" s="146" t="s">
        <v>265</v>
      </c>
      <c r="AA805" s="146" t="s">
        <v>266</v>
      </c>
      <c r="AB805" s="147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304</v>
      </c>
      <c r="E806" s="11" t="s">
        <v>302</v>
      </c>
      <c r="F806" s="11" t="s">
        <v>304</v>
      </c>
      <c r="G806" s="11" t="s">
        <v>304</v>
      </c>
      <c r="H806" s="11" t="s">
        <v>302</v>
      </c>
      <c r="I806" s="11" t="s">
        <v>302</v>
      </c>
      <c r="J806" s="11" t="s">
        <v>304</v>
      </c>
      <c r="K806" s="11" t="s">
        <v>302</v>
      </c>
      <c r="L806" s="11" t="s">
        <v>302</v>
      </c>
      <c r="M806" s="11" t="s">
        <v>302</v>
      </c>
      <c r="N806" s="11" t="s">
        <v>302</v>
      </c>
      <c r="O806" s="11" t="s">
        <v>302</v>
      </c>
      <c r="P806" s="11" t="s">
        <v>302</v>
      </c>
      <c r="Q806" s="11" t="s">
        <v>302</v>
      </c>
      <c r="R806" s="11" t="s">
        <v>304</v>
      </c>
      <c r="S806" s="11" t="s">
        <v>304</v>
      </c>
      <c r="T806" s="11" t="s">
        <v>304</v>
      </c>
      <c r="U806" s="11" t="s">
        <v>302</v>
      </c>
      <c r="V806" s="11" t="s">
        <v>302</v>
      </c>
      <c r="W806" s="11" t="s">
        <v>304</v>
      </c>
      <c r="X806" s="11" t="s">
        <v>302</v>
      </c>
      <c r="Y806" s="11" t="s">
        <v>336</v>
      </c>
      <c r="Z806" s="11" t="s">
        <v>304</v>
      </c>
      <c r="AA806" s="11" t="s">
        <v>336</v>
      </c>
      <c r="AB806" s="147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 t="s">
        <v>337</v>
      </c>
      <c r="E807" s="26" t="s">
        <v>338</v>
      </c>
      <c r="F807" s="26" t="s">
        <v>339</v>
      </c>
      <c r="G807" s="26" t="s">
        <v>339</v>
      </c>
      <c r="H807" s="26" t="s">
        <v>117</v>
      </c>
      <c r="I807" s="26" t="s">
        <v>337</v>
      </c>
      <c r="J807" s="26" t="s">
        <v>338</v>
      </c>
      <c r="K807" s="26" t="s">
        <v>338</v>
      </c>
      <c r="L807" s="26" t="s">
        <v>339</v>
      </c>
      <c r="M807" s="26" t="s">
        <v>338</v>
      </c>
      <c r="N807" s="26" t="s">
        <v>338</v>
      </c>
      <c r="O807" s="26" t="s">
        <v>305</v>
      </c>
      <c r="P807" s="26" t="s">
        <v>338</v>
      </c>
      <c r="Q807" s="26" t="s">
        <v>340</v>
      </c>
      <c r="R807" s="26" t="s">
        <v>337</v>
      </c>
      <c r="S807" s="26" t="s">
        <v>338</v>
      </c>
      <c r="T807" s="26" t="s">
        <v>338</v>
      </c>
      <c r="U807" s="26" t="s">
        <v>338</v>
      </c>
      <c r="V807" s="26" t="s">
        <v>338</v>
      </c>
      <c r="W807" s="26" t="s">
        <v>337</v>
      </c>
      <c r="X807" s="26" t="s">
        <v>340</v>
      </c>
      <c r="Y807" s="26" t="s">
        <v>338</v>
      </c>
      <c r="Z807" s="26" t="s">
        <v>338</v>
      </c>
      <c r="AA807" s="26" t="s">
        <v>340</v>
      </c>
      <c r="AB807" s="147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148">
        <v>3.49</v>
      </c>
      <c r="E808" s="22">
        <v>3.08</v>
      </c>
      <c r="F808" s="22">
        <v>1.35</v>
      </c>
      <c r="G808" s="141">
        <v>1.2184681435333333</v>
      </c>
      <c r="H808" s="22">
        <v>2.33</v>
      </c>
      <c r="I808" s="22">
        <v>1.66</v>
      </c>
      <c r="J808" s="141" t="s">
        <v>103</v>
      </c>
      <c r="K808" s="22">
        <v>2.46</v>
      </c>
      <c r="L808" s="22">
        <v>2.1800000000000002</v>
      </c>
      <c r="M808" s="22">
        <v>2.5099999999999998</v>
      </c>
      <c r="N808" s="22">
        <v>2.4700000000000002</v>
      </c>
      <c r="O808" s="22">
        <v>2.0499999999999998</v>
      </c>
      <c r="P808" s="22">
        <v>2.38</v>
      </c>
      <c r="Q808" s="22">
        <v>2.79</v>
      </c>
      <c r="R808" s="22">
        <v>1.41</v>
      </c>
      <c r="S808" s="22">
        <v>2.17</v>
      </c>
      <c r="T808" s="148">
        <v>26.21</v>
      </c>
      <c r="U808" s="22">
        <v>2.36</v>
      </c>
      <c r="V808" s="22">
        <v>1.62</v>
      </c>
      <c r="W808" s="22">
        <v>2.2799999999999998</v>
      </c>
      <c r="X808" s="22">
        <v>2.60184456535975</v>
      </c>
      <c r="Y808" s="22">
        <v>2.1244999999999998</v>
      </c>
      <c r="Z808" s="141">
        <v>1.21</v>
      </c>
      <c r="AA808" s="22">
        <v>2.0579999999999998</v>
      </c>
      <c r="AB808" s="147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1">
        <v>2.95</v>
      </c>
      <c r="E809" s="11">
        <v>2.58</v>
      </c>
      <c r="F809" s="11">
        <v>1.43</v>
      </c>
      <c r="G809" s="142">
        <v>1.1836590363000001</v>
      </c>
      <c r="H809" s="11">
        <v>2.2200000000000002</v>
      </c>
      <c r="I809" s="11">
        <v>1.53</v>
      </c>
      <c r="J809" s="142" t="s">
        <v>103</v>
      </c>
      <c r="K809" s="143">
        <v>2.86</v>
      </c>
      <c r="L809" s="11">
        <v>1.9400000000000002</v>
      </c>
      <c r="M809" s="11">
        <v>2.17</v>
      </c>
      <c r="N809" s="11">
        <v>2.46</v>
      </c>
      <c r="O809" s="11">
        <v>2.0099999999999998</v>
      </c>
      <c r="P809" s="11">
        <v>2.4500000000000002</v>
      </c>
      <c r="Q809" s="11">
        <v>2.7</v>
      </c>
      <c r="R809" s="11">
        <v>1.43</v>
      </c>
      <c r="S809" s="11">
        <v>2.2000000000000002</v>
      </c>
      <c r="T809" s="143">
        <v>4.3600000000000003</v>
      </c>
      <c r="U809" s="11">
        <v>2.3199999999999998</v>
      </c>
      <c r="V809" s="11">
        <v>1.51</v>
      </c>
      <c r="W809" s="11">
        <v>2.16</v>
      </c>
      <c r="X809" s="11">
        <v>2.5134579813238198</v>
      </c>
      <c r="Y809" s="11">
        <v>2.15359655099078</v>
      </c>
      <c r="Z809" s="142">
        <v>1.02</v>
      </c>
      <c r="AA809" s="11">
        <v>1.1830000000000001</v>
      </c>
      <c r="AB809" s="147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33</v>
      </c>
    </row>
    <row r="810" spans="1:65">
      <c r="A810" s="30"/>
      <c r="B810" s="19">
        <v>1</v>
      </c>
      <c r="C810" s="9">
        <v>3</v>
      </c>
      <c r="D810" s="11">
        <v>2.88</v>
      </c>
      <c r="E810" s="11">
        <v>2.4700000000000002</v>
      </c>
      <c r="F810" s="11">
        <v>1.44</v>
      </c>
      <c r="G810" s="142">
        <v>1.3995425441733151</v>
      </c>
      <c r="H810" s="11">
        <v>2.2799999999999998</v>
      </c>
      <c r="I810" s="11">
        <v>1.41</v>
      </c>
      <c r="J810" s="142" t="s">
        <v>103</v>
      </c>
      <c r="K810" s="11">
        <v>2.04</v>
      </c>
      <c r="L810" s="11">
        <v>1.9699999999999998</v>
      </c>
      <c r="M810" s="11">
        <v>2.2200000000000002</v>
      </c>
      <c r="N810" s="11">
        <v>2.0299999999999998</v>
      </c>
      <c r="O810" s="11">
        <v>1.95</v>
      </c>
      <c r="P810" s="11">
        <v>2.2799999999999998</v>
      </c>
      <c r="Q810" s="11">
        <v>2.73</v>
      </c>
      <c r="R810" s="11">
        <v>1.37</v>
      </c>
      <c r="S810" s="11">
        <v>2.15</v>
      </c>
      <c r="T810" s="11">
        <v>2.81</v>
      </c>
      <c r="U810" s="11">
        <v>2.29</v>
      </c>
      <c r="V810" s="11">
        <v>1.36</v>
      </c>
      <c r="W810" s="11">
        <v>2.16</v>
      </c>
      <c r="X810" s="11">
        <v>2.5269006726975798</v>
      </c>
      <c r="Y810" s="11">
        <v>2.29471700574436</v>
      </c>
      <c r="Z810" s="142">
        <v>1.02</v>
      </c>
      <c r="AA810" s="11">
        <v>3.1320000000000001</v>
      </c>
      <c r="AB810" s="147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1">
        <v>2.79</v>
      </c>
      <c r="E811" s="11">
        <v>2.99</v>
      </c>
      <c r="F811" s="11">
        <v>1.47</v>
      </c>
      <c r="G811" s="142">
        <v>1.331725027694018</v>
      </c>
      <c r="H811" s="11">
        <v>2.35</v>
      </c>
      <c r="I811" s="11">
        <v>1.38</v>
      </c>
      <c r="J811" s="142" t="s">
        <v>103</v>
      </c>
      <c r="K811" s="11">
        <v>2.0499999999999998</v>
      </c>
      <c r="L811" s="11">
        <v>1.9299999999999997</v>
      </c>
      <c r="M811" s="11">
        <v>2.23</v>
      </c>
      <c r="N811" s="11">
        <v>2.4500000000000002</v>
      </c>
      <c r="O811" s="11">
        <v>1.85</v>
      </c>
      <c r="P811" s="11">
        <v>2.29</v>
      </c>
      <c r="Q811" s="11">
        <v>2.77</v>
      </c>
      <c r="R811" s="11">
        <v>1.36</v>
      </c>
      <c r="S811" s="11">
        <v>2.0299999999999998</v>
      </c>
      <c r="T811" s="11">
        <v>2.1800000000000002</v>
      </c>
      <c r="U811" s="11">
        <v>2.25</v>
      </c>
      <c r="V811" s="11">
        <v>1.36</v>
      </c>
      <c r="W811" s="11">
        <v>2.14</v>
      </c>
      <c r="X811" s="11">
        <v>2.4523284288180269</v>
      </c>
      <c r="Y811" s="11">
        <v>2.11602475501331</v>
      </c>
      <c r="Z811" s="142">
        <v>1.05</v>
      </c>
      <c r="AA811" s="11">
        <v>0.70299999999999996</v>
      </c>
      <c r="AB811" s="147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2.1340706137872703</v>
      </c>
    </row>
    <row r="812" spans="1:65">
      <c r="A812" s="30"/>
      <c r="B812" s="19">
        <v>1</v>
      </c>
      <c r="C812" s="9">
        <v>5</v>
      </c>
      <c r="D812" s="11">
        <v>2.93</v>
      </c>
      <c r="E812" s="11">
        <v>2.36</v>
      </c>
      <c r="F812" s="11">
        <v>1.44</v>
      </c>
      <c r="G812" s="142">
        <v>1.44802512306007</v>
      </c>
      <c r="H812" s="11">
        <v>2.46</v>
      </c>
      <c r="I812" s="11">
        <v>1.28</v>
      </c>
      <c r="J812" s="142" t="s">
        <v>103</v>
      </c>
      <c r="K812" s="11">
        <v>2.09</v>
      </c>
      <c r="L812" s="11">
        <v>1.9400000000000002</v>
      </c>
      <c r="M812" s="11">
        <v>2.2000000000000002</v>
      </c>
      <c r="N812" s="11">
        <v>2.39</v>
      </c>
      <c r="O812" s="11">
        <v>1.9400000000000002</v>
      </c>
      <c r="P812" s="11">
        <v>2.37</v>
      </c>
      <c r="Q812" s="11">
        <v>2.81</v>
      </c>
      <c r="R812" s="11">
        <v>1.28</v>
      </c>
      <c r="S812" s="11">
        <v>2.0299999999999998</v>
      </c>
      <c r="T812" s="11">
        <v>2.15</v>
      </c>
      <c r="U812" s="11">
        <v>2.27</v>
      </c>
      <c r="V812" s="11">
        <v>1.31</v>
      </c>
      <c r="W812" s="11">
        <v>2.1</v>
      </c>
      <c r="X812" s="11">
        <v>2.5655171415295341</v>
      </c>
      <c r="Y812" s="11">
        <v>2.0882775695055602</v>
      </c>
      <c r="Z812" s="142">
        <v>0.96</v>
      </c>
      <c r="AA812" s="11">
        <v>2.8530000000000002</v>
      </c>
      <c r="AB812" s="147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115</v>
      </c>
    </row>
    <row r="813" spans="1:65">
      <c r="A813" s="30"/>
      <c r="B813" s="19">
        <v>1</v>
      </c>
      <c r="C813" s="9">
        <v>6</v>
      </c>
      <c r="D813" s="11">
        <v>2.67</v>
      </c>
      <c r="E813" s="11">
        <v>2.42</v>
      </c>
      <c r="F813" s="11">
        <v>1.4</v>
      </c>
      <c r="G813" s="142">
        <v>1.1483766983000001</v>
      </c>
      <c r="H813" s="11">
        <v>2.23</v>
      </c>
      <c r="I813" s="11">
        <v>1.31</v>
      </c>
      <c r="J813" s="142" t="s">
        <v>103</v>
      </c>
      <c r="K813" s="11">
        <v>2.0299999999999998</v>
      </c>
      <c r="L813" s="11">
        <v>1.9299999999999997</v>
      </c>
      <c r="M813" s="11">
        <v>2.34</v>
      </c>
      <c r="N813" s="11">
        <v>2.34</v>
      </c>
      <c r="O813" s="11">
        <v>1.9699999999999998</v>
      </c>
      <c r="P813" s="11">
        <v>2.3199999999999998</v>
      </c>
      <c r="Q813" s="11">
        <v>2.71</v>
      </c>
      <c r="R813" s="11">
        <v>1.28</v>
      </c>
      <c r="S813" s="11">
        <v>1.99</v>
      </c>
      <c r="T813" s="11">
        <v>2.2999999999999998</v>
      </c>
      <c r="U813" s="11">
        <v>2.42</v>
      </c>
      <c r="V813" s="11">
        <v>1.79</v>
      </c>
      <c r="W813" s="11">
        <v>2.17</v>
      </c>
      <c r="X813" s="11">
        <v>2.4607326662132945</v>
      </c>
      <c r="Y813" s="11">
        <v>2.1800000000000002</v>
      </c>
      <c r="Z813" s="142">
        <v>0.93</v>
      </c>
      <c r="AA813" s="11">
        <v>1.3480000000000001</v>
      </c>
      <c r="AB813" s="147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272</v>
      </c>
      <c r="C814" s="12"/>
      <c r="D814" s="23">
        <v>2.9516666666666667</v>
      </c>
      <c r="E814" s="23">
        <v>2.65</v>
      </c>
      <c r="F814" s="23">
        <v>1.4216666666666669</v>
      </c>
      <c r="G814" s="23">
        <v>1.2882994288434559</v>
      </c>
      <c r="H814" s="23">
        <v>2.311666666666667</v>
      </c>
      <c r="I814" s="23">
        <v>1.4283333333333335</v>
      </c>
      <c r="J814" s="23" t="s">
        <v>745</v>
      </c>
      <c r="K814" s="23">
        <v>2.2549999999999999</v>
      </c>
      <c r="L814" s="23">
        <v>1.9816666666666665</v>
      </c>
      <c r="M814" s="23">
        <v>2.2783333333333338</v>
      </c>
      <c r="N814" s="23">
        <v>2.3566666666666669</v>
      </c>
      <c r="O814" s="23">
        <v>1.9616666666666667</v>
      </c>
      <c r="P814" s="23">
        <v>2.3483333333333332</v>
      </c>
      <c r="Q814" s="23">
        <v>2.7516666666666669</v>
      </c>
      <c r="R814" s="23">
        <v>1.3550000000000002</v>
      </c>
      <c r="S814" s="23">
        <v>2.0949999999999998</v>
      </c>
      <c r="T814" s="23">
        <v>6.668333333333333</v>
      </c>
      <c r="U814" s="23">
        <v>2.3183333333333329</v>
      </c>
      <c r="V814" s="23">
        <v>1.4916666666666665</v>
      </c>
      <c r="W814" s="23">
        <v>2.1683333333333334</v>
      </c>
      <c r="X814" s="23">
        <v>2.5201302426570007</v>
      </c>
      <c r="Y814" s="23">
        <v>2.1595193135423352</v>
      </c>
      <c r="Z814" s="23">
        <v>1.0316666666666665</v>
      </c>
      <c r="AA814" s="23">
        <v>1.8795000000000002</v>
      </c>
      <c r="AB814" s="147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273</v>
      </c>
      <c r="C815" s="29"/>
      <c r="D815" s="11">
        <v>2.9050000000000002</v>
      </c>
      <c r="E815" s="11">
        <v>2.5250000000000004</v>
      </c>
      <c r="F815" s="11">
        <v>1.4350000000000001</v>
      </c>
      <c r="G815" s="11">
        <v>1.2750965856136758</v>
      </c>
      <c r="H815" s="11">
        <v>2.3049999999999997</v>
      </c>
      <c r="I815" s="11">
        <v>1.395</v>
      </c>
      <c r="J815" s="11" t="s">
        <v>745</v>
      </c>
      <c r="K815" s="11">
        <v>2.0699999999999998</v>
      </c>
      <c r="L815" s="11">
        <v>1.9400000000000002</v>
      </c>
      <c r="M815" s="11">
        <v>2.2250000000000001</v>
      </c>
      <c r="N815" s="11">
        <v>2.42</v>
      </c>
      <c r="O815" s="11">
        <v>1.96</v>
      </c>
      <c r="P815" s="11">
        <v>2.3449999999999998</v>
      </c>
      <c r="Q815" s="11">
        <v>2.75</v>
      </c>
      <c r="R815" s="11">
        <v>1.3650000000000002</v>
      </c>
      <c r="S815" s="11">
        <v>2.09</v>
      </c>
      <c r="T815" s="11">
        <v>2.5549999999999997</v>
      </c>
      <c r="U815" s="11">
        <v>2.3049999999999997</v>
      </c>
      <c r="V815" s="11">
        <v>1.4350000000000001</v>
      </c>
      <c r="W815" s="11">
        <v>2.16</v>
      </c>
      <c r="X815" s="11">
        <v>2.5201793270107</v>
      </c>
      <c r="Y815" s="11">
        <v>2.1390482754953899</v>
      </c>
      <c r="Z815" s="11">
        <v>1.02</v>
      </c>
      <c r="AA815" s="11">
        <v>1.7029999999999998</v>
      </c>
      <c r="AB815" s="147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274</v>
      </c>
      <c r="C816" s="29"/>
      <c r="D816" s="24">
        <v>0.283154845741101</v>
      </c>
      <c r="E816" s="24">
        <v>0.30815580474818544</v>
      </c>
      <c r="F816" s="24">
        <v>4.1673332800085276E-2</v>
      </c>
      <c r="G816" s="24">
        <v>0.1226193307918865</v>
      </c>
      <c r="H816" s="24">
        <v>8.9312186551817566E-2</v>
      </c>
      <c r="I816" s="24">
        <v>0.14330619898199329</v>
      </c>
      <c r="J816" s="24" t="s">
        <v>745</v>
      </c>
      <c r="K816" s="24">
        <v>0.33886575513025791</v>
      </c>
      <c r="L816" s="24">
        <v>9.8268340103345009E-2</v>
      </c>
      <c r="M816" s="24">
        <v>0.12734467663262033</v>
      </c>
      <c r="N816" s="24">
        <v>0.16753109164172095</v>
      </c>
      <c r="O816" s="24">
        <v>6.8239773348587926E-2</v>
      </c>
      <c r="P816" s="24">
        <v>6.4316923641190113E-2</v>
      </c>
      <c r="Q816" s="24">
        <v>4.4907311951024924E-2</v>
      </c>
      <c r="R816" s="24">
        <v>6.3482280992415471E-2</v>
      </c>
      <c r="S816" s="24">
        <v>8.8487287222515837E-2</v>
      </c>
      <c r="T816" s="24">
        <v>9.6097313524711332</v>
      </c>
      <c r="U816" s="24">
        <v>6.3060817205826486E-2</v>
      </c>
      <c r="V816" s="24">
        <v>0.18627041275164286</v>
      </c>
      <c r="W816" s="24">
        <v>6.0138728508895602E-2</v>
      </c>
      <c r="X816" s="24">
        <v>5.8228372749902668E-2</v>
      </c>
      <c r="Y816" s="24">
        <v>7.3384560565265058E-2</v>
      </c>
      <c r="Z816" s="24">
        <v>9.7860444852180511E-2</v>
      </c>
      <c r="AA816" s="24">
        <v>0.96954396496497253</v>
      </c>
      <c r="AB816" s="147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86</v>
      </c>
      <c r="C817" s="29"/>
      <c r="D817" s="13">
        <v>9.5930495451530554E-2</v>
      </c>
      <c r="E817" s="13">
        <v>0.11628520933893791</v>
      </c>
      <c r="F817" s="13">
        <v>2.9313012520575808E-2</v>
      </c>
      <c r="G817" s="13">
        <v>9.517921691695963E-2</v>
      </c>
      <c r="H817" s="13">
        <v>3.8635408746280124E-2</v>
      </c>
      <c r="I817" s="13">
        <v>0.10033106113091711</v>
      </c>
      <c r="J817" s="13" t="s">
        <v>745</v>
      </c>
      <c r="K817" s="13">
        <v>0.15027306214202124</v>
      </c>
      <c r="L817" s="13">
        <v>4.9588733441553415E-2</v>
      </c>
      <c r="M817" s="13">
        <v>5.5893786378619012E-2</v>
      </c>
      <c r="N817" s="13">
        <v>7.1088157698042831E-2</v>
      </c>
      <c r="O817" s="13">
        <v>3.4786630424088999E-2</v>
      </c>
      <c r="P817" s="13">
        <v>2.7388328023217934E-2</v>
      </c>
      <c r="Q817" s="13">
        <v>1.632004068480615E-2</v>
      </c>
      <c r="R817" s="13">
        <v>4.6850391876321375E-2</v>
      </c>
      <c r="S817" s="13">
        <v>4.2237368602632865E-2</v>
      </c>
      <c r="T817" s="13">
        <v>1.4410994280136666</v>
      </c>
      <c r="U817" s="13">
        <v>2.7200927622930193E-2</v>
      </c>
      <c r="V817" s="13">
        <v>0.12487401972177176</v>
      </c>
      <c r="W817" s="13">
        <v>2.7735001618245471E-2</v>
      </c>
      <c r="X817" s="13">
        <v>2.3105302957878819E-2</v>
      </c>
      <c r="Y817" s="13">
        <v>3.3981895927056929E-2</v>
      </c>
      <c r="Z817" s="13">
        <v>9.4856650906798567E-2</v>
      </c>
      <c r="AA817" s="13">
        <v>0.51585206968075148</v>
      </c>
      <c r="AB817" s="147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275</v>
      </c>
      <c r="C818" s="29"/>
      <c r="D818" s="13">
        <v>0.3831157449042577</v>
      </c>
      <c r="E818" s="13">
        <v>0.24175834805068863</v>
      </c>
      <c r="F818" s="13">
        <v>-0.33382398057406437</v>
      </c>
      <c r="G818" s="13">
        <v>-0.39631827526215258</v>
      </c>
      <c r="H818" s="13">
        <v>8.3219389148619705E-2</v>
      </c>
      <c r="I818" s="13">
        <v>-0.33070006020160991</v>
      </c>
      <c r="J818" s="13" t="s">
        <v>745</v>
      </c>
      <c r="K818" s="13">
        <v>5.6666065982755809E-2</v>
      </c>
      <c r="L818" s="13">
        <v>-7.1414669287881316E-2</v>
      </c>
      <c r="M818" s="13">
        <v>6.7599787286346968E-2</v>
      </c>
      <c r="N818" s="13">
        <v>0.10430585166268802</v>
      </c>
      <c r="O818" s="13">
        <v>-8.0786430405244913E-2</v>
      </c>
      <c r="P818" s="13">
        <v>0.10040095119711956</v>
      </c>
      <c r="Q818" s="13">
        <v>0.28939813373062084</v>
      </c>
      <c r="R818" s="13">
        <v>-0.36506318429861007</v>
      </c>
      <c r="S818" s="13">
        <v>-1.8308022956153747E-2</v>
      </c>
      <c r="T818" s="13">
        <v>2.1247013525476763</v>
      </c>
      <c r="U818" s="13">
        <v>8.6343309521073941E-2</v>
      </c>
      <c r="V818" s="13">
        <v>-0.30102281666329167</v>
      </c>
      <c r="W818" s="13">
        <v>1.6055101140846517E-2</v>
      </c>
      <c r="X818" s="13">
        <v>0.18090293094125975</v>
      </c>
      <c r="Y818" s="13">
        <v>1.1924956742598969E-2</v>
      </c>
      <c r="Z818" s="13">
        <v>-0.51657332236265652</v>
      </c>
      <c r="AA818" s="13">
        <v>-0.11928874899574726</v>
      </c>
      <c r="AB818" s="147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276</v>
      </c>
      <c r="C819" s="47"/>
      <c r="D819" s="45">
        <v>1.67</v>
      </c>
      <c r="E819" s="45">
        <v>0.99</v>
      </c>
      <c r="F819" s="45">
        <v>1.79</v>
      </c>
      <c r="G819" s="45">
        <v>2.09</v>
      </c>
      <c r="H819" s="45">
        <v>0.23</v>
      </c>
      <c r="I819" s="45">
        <v>1.77</v>
      </c>
      <c r="J819" s="45">
        <v>0.65</v>
      </c>
      <c r="K819" s="45">
        <v>0.1</v>
      </c>
      <c r="L819" s="45">
        <v>0.52</v>
      </c>
      <c r="M819" s="45">
        <v>0.15</v>
      </c>
      <c r="N819" s="45">
        <v>0.33</v>
      </c>
      <c r="O819" s="45">
        <v>0.56000000000000005</v>
      </c>
      <c r="P819" s="45">
        <v>0.31</v>
      </c>
      <c r="Q819" s="45">
        <v>1.22</v>
      </c>
      <c r="R819" s="45">
        <v>1.94</v>
      </c>
      <c r="S819" s="45">
        <v>0.26</v>
      </c>
      <c r="T819" s="45">
        <v>10.07</v>
      </c>
      <c r="U819" s="45">
        <v>0.24</v>
      </c>
      <c r="V819" s="45">
        <v>1.63</v>
      </c>
      <c r="W819" s="45">
        <v>0.1</v>
      </c>
      <c r="X819" s="45">
        <v>0.7</v>
      </c>
      <c r="Y819" s="45">
        <v>0.12</v>
      </c>
      <c r="Z819" s="45">
        <v>2.67</v>
      </c>
      <c r="AA819" s="45">
        <v>0.75</v>
      </c>
      <c r="AB819" s="147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BM820" s="55"/>
    </row>
    <row r="821" spans="1:65" ht="15">
      <c r="B821" s="8" t="s">
        <v>623</v>
      </c>
      <c r="BM821" s="28" t="s">
        <v>66</v>
      </c>
    </row>
    <row r="822" spans="1:65" ht="15">
      <c r="A822" s="25" t="s">
        <v>9</v>
      </c>
      <c r="B822" s="18" t="s">
        <v>110</v>
      </c>
      <c r="C822" s="15" t="s">
        <v>111</v>
      </c>
      <c r="D822" s="16" t="s">
        <v>235</v>
      </c>
      <c r="E822" s="17" t="s">
        <v>235</v>
      </c>
      <c r="F822" s="17" t="s">
        <v>235</v>
      </c>
      <c r="G822" s="17" t="s">
        <v>235</v>
      </c>
      <c r="H822" s="17" t="s">
        <v>235</v>
      </c>
      <c r="I822" s="17" t="s">
        <v>235</v>
      </c>
      <c r="J822" s="17" t="s">
        <v>235</v>
      </c>
      <c r="K822" s="17" t="s">
        <v>235</v>
      </c>
      <c r="L822" s="17" t="s">
        <v>235</v>
      </c>
      <c r="M822" s="17" t="s">
        <v>235</v>
      </c>
      <c r="N822" s="17" t="s">
        <v>235</v>
      </c>
      <c r="O822" s="17" t="s">
        <v>235</v>
      </c>
      <c r="P822" s="17" t="s">
        <v>235</v>
      </c>
      <c r="Q822" s="17" t="s">
        <v>235</v>
      </c>
      <c r="R822" s="17" t="s">
        <v>235</v>
      </c>
      <c r="S822" s="17" t="s">
        <v>235</v>
      </c>
      <c r="T822" s="17" t="s">
        <v>235</v>
      </c>
      <c r="U822" s="17" t="s">
        <v>235</v>
      </c>
      <c r="V822" s="17" t="s">
        <v>235</v>
      </c>
      <c r="W822" s="17" t="s">
        <v>235</v>
      </c>
      <c r="X822" s="17" t="s">
        <v>235</v>
      </c>
      <c r="Y822" s="17" t="s">
        <v>235</v>
      </c>
      <c r="Z822" s="17" t="s">
        <v>235</v>
      </c>
      <c r="AA822" s="147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236</v>
      </c>
      <c r="C823" s="9" t="s">
        <v>236</v>
      </c>
      <c r="D823" s="145" t="s">
        <v>238</v>
      </c>
      <c r="E823" s="146" t="s">
        <v>239</v>
      </c>
      <c r="F823" s="146" t="s">
        <v>240</v>
      </c>
      <c r="G823" s="146" t="s">
        <v>241</v>
      </c>
      <c r="H823" s="146" t="s">
        <v>242</v>
      </c>
      <c r="I823" s="146" t="s">
        <v>243</v>
      </c>
      <c r="J823" s="146" t="s">
        <v>244</v>
      </c>
      <c r="K823" s="146" t="s">
        <v>245</v>
      </c>
      <c r="L823" s="146" t="s">
        <v>246</v>
      </c>
      <c r="M823" s="146" t="s">
        <v>247</v>
      </c>
      <c r="N823" s="146" t="s">
        <v>248</v>
      </c>
      <c r="O823" s="146" t="s">
        <v>249</v>
      </c>
      <c r="P823" s="146" t="s">
        <v>250</v>
      </c>
      <c r="Q823" s="146" t="s">
        <v>251</v>
      </c>
      <c r="R823" s="146" t="s">
        <v>252</v>
      </c>
      <c r="S823" s="146" t="s">
        <v>253</v>
      </c>
      <c r="T823" s="146" t="s">
        <v>254</v>
      </c>
      <c r="U823" s="146" t="s">
        <v>256</v>
      </c>
      <c r="V823" s="146" t="s">
        <v>257</v>
      </c>
      <c r="W823" s="146" t="s">
        <v>258</v>
      </c>
      <c r="X823" s="146" t="s">
        <v>259</v>
      </c>
      <c r="Y823" s="146" t="s">
        <v>260</v>
      </c>
      <c r="Z823" s="146" t="s">
        <v>265</v>
      </c>
      <c r="AA823" s="147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304</v>
      </c>
      <c r="E824" s="11" t="s">
        <v>302</v>
      </c>
      <c r="F824" s="11" t="s">
        <v>304</v>
      </c>
      <c r="G824" s="11" t="s">
        <v>304</v>
      </c>
      <c r="H824" s="11" t="s">
        <v>302</v>
      </c>
      <c r="I824" s="11" t="s">
        <v>302</v>
      </c>
      <c r="J824" s="11" t="s">
        <v>302</v>
      </c>
      <c r="K824" s="11" t="s">
        <v>302</v>
      </c>
      <c r="L824" s="11" t="s">
        <v>302</v>
      </c>
      <c r="M824" s="11" t="s">
        <v>302</v>
      </c>
      <c r="N824" s="11" t="s">
        <v>302</v>
      </c>
      <c r="O824" s="11" t="s">
        <v>302</v>
      </c>
      <c r="P824" s="11" t="s">
        <v>302</v>
      </c>
      <c r="Q824" s="11" t="s">
        <v>302</v>
      </c>
      <c r="R824" s="11" t="s">
        <v>304</v>
      </c>
      <c r="S824" s="11" t="s">
        <v>304</v>
      </c>
      <c r="T824" s="11" t="s">
        <v>336</v>
      </c>
      <c r="U824" s="11" t="s">
        <v>302</v>
      </c>
      <c r="V824" s="11" t="s">
        <v>302</v>
      </c>
      <c r="W824" s="11" t="s">
        <v>304</v>
      </c>
      <c r="X824" s="11" t="s">
        <v>302</v>
      </c>
      <c r="Y824" s="11" t="s">
        <v>336</v>
      </c>
      <c r="Z824" s="11" t="s">
        <v>304</v>
      </c>
      <c r="AA824" s="147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337</v>
      </c>
      <c r="E825" s="26" t="s">
        <v>338</v>
      </c>
      <c r="F825" s="26" t="s">
        <v>339</v>
      </c>
      <c r="G825" s="26" t="s">
        <v>339</v>
      </c>
      <c r="H825" s="26" t="s">
        <v>117</v>
      </c>
      <c r="I825" s="26" t="s">
        <v>337</v>
      </c>
      <c r="J825" s="26" t="s">
        <v>338</v>
      </c>
      <c r="K825" s="26" t="s">
        <v>338</v>
      </c>
      <c r="L825" s="26" t="s">
        <v>339</v>
      </c>
      <c r="M825" s="26" t="s">
        <v>338</v>
      </c>
      <c r="N825" s="26" t="s">
        <v>338</v>
      </c>
      <c r="O825" s="26" t="s">
        <v>305</v>
      </c>
      <c r="P825" s="26" t="s">
        <v>338</v>
      </c>
      <c r="Q825" s="26" t="s">
        <v>340</v>
      </c>
      <c r="R825" s="26" t="s">
        <v>337</v>
      </c>
      <c r="S825" s="26" t="s">
        <v>338</v>
      </c>
      <c r="T825" s="26" t="s">
        <v>337</v>
      </c>
      <c r="U825" s="26" t="s">
        <v>338</v>
      </c>
      <c r="V825" s="26" t="s">
        <v>338</v>
      </c>
      <c r="W825" s="26" t="s">
        <v>337</v>
      </c>
      <c r="X825" s="26" t="s">
        <v>340</v>
      </c>
      <c r="Y825" s="26" t="s">
        <v>338</v>
      </c>
      <c r="Z825" s="26" t="s">
        <v>338</v>
      </c>
      <c r="AA825" s="147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5.9</v>
      </c>
      <c r="E826" s="22">
        <v>7.1</v>
      </c>
      <c r="F826" s="22">
        <v>7.2</v>
      </c>
      <c r="G826" s="22">
        <v>6.0791483548940146</v>
      </c>
      <c r="H826" s="22">
        <v>6.9</v>
      </c>
      <c r="I826" s="22">
        <v>6.4</v>
      </c>
      <c r="J826" s="22">
        <v>6.1</v>
      </c>
      <c r="K826" s="22">
        <v>7</v>
      </c>
      <c r="L826" s="22">
        <v>6.1</v>
      </c>
      <c r="M826" s="22">
        <v>5.5</v>
      </c>
      <c r="N826" s="22">
        <v>6.2</v>
      </c>
      <c r="O826" s="22">
        <v>5.8</v>
      </c>
      <c r="P826" s="22">
        <v>6.5</v>
      </c>
      <c r="Q826" s="22">
        <v>6.5</v>
      </c>
      <c r="R826" s="141">
        <v>5</v>
      </c>
      <c r="S826" s="22">
        <v>6.9</v>
      </c>
      <c r="T826" s="22">
        <v>5.0969699306090988</v>
      </c>
      <c r="U826" s="22">
        <v>6.5</v>
      </c>
      <c r="V826" s="22">
        <v>6.2</v>
      </c>
      <c r="W826" s="22">
        <v>6.2</v>
      </c>
      <c r="X826" s="22">
        <v>6.4750042645801384</v>
      </c>
      <c r="Y826" s="22">
        <v>5.2</v>
      </c>
      <c r="Z826" s="22">
        <v>5.7</v>
      </c>
      <c r="AA826" s="14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5.9</v>
      </c>
      <c r="E827" s="11">
        <v>6.9</v>
      </c>
      <c r="F827" s="11">
        <v>7.2</v>
      </c>
      <c r="G827" s="11">
        <v>5.8898752456576009</v>
      </c>
      <c r="H827" s="11">
        <v>6.6</v>
      </c>
      <c r="I827" s="11">
        <v>6</v>
      </c>
      <c r="J827" s="11">
        <v>7.3</v>
      </c>
      <c r="K827" s="11">
        <v>6.9</v>
      </c>
      <c r="L827" s="11">
        <v>6</v>
      </c>
      <c r="M827" s="11">
        <v>5.5</v>
      </c>
      <c r="N827" s="11">
        <v>6.2</v>
      </c>
      <c r="O827" s="11">
        <v>5.6</v>
      </c>
      <c r="P827" s="11">
        <v>7</v>
      </c>
      <c r="Q827" s="11">
        <v>6.9</v>
      </c>
      <c r="R827" s="142">
        <v>5</v>
      </c>
      <c r="S827" s="11">
        <v>6.9</v>
      </c>
      <c r="T827" s="11">
        <v>5.1854202004626062</v>
      </c>
      <c r="U827" s="11">
        <v>6.7</v>
      </c>
      <c r="V827" s="11">
        <v>6</v>
      </c>
      <c r="W827" s="11">
        <v>6.3</v>
      </c>
      <c r="X827" s="11">
        <v>6.4198749874943166</v>
      </c>
      <c r="Y827" s="11">
        <v>5.1737000000000002</v>
      </c>
      <c r="Z827" s="11">
        <v>5.4</v>
      </c>
      <c r="AA827" s="14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34</v>
      </c>
    </row>
    <row r="828" spans="1:65">
      <c r="A828" s="30"/>
      <c r="B828" s="19">
        <v>1</v>
      </c>
      <c r="C828" s="9">
        <v>3</v>
      </c>
      <c r="D828" s="11">
        <v>6.1</v>
      </c>
      <c r="E828" s="11">
        <v>6.4</v>
      </c>
      <c r="F828" s="11">
        <v>7.1</v>
      </c>
      <c r="G828" s="11">
        <v>5.7870842533848652</v>
      </c>
      <c r="H828" s="11">
        <v>6.9</v>
      </c>
      <c r="I828" s="11">
        <v>5.8</v>
      </c>
      <c r="J828" s="11">
        <v>6.8</v>
      </c>
      <c r="K828" s="11">
        <v>6.7</v>
      </c>
      <c r="L828" s="11">
        <v>5.9</v>
      </c>
      <c r="M828" s="11">
        <v>5.6</v>
      </c>
      <c r="N828" s="11">
        <v>6.8</v>
      </c>
      <c r="O828" s="11">
        <v>5.8</v>
      </c>
      <c r="P828" s="11">
        <v>7</v>
      </c>
      <c r="Q828" s="11">
        <v>6.8</v>
      </c>
      <c r="R828" s="142">
        <v>5</v>
      </c>
      <c r="S828" s="11">
        <v>6.8</v>
      </c>
      <c r="T828" s="11">
        <v>5.2091287586738604</v>
      </c>
      <c r="U828" s="11">
        <v>6.4</v>
      </c>
      <c r="V828" s="11">
        <v>6.4</v>
      </c>
      <c r="W828" s="11">
        <v>6.4</v>
      </c>
      <c r="X828" s="11">
        <v>6.4259730212762642</v>
      </c>
      <c r="Y828" s="11">
        <v>5.5043999999999995</v>
      </c>
      <c r="Z828" s="11">
        <v>5.0999999999999996</v>
      </c>
      <c r="AA828" s="14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6</v>
      </c>
      <c r="E829" s="11">
        <v>6.7</v>
      </c>
      <c r="F829" s="11">
        <v>7.2</v>
      </c>
      <c r="G829" s="11">
        <v>5.7485347922564252</v>
      </c>
      <c r="H829" s="11">
        <v>6.5</v>
      </c>
      <c r="I829" s="11">
        <v>6.1</v>
      </c>
      <c r="J829" s="11">
        <v>6.8</v>
      </c>
      <c r="K829" s="11">
        <v>6.8</v>
      </c>
      <c r="L829" s="11">
        <v>5.7</v>
      </c>
      <c r="M829" s="11">
        <v>5.6</v>
      </c>
      <c r="N829" s="11">
        <v>6.4</v>
      </c>
      <c r="O829" s="11">
        <v>5.7</v>
      </c>
      <c r="P829" s="11">
        <v>7</v>
      </c>
      <c r="Q829" s="11">
        <v>6.4</v>
      </c>
      <c r="R829" s="142">
        <v>5</v>
      </c>
      <c r="S829" s="11">
        <v>7.4</v>
      </c>
      <c r="T829" s="11">
        <v>5.2517579028527379</v>
      </c>
      <c r="U829" s="11">
        <v>6.5</v>
      </c>
      <c r="V829" s="11">
        <v>6</v>
      </c>
      <c r="W829" s="11">
        <v>6.3</v>
      </c>
      <c r="X829" s="11">
        <v>6.3813083283327359</v>
      </c>
      <c r="Y829" s="11">
        <v>5.0391000000000004</v>
      </c>
      <c r="Z829" s="11">
        <v>5.6</v>
      </c>
      <c r="AA829" s="14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6.2170450286023247</v>
      </c>
    </row>
    <row r="830" spans="1:65">
      <c r="A830" s="30"/>
      <c r="B830" s="19">
        <v>1</v>
      </c>
      <c r="C830" s="9">
        <v>5</v>
      </c>
      <c r="D830" s="11">
        <v>6.1</v>
      </c>
      <c r="E830" s="11">
        <v>6.4</v>
      </c>
      <c r="F830" s="11">
        <v>7.4</v>
      </c>
      <c r="G830" s="11">
        <v>6.1320495691452619</v>
      </c>
      <c r="H830" s="11">
        <v>6.6</v>
      </c>
      <c r="I830" s="11">
        <v>5.8</v>
      </c>
      <c r="J830" s="11">
        <v>6.6</v>
      </c>
      <c r="K830" s="11">
        <v>6.5</v>
      </c>
      <c r="L830" s="11">
        <v>5.7</v>
      </c>
      <c r="M830" s="11">
        <v>5.7</v>
      </c>
      <c r="N830" s="11">
        <v>6.2</v>
      </c>
      <c r="O830" s="11">
        <v>5.8</v>
      </c>
      <c r="P830" s="11">
        <v>5.9</v>
      </c>
      <c r="Q830" s="11">
        <v>6.5</v>
      </c>
      <c r="R830" s="142">
        <v>5</v>
      </c>
      <c r="S830" s="11">
        <v>7.4</v>
      </c>
      <c r="T830" s="11">
        <v>5.2296453353893613</v>
      </c>
      <c r="U830" s="11">
        <v>6.4</v>
      </c>
      <c r="V830" s="11">
        <v>6.4</v>
      </c>
      <c r="W830" s="11">
        <v>6.4</v>
      </c>
      <c r="X830" s="11">
        <v>6.4158861515061814</v>
      </c>
      <c r="Y830" s="11">
        <v>4.920300000000001</v>
      </c>
      <c r="Z830" s="11">
        <v>5.0999999999999996</v>
      </c>
      <c r="AA830" s="14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116</v>
      </c>
    </row>
    <row r="831" spans="1:65">
      <c r="A831" s="30"/>
      <c r="B831" s="19">
        <v>1</v>
      </c>
      <c r="C831" s="9">
        <v>6</v>
      </c>
      <c r="D831" s="11">
        <v>6</v>
      </c>
      <c r="E831" s="11">
        <v>6.7</v>
      </c>
      <c r="F831" s="11">
        <v>6.9</v>
      </c>
      <c r="G831" s="11">
        <v>6.0722949776868189</v>
      </c>
      <c r="H831" s="11">
        <v>6.4</v>
      </c>
      <c r="I831" s="11">
        <v>6</v>
      </c>
      <c r="J831" s="11">
        <v>6.5</v>
      </c>
      <c r="K831" s="11">
        <v>6.2</v>
      </c>
      <c r="L831" s="11">
        <v>5.8</v>
      </c>
      <c r="M831" s="11">
        <v>5.7</v>
      </c>
      <c r="N831" s="11">
        <v>6.2</v>
      </c>
      <c r="O831" s="11">
        <v>5.7</v>
      </c>
      <c r="P831" s="11">
        <v>5.7</v>
      </c>
      <c r="Q831" s="11">
        <v>6.7</v>
      </c>
      <c r="R831" s="142">
        <v>5</v>
      </c>
      <c r="S831" s="11">
        <v>7.1</v>
      </c>
      <c r="T831" s="11">
        <v>5.1485659213569779</v>
      </c>
      <c r="U831" s="11">
        <v>6.7</v>
      </c>
      <c r="V831" s="11">
        <v>6</v>
      </c>
      <c r="W831" s="11">
        <v>6.3</v>
      </c>
      <c r="X831" s="11">
        <v>6.4139217799473185</v>
      </c>
      <c r="Y831" s="11">
        <v>5.15</v>
      </c>
      <c r="Z831" s="11">
        <v>5.3</v>
      </c>
      <c r="AA831" s="147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272</v>
      </c>
      <c r="C832" s="12"/>
      <c r="D832" s="23">
        <v>6</v>
      </c>
      <c r="E832" s="23">
        <v>6.7</v>
      </c>
      <c r="F832" s="23">
        <v>7.166666666666667</v>
      </c>
      <c r="G832" s="23">
        <v>5.951497865504165</v>
      </c>
      <c r="H832" s="23">
        <v>6.6499999999999995</v>
      </c>
      <c r="I832" s="23">
        <v>6.0166666666666657</v>
      </c>
      <c r="J832" s="23">
        <v>6.6833333333333336</v>
      </c>
      <c r="K832" s="23">
        <v>6.6833333333333345</v>
      </c>
      <c r="L832" s="23">
        <v>5.8666666666666663</v>
      </c>
      <c r="M832" s="23">
        <v>5.6000000000000005</v>
      </c>
      <c r="N832" s="23">
        <v>6.333333333333333</v>
      </c>
      <c r="O832" s="23">
        <v>5.7333333333333334</v>
      </c>
      <c r="P832" s="23">
        <v>6.5166666666666666</v>
      </c>
      <c r="Q832" s="23">
        <v>6.6333333333333337</v>
      </c>
      <c r="R832" s="23">
        <v>5</v>
      </c>
      <c r="S832" s="23">
        <v>7.083333333333333</v>
      </c>
      <c r="T832" s="23">
        <v>5.1869146748907733</v>
      </c>
      <c r="U832" s="23">
        <v>6.5333333333333341</v>
      </c>
      <c r="V832" s="23">
        <v>6.166666666666667</v>
      </c>
      <c r="W832" s="23">
        <v>6.3166666666666664</v>
      </c>
      <c r="X832" s="23">
        <v>6.4219947555228254</v>
      </c>
      <c r="Y832" s="23">
        <v>5.1645833333333337</v>
      </c>
      <c r="Z832" s="23">
        <v>5.3666666666666671</v>
      </c>
      <c r="AA832" s="147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273</v>
      </c>
      <c r="C833" s="29"/>
      <c r="D833" s="11">
        <v>6</v>
      </c>
      <c r="E833" s="11">
        <v>6.7</v>
      </c>
      <c r="F833" s="11">
        <v>7.2</v>
      </c>
      <c r="G833" s="11">
        <v>5.9810851116722095</v>
      </c>
      <c r="H833" s="11">
        <v>6.6</v>
      </c>
      <c r="I833" s="11">
        <v>6</v>
      </c>
      <c r="J833" s="11">
        <v>6.6999999999999993</v>
      </c>
      <c r="K833" s="11">
        <v>6.75</v>
      </c>
      <c r="L833" s="11">
        <v>5.85</v>
      </c>
      <c r="M833" s="11">
        <v>5.6</v>
      </c>
      <c r="N833" s="11">
        <v>6.2</v>
      </c>
      <c r="O833" s="11">
        <v>5.75</v>
      </c>
      <c r="P833" s="11">
        <v>6.75</v>
      </c>
      <c r="Q833" s="11">
        <v>6.6</v>
      </c>
      <c r="R833" s="11">
        <v>5</v>
      </c>
      <c r="S833" s="11">
        <v>7</v>
      </c>
      <c r="T833" s="11">
        <v>5.1972744795682333</v>
      </c>
      <c r="U833" s="11">
        <v>6.5</v>
      </c>
      <c r="V833" s="11">
        <v>6.1</v>
      </c>
      <c r="W833" s="11">
        <v>6.3</v>
      </c>
      <c r="X833" s="11">
        <v>6.417880569500249</v>
      </c>
      <c r="Y833" s="11">
        <v>5.1618500000000003</v>
      </c>
      <c r="Z833" s="11">
        <v>5.35</v>
      </c>
      <c r="AA833" s="147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274</v>
      </c>
      <c r="C834" s="29"/>
      <c r="D834" s="24">
        <v>8.9442719099991269E-2</v>
      </c>
      <c r="E834" s="24">
        <v>0.27568097504180422</v>
      </c>
      <c r="F834" s="24">
        <v>0.16329931618554525</v>
      </c>
      <c r="G834" s="24">
        <v>0.16462606091981694</v>
      </c>
      <c r="H834" s="24">
        <v>0.20736441353327734</v>
      </c>
      <c r="I834" s="24">
        <v>0.22286019533929052</v>
      </c>
      <c r="J834" s="24">
        <v>0.39707262140150973</v>
      </c>
      <c r="K834" s="24">
        <v>0.2926886855802025</v>
      </c>
      <c r="L834" s="24">
        <v>0.16329931618554505</v>
      </c>
      <c r="M834" s="24">
        <v>8.9442719099991672E-2</v>
      </c>
      <c r="N834" s="24">
        <v>0.24221202832779923</v>
      </c>
      <c r="O834" s="24">
        <v>8.1649658092772609E-2</v>
      </c>
      <c r="P834" s="24">
        <v>0.59132619311735757</v>
      </c>
      <c r="Q834" s="24">
        <v>0.19663841605003501</v>
      </c>
      <c r="R834" s="24">
        <v>0</v>
      </c>
      <c r="S834" s="24">
        <v>0.26394443859772215</v>
      </c>
      <c r="T834" s="24">
        <v>5.6722017687672155E-2</v>
      </c>
      <c r="U834" s="24">
        <v>0.13662601021279461</v>
      </c>
      <c r="V834" s="24">
        <v>0.19663841605003518</v>
      </c>
      <c r="W834" s="24">
        <v>7.5277265270908222E-2</v>
      </c>
      <c r="X834" s="24">
        <v>3.0292577970738557E-2</v>
      </c>
      <c r="Y834" s="24">
        <v>0.19618659910061767</v>
      </c>
      <c r="Z834" s="24">
        <v>0.25033311140691467</v>
      </c>
      <c r="AA834" s="197"/>
      <c r="AB834" s="198"/>
      <c r="AC834" s="198"/>
      <c r="AD834" s="198"/>
      <c r="AE834" s="198"/>
      <c r="AF834" s="198"/>
      <c r="AG834" s="198"/>
      <c r="AH834" s="198"/>
      <c r="AI834" s="198"/>
      <c r="AJ834" s="198"/>
      <c r="AK834" s="198"/>
      <c r="AL834" s="198"/>
      <c r="AM834" s="198"/>
      <c r="AN834" s="198"/>
      <c r="AO834" s="198"/>
      <c r="AP834" s="198"/>
      <c r="AQ834" s="198"/>
      <c r="AR834" s="198"/>
      <c r="AS834" s="198"/>
      <c r="AT834" s="198"/>
      <c r="AU834" s="198"/>
      <c r="AV834" s="198"/>
      <c r="AW834" s="198"/>
      <c r="AX834" s="198"/>
      <c r="AY834" s="198"/>
      <c r="AZ834" s="198"/>
      <c r="BA834" s="198"/>
      <c r="BB834" s="198"/>
      <c r="BC834" s="198"/>
      <c r="BD834" s="198"/>
      <c r="BE834" s="198"/>
      <c r="BF834" s="198"/>
      <c r="BG834" s="198"/>
      <c r="BH834" s="198"/>
      <c r="BI834" s="198"/>
      <c r="BJ834" s="198"/>
      <c r="BK834" s="198"/>
      <c r="BL834" s="198"/>
      <c r="BM834" s="56"/>
    </row>
    <row r="835" spans="1:65">
      <c r="A835" s="30"/>
      <c r="B835" s="3" t="s">
        <v>86</v>
      </c>
      <c r="C835" s="29"/>
      <c r="D835" s="13">
        <v>1.4907119849998545E-2</v>
      </c>
      <c r="E835" s="13">
        <v>4.1146414185343913E-2</v>
      </c>
      <c r="F835" s="13">
        <v>2.2785951095657474E-2</v>
      </c>
      <c r="G835" s="13">
        <v>2.7661282023474454E-2</v>
      </c>
      <c r="H835" s="13">
        <v>3.1182618576432685E-2</v>
      </c>
      <c r="I835" s="13">
        <v>3.7040475679660484E-2</v>
      </c>
      <c r="J835" s="13">
        <v>5.9412362304465297E-2</v>
      </c>
      <c r="K835" s="13">
        <v>4.3793818291302113E-2</v>
      </c>
      <c r="L835" s="13">
        <v>2.7835110713445181E-2</v>
      </c>
      <c r="M835" s="13">
        <v>1.5971914124998512E-2</v>
      </c>
      <c r="N835" s="13">
        <v>3.8244004472810407E-2</v>
      </c>
      <c r="O835" s="13">
        <v>1.424121943478592E-2</v>
      </c>
      <c r="P835" s="13">
        <v>9.0740592294223668E-2</v>
      </c>
      <c r="Q835" s="13">
        <v>2.9643982319100756E-2</v>
      </c>
      <c r="R835" s="13">
        <v>0</v>
      </c>
      <c r="S835" s="13">
        <v>3.7262744272619601E-2</v>
      </c>
      <c r="T835" s="13">
        <v>1.093559876013704E-2</v>
      </c>
      <c r="U835" s="13">
        <v>2.0912144420325702E-2</v>
      </c>
      <c r="V835" s="13">
        <v>3.1887310710816512E-2</v>
      </c>
      <c r="W835" s="13">
        <v>1.1917245161621355E-2</v>
      </c>
      <c r="X835" s="13">
        <v>4.7170044704081026E-3</v>
      </c>
      <c r="Y835" s="13">
        <v>3.7986917131220842E-2</v>
      </c>
      <c r="Z835" s="13">
        <v>4.664592138017043E-2</v>
      </c>
      <c r="AA835" s="147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275</v>
      </c>
      <c r="C836" s="29"/>
      <c r="D836" s="13">
        <v>-3.4911284638245443E-2</v>
      </c>
      <c r="E836" s="13">
        <v>7.7682398820625886E-2</v>
      </c>
      <c r="F836" s="13">
        <v>0.15274485445987351</v>
      </c>
      <c r="G836" s="13">
        <v>-4.2712761750393513E-2</v>
      </c>
      <c r="H836" s="13">
        <v>6.963999285927791E-2</v>
      </c>
      <c r="I836" s="13">
        <v>-3.2230482651129599E-2</v>
      </c>
      <c r="J836" s="13">
        <v>7.5001596833510042E-2</v>
      </c>
      <c r="K836" s="13">
        <v>7.5001596833510042E-2</v>
      </c>
      <c r="L836" s="13">
        <v>-5.6357700535173416E-2</v>
      </c>
      <c r="M836" s="13">
        <v>-9.9250532329029029E-2</v>
      </c>
      <c r="N836" s="13">
        <v>1.8704755104074211E-2</v>
      </c>
      <c r="O836" s="13">
        <v>-7.7804116432101167E-2</v>
      </c>
      <c r="P836" s="13">
        <v>4.8193576962350049E-2</v>
      </c>
      <c r="Q836" s="13">
        <v>6.6959190872162067E-2</v>
      </c>
      <c r="R836" s="13">
        <v>-0.19575940386520452</v>
      </c>
      <c r="S836" s="13">
        <v>0.13934084452429341</v>
      </c>
      <c r="T836" s="13">
        <v>-0.16569452995310519</v>
      </c>
      <c r="U836" s="13">
        <v>5.0874378949466115E-2</v>
      </c>
      <c r="V836" s="13">
        <v>-8.1032647670855606E-3</v>
      </c>
      <c r="W836" s="13">
        <v>1.6023953116958145E-2</v>
      </c>
      <c r="X836" s="13">
        <v>3.2965778111241351E-2</v>
      </c>
      <c r="Y836" s="13">
        <v>-0.16928648424243409</v>
      </c>
      <c r="Z836" s="13">
        <v>-0.13678176014865284</v>
      </c>
      <c r="AA836" s="147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276</v>
      </c>
      <c r="C837" s="47"/>
      <c r="D837" s="45">
        <v>0.61</v>
      </c>
      <c r="E837" s="45">
        <v>0.71</v>
      </c>
      <c r="F837" s="45">
        <v>1.58</v>
      </c>
      <c r="G837" s="45">
        <v>0.7</v>
      </c>
      <c r="H837" s="45">
        <v>0.61</v>
      </c>
      <c r="I837" s="45">
        <v>0.57999999999999996</v>
      </c>
      <c r="J837" s="45">
        <v>0.67</v>
      </c>
      <c r="K837" s="45">
        <v>0.67</v>
      </c>
      <c r="L837" s="45">
        <v>0.86</v>
      </c>
      <c r="M837" s="45">
        <v>1.36</v>
      </c>
      <c r="N837" s="45">
        <v>0.02</v>
      </c>
      <c r="O837" s="45">
        <v>1.1100000000000001</v>
      </c>
      <c r="P837" s="45">
        <v>0.36</v>
      </c>
      <c r="Q837" s="45">
        <v>0.57999999999999996</v>
      </c>
      <c r="R837" s="45" t="s">
        <v>277</v>
      </c>
      <c r="S837" s="45">
        <v>1.43</v>
      </c>
      <c r="T837" s="45">
        <v>2.14</v>
      </c>
      <c r="U837" s="45">
        <v>0.39</v>
      </c>
      <c r="V837" s="45">
        <v>0.3</v>
      </c>
      <c r="W837" s="45">
        <v>0.02</v>
      </c>
      <c r="X837" s="45">
        <v>0.18</v>
      </c>
      <c r="Y837" s="45">
        <v>2.1800000000000002</v>
      </c>
      <c r="Z837" s="45">
        <v>1.8</v>
      </c>
      <c r="AA837" s="147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BM838" s="55"/>
    </row>
    <row r="839" spans="1:65" ht="15">
      <c r="B839" s="8" t="s">
        <v>624</v>
      </c>
      <c r="BM839" s="28" t="s">
        <v>66</v>
      </c>
    </row>
    <row r="840" spans="1:65" ht="15">
      <c r="A840" s="25" t="s">
        <v>61</v>
      </c>
      <c r="B840" s="18" t="s">
        <v>110</v>
      </c>
      <c r="C840" s="15" t="s">
        <v>111</v>
      </c>
      <c r="D840" s="16" t="s">
        <v>235</v>
      </c>
      <c r="E840" s="17" t="s">
        <v>235</v>
      </c>
      <c r="F840" s="17" t="s">
        <v>235</v>
      </c>
      <c r="G840" s="17" t="s">
        <v>235</v>
      </c>
      <c r="H840" s="17" t="s">
        <v>235</v>
      </c>
      <c r="I840" s="17" t="s">
        <v>235</v>
      </c>
      <c r="J840" s="17" t="s">
        <v>235</v>
      </c>
      <c r="K840" s="17" t="s">
        <v>235</v>
      </c>
      <c r="L840" s="17" t="s">
        <v>235</v>
      </c>
      <c r="M840" s="17" t="s">
        <v>235</v>
      </c>
      <c r="N840" s="17" t="s">
        <v>235</v>
      </c>
      <c r="O840" s="17" t="s">
        <v>235</v>
      </c>
      <c r="P840" s="17" t="s">
        <v>235</v>
      </c>
      <c r="Q840" s="17" t="s">
        <v>235</v>
      </c>
      <c r="R840" s="17" t="s">
        <v>235</v>
      </c>
      <c r="S840" s="17" t="s">
        <v>235</v>
      </c>
      <c r="T840" s="17" t="s">
        <v>235</v>
      </c>
      <c r="U840" s="17" t="s">
        <v>235</v>
      </c>
      <c r="V840" s="17" t="s">
        <v>235</v>
      </c>
      <c r="W840" s="17" t="s">
        <v>235</v>
      </c>
      <c r="X840" s="17" t="s">
        <v>235</v>
      </c>
      <c r="Y840" s="17" t="s">
        <v>235</v>
      </c>
      <c r="Z840" s="17" t="s">
        <v>235</v>
      </c>
      <c r="AA840" s="147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236</v>
      </c>
      <c r="C841" s="9" t="s">
        <v>236</v>
      </c>
      <c r="D841" s="145" t="s">
        <v>238</v>
      </c>
      <c r="E841" s="146" t="s">
        <v>239</v>
      </c>
      <c r="F841" s="146" t="s">
        <v>240</v>
      </c>
      <c r="G841" s="146" t="s">
        <v>241</v>
      </c>
      <c r="H841" s="146" t="s">
        <v>242</v>
      </c>
      <c r="I841" s="146" t="s">
        <v>243</v>
      </c>
      <c r="J841" s="146" t="s">
        <v>244</v>
      </c>
      <c r="K841" s="146" t="s">
        <v>245</v>
      </c>
      <c r="L841" s="146" t="s">
        <v>246</v>
      </c>
      <c r="M841" s="146" t="s">
        <v>247</v>
      </c>
      <c r="N841" s="146" t="s">
        <v>248</v>
      </c>
      <c r="O841" s="146" t="s">
        <v>249</v>
      </c>
      <c r="P841" s="146" t="s">
        <v>250</v>
      </c>
      <c r="Q841" s="146" t="s">
        <v>251</v>
      </c>
      <c r="R841" s="146" t="s">
        <v>252</v>
      </c>
      <c r="S841" s="146" t="s">
        <v>253</v>
      </c>
      <c r="T841" s="146" t="s">
        <v>255</v>
      </c>
      <c r="U841" s="146" t="s">
        <v>256</v>
      </c>
      <c r="V841" s="146" t="s">
        <v>257</v>
      </c>
      <c r="W841" s="146" t="s">
        <v>258</v>
      </c>
      <c r="X841" s="146" t="s">
        <v>259</v>
      </c>
      <c r="Y841" s="146" t="s">
        <v>260</v>
      </c>
      <c r="Z841" s="146" t="s">
        <v>265</v>
      </c>
      <c r="AA841" s="147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304</v>
      </c>
      <c r="E842" s="11" t="s">
        <v>302</v>
      </c>
      <c r="F842" s="11" t="s">
        <v>304</v>
      </c>
      <c r="G842" s="11" t="s">
        <v>304</v>
      </c>
      <c r="H842" s="11" t="s">
        <v>302</v>
      </c>
      <c r="I842" s="11" t="s">
        <v>302</v>
      </c>
      <c r="J842" s="11" t="s">
        <v>302</v>
      </c>
      <c r="K842" s="11" t="s">
        <v>302</v>
      </c>
      <c r="L842" s="11" t="s">
        <v>302</v>
      </c>
      <c r="M842" s="11" t="s">
        <v>302</v>
      </c>
      <c r="N842" s="11" t="s">
        <v>302</v>
      </c>
      <c r="O842" s="11" t="s">
        <v>302</v>
      </c>
      <c r="P842" s="11" t="s">
        <v>302</v>
      </c>
      <c r="Q842" s="11" t="s">
        <v>302</v>
      </c>
      <c r="R842" s="11" t="s">
        <v>304</v>
      </c>
      <c r="S842" s="11" t="s">
        <v>304</v>
      </c>
      <c r="T842" s="11" t="s">
        <v>304</v>
      </c>
      <c r="U842" s="11" t="s">
        <v>302</v>
      </c>
      <c r="V842" s="11" t="s">
        <v>302</v>
      </c>
      <c r="W842" s="11" t="s">
        <v>304</v>
      </c>
      <c r="X842" s="11" t="s">
        <v>302</v>
      </c>
      <c r="Y842" s="11" t="s">
        <v>336</v>
      </c>
      <c r="Z842" s="11" t="s">
        <v>304</v>
      </c>
      <c r="AA842" s="147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337</v>
      </c>
      <c r="E843" s="26" t="s">
        <v>338</v>
      </c>
      <c r="F843" s="26" t="s">
        <v>339</v>
      </c>
      <c r="G843" s="26" t="s">
        <v>339</v>
      </c>
      <c r="H843" s="26" t="s">
        <v>117</v>
      </c>
      <c r="I843" s="26" t="s">
        <v>337</v>
      </c>
      <c r="J843" s="26" t="s">
        <v>338</v>
      </c>
      <c r="K843" s="26" t="s">
        <v>338</v>
      </c>
      <c r="L843" s="26" t="s">
        <v>339</v>
      </c>
      <c r="M843" s="26" t="s">
        <v>338</v>
      </c>
      <c r="N843" s="26" t="s">
        <v>338</v>
      </c>
      <c r="O843" s="26" t="s">
        <v>305</v>
      </c>
      <c r="P843" s="26" t="s">
        <v>338</v>
      </c>
      <c r="Q843" s="26" t="s">
        <v>340</v>
      </c>
      <c r="R843" s="26" t="s">
        <v>337</v>
      </c>
      <c r="S843" s="26" t="s">
        <v>338</v>
      </c>
      <c r="T843" s="26" t="s">
        <v>338</v>
      </c>
      <c r="U843" s="26" t="s">
        <v>338</v>
      </c>
      <c r="V843" s="26" t="s">
        <v>338</v>
      </c>
      <c r="W843" s="26" t="s">
        <v>337</v>
      </c>
      <c r="X843" s="26" t="s">
        <v>340</v>
      </c>
      <c r="Y843" s="26" t="s">
        <v>338</v>
      </c>
      <c r="Z843" s="26" t="s">
        <v>338</v>
      </c>
      <c r="AA843" s="147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141" t="s">
        <v>101</v>
      </c>
      <c r="E844" s="22">
        <v>1.1000000000000001</v>
      </c>
      <c r="F844" s="141" t="s">
        <v>101</v>
      </c>
      <c r="G844" s="141" t="s">
        <v>101</v>
      </c>
      <c r="H844" s="141" t="s">
        <v>101</v>
      </c>
      <c r="I844" s="141" t="s">
        <v>101</v>
      </c>
      <c r="J844" s="141" t="s">
        <v>101</v>
      </c>
      <c r="K844" s="22">
        <v>1</v>
      </c>
      <c r="L844" s="141" t="s">
        <v>101</v>
      </c>
      <c r="M844" s="22">
        <v>0.8</v>
      </c>
      <c r="N844" s="22">
        <v>0.8</v>
      </c>
      <c r="O844" s="22">
        <v>0.9</v>
      </c>
      <c r="P844" s="22">
        <v>0.8</v>
      </c>
      <c r="Q844" s="141">
        <v>1.2</v>
      </c>
      <c r="R844" s="141">
        <v>1</v>
      </c>
      <c r="S844" s="22">
        <v>0.8</v>
      </c>
      <c r="T844" s="22">
        <v>0.86</v>
      </c>
      <c r="U844" s="22">
        <v>0.7</v>
      </c>
      <c r="V844" s="141">
        <v>0.4</v>
      </c>
      <c r="W844" s="141">
        <v>1.4</v>
      </c>
      <c r="X844" s="141" t="s">
        <v>330</v>
      </c>
      <c r="Y844" s="22">
        <v>0.76</v>
      </c>
      <c r="Z844" s="22">
        <v>0.8</v>
      </c>
      <c r="AA844" s="147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42" t="s">
        <v>101</v>
      </c>
      <c r="E845" s="11">
        <v>1</v>
      </c>
      <c r="F845" s="142" t="s">
        <v>101</v>
      </c>
      <c r="G845" s="142" t="s">
        <v>101</v>
      </c>
      <c r="H845" s="142" t="s">
        <v>101</v>
      </c>
      <c r="I845" s="142" t="s">
        <v>101</v>
      </c>
      <c r="J845" s="142">
        <v>1.79</v>
      </c>
      <c r="K845" s="11">
        <v>1</v>
      </c>
      <c r="L845" s="142" t="s">
        <v>101</v>
      </c>
      <c r="M845" s="11">
        <v>0.9</v>
      </c>
      <c r="N845" s="11">
        <v>1</v>
      </c>
      <c r="O845" s="11">
        <v>0.9</v>
      </c>
      <c r="P845" s="11">
        <v>1</v>
      </c>
      <c r="Q845" s="142">
        <v>1.2</v>
      </c>
      <c r="R845" s="142">
        <v>1</v>
      </c>
      <c r="S845" s="11">
        <v>0.7</v>
      </c>
      <c r="T845" s="11">
        <v>0.84</v>
      </c>
      <c r="U845" s="11">
        <v>0.9</v>
      </c>
      <c r="V845" s="142">
        <v>0.2</v>
      </c>
      <c r="W845" s="142">
        <v>1.3</v>
      </c>
      <c r="X845" s="142" t="s">
        <v>330</v>
      </c>
      <c r="Y845" s="11">
        <v>0.74</v>
      </c>
      <c r="Z845" s="11">
        <v>0.8</v>
      </c>
      <c r="AA845" s="147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38</v>
      </c>
    </row>
    <row r="846" spans="1:65">
      <c r="A846" s="30"/>
      <c r="B846" s="19">
        <v>1</v>
      </c>
      <c r="C846" s="9">
        <v>3</v>
      </c>
      <c r="D846" s="142">
        <v>1</v>
      </c>
      <c r="E846" s="11">
        <v>1</v>
      </c>
      <c r="F846" s="142" t="s">
        <v>101</v>
      </c>
      <c r="G846" s="142" t="s">
        <v>101</v>
      </c>
      <c r="H846" s="142" t="s">
        <v>101</v>
      </c>
      <c r="I846" s="142" t="s">
        <v>101</v>
      </c>
      <c r="J846" s="142" t="s">
        <v>101</v>
      </c>
      <c r="K846" s="11">
        <v>0.8</v>
      </c>
      <c r="L846" s="142" t="s">
        <v>101</v>
      </c>
      <c r="M846" s="11">
        <v>0.8</v>
      </c>
      <c r="N846" s="11">
        <v>1.1000000000000001</v>
      </c>
      <c r="O846" s="11">
        <v>0.9</v>
      </c>
      <c r="P846" s="11">
        <v>1</v>
      </c>
      <c r="Q846" s="142">
        <v>1.2</v>
      </c>
      <c r="R846" s="142">
        <v>1</v>
      </c>
      <c r="S846" s="11">
        <v>0.9</v>
      </c>
      <c r="T846" s="11">
        <v>0.85</v>
      </c>
      <c r="U846" s="11">
        <v>0.8</v>
      </c>
      <c r="V846" s="142">
        <v>0.7</v>
      </c>
      <c r="W846" s="142">
        <v>1.2</v>
      </c>
      <c r="X846" s="142" t="s">
        <v>330</v>
      </c>
      <c r="Y846" s="143">
        <v>0.84203111340639192</v>
      </c>
      <c r="Z846" s="11">
        <v>0.8</v>
      </c>
      <c r="AA846" s="147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42" t="s">
        <v>101</v>
      </c>
      <c r="E847" s="11">
        <v>0.9</v>
      </c>
      <c r="F847" s="142" t="s">
        <v>101</v>
      </c>
      <c r="G847" s="142" t="s">
        <v>101</v>
      </c>
      <c r="H847" s="142" t="s">
        <v>101</v>
      </c>
      <c r="I847" s="142" t="s">
        <v>101</v>
      </c>
      <c r="J847" s="142">
        <v>1</v>
      </c>
      <c r="K847" s="11">
        <v>0.8</v>
      </c>
      <c r="L847" s="142" t="s">
        <v>101</v>
      </c>
      <c r="M847" s="11">
        <v>0.8</v>
      </c>
      <c r="N847" s="11">
        <v>1.2</v>
      </c>
      <c r="O847" s="11">
        <v>0.9</v>
      </c>
      <c r="P847" s="11">
        <v>0.9</v>
      </c>
      <c r="Q847" s="142">
        <v>1.3</v>
      </c>
      <c r="R847" s="142">
        <v>1</v>
      </c>
      <c r="S847" s="11">
        <v>0.7</v>
      </c>
      <c r="T847" s="11">
        <v>0.89</v>
      </c>
      <c r="U847" s="11">
        <v>0.8</v>
      </c>
      <c r="V847" s="142">
        <v>0.5</v>
      </c>
      <c r="W847" s="142">
        <v>1.5</v>
      </c>
      <c r="X847" s="142" t="s">
        <v>330</v>
      </c>
      <c r="Y847" s="11">
        <v>0.78</v>
      </c>
      <c r="Z847" s="11">
        <v>0.9</v>
      </c>
      <c r="AA847" s="147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0.86649867645228373</v>
      </c>
    </row>
    <row r="848" spans="1:65">
      <c r="A848" s="30"/>
      <c r="B848" s="19">
        <v>1</v>
      </c>
      <c r="C848" s="9">
        <v>5</v>
      </c>
      <c r="D848" s="142">
        <v>1</v>
      </c>
      <c r="E848" s="11">
        <v>1</v>
      </c>
      <c r="F848" s="142" t="s">
        <v>101</v>
      </c>
      <c r="G848" s="142" t="s">
        <v>101</v>
      </c>
      <c r="H848" s="142" t="s">
        <v>101</v>
      </c>
      <c r="I848" s="142" t="s">
        <v>101</v>
      </c>
      <c r="J848" s="142" t="s">
        <v>101</v>
      </c>
      <c r="K848" s="11">
        <v>0.9</v>
      </c>
      <c r="L848" s="142" t="s">
        <v>101</v>
      </c>
      <c r="M848" s="11">
        <v>0.9</v>
      </c>
      <c r="N848" s="11">
        <v>0.9</v>
      </c>
      <c r="O848" s="11">
        <v>0.8</v>
      </c>
      <c r="P848" s="11">
        <v>0.8</v>
      </c>
      <c r="Q848" s="142">
        <v>1.2</v>
      </c>
      <c r="R848" s="142">
        <v>1</v>
      </c>
      <c r="S848" s="11">
        <v>1.2</v>
      </c>
      <c r="T848" s="143">
        <v>1</v>
      </c>
      <c r="U848" s="11">
        <v>0.8</v>
      </c>
      <c r="V848" s="142">
        <v>0.5</v>
      </c>
      <c r="W848" s="142">
        <v>1.4</v>
      </c>
      <c r="X848" s="142" t="s">
        <v>330</v>
      </c>
      <c r="Y848" s="11">
        <v>0.76109387154228392</v>
      </c>
      <c r="Z848" s="11">
        <v>0.8</v>
      </c>
      <c r="AA848" s="147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117</v>
      </c>
    </row>
    <row r="849" spans="1:65">
      <c r="A849" s="30"/>
      <c r="B849" s="19">
        <v>1</v>
      </c>
      <c r="C849" s="9">
        <v>6</v>
      </c>
      <c r="D849" s="142" t="s">
        <v>101</v>
      </c>
      <c r="E849" s="11">
        <v>1</v>
      </c>
      <c r="F849" s="142" t="s">
        <v>101</v>
      </c>
      <c r="G849" s="142" t="s">
        <v>101</v>
      </c>
      <c r="H849" s="142" t="s">
        <v>101</v>
      </c>
      <c r="I849" s="142" t="s">
        <v>101</v>
      </c>
      <c r="J849" s="142" t="s">
        <v>101</v>
      </c>
      <c r="K849" s="11">
        <v>0.9</v>
      </c>
      <c r="L849" s="142" t="s">
        <v>101</v>
      </c>
      <c r="M849" s="11">
        <v>0.8</v>
      </c>
      <c r="N849" s="11">
        <v>1</v>
      </c>
      <c r="O849" s="11">
        <v>0.8</v>
      </c>
      <c r="P849" s="11">
        <v>0.8</v>
      </c>
      <c r="Q849" s="142">
        <v>1.1000000000000001</v>
      </c>
      <c r="R849" s="142">
        <v>1</v>
      </c>
      <c r="S849" s="11">
        <v>0.6</v>
      </c>
      <c r="T849" s="11">
        <v>0.85</v>
      </c>
      <c r="U849" s="11">
        <v>0.8</v>
      </c>
      <c r="V849" s="142">
        <v>0.4</v>
      </c>
      <c r="W849" s="142">
        <v>1.2</v>
      </c>
      <c r="X849" s="142" t="s">
        <v>330</v>
      </c>
      <c r="Y849" s="11">
        <v>0.74299999999999999</v>
      </c>
      <c r="Z849" s="11">
        <v>0.8</v>
      </c>
      <c r="AA849" s="147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272</v>
      </c>
      <c r="C850" s="12"/>
      <c r="D850" s="23">
        <v>1</v>
      </c>
      <c r="E850" s="23">
        <v>1</v>
      </c>
      <c r="F850" s="23" t="s">
        <v>745</v>
      </c>
      <c r="G850" s="23" t="s">
        <v>745</v>
      </c>
      <c r="H850" s="23" t="s">
        <v>745</v>
      </c>
      <c r="I850" s="23" t="s">
        <v>745</v>
      </c>
      <c r="J850" s="23">
        <v>1.395</v>
      </c>
      <c r="K850" s="23">
        <v>0.9</v>
      </c>
      <c r="L850" s="23" t="s">
        <v>745</v>
      </c>
      <c r="M850" s="23">
        <v>0.83333333333333337</v>
      </c>
      <c r="N850" s="23">
        <v>1.0000000000000002</v>
      </c>
      <c r="O850" s="23">
        <v>0.8666666666666667</v>
      </c>
      <c r="P850" s="23">
        <v>0.8833333333333333</v>
      </c>
      <c r="Q850" s="23">
        <v>1.2</v>
      </c>
      <c r="R850" s="23">
        <v>1</v>
      </c>
      <c r="S850" s="23">
        <v>0.81666666666666654</v>
      </c>
      <c r="T850" s="23">
        <v>0.88166666666666649</v>
      </c>
      <c r="U850" s="23">
        <v>0.79999999999999993</v>
      </c>
      <c r="V850" s="23">
        <v>0.44999999999999996</v>
      </c>
      <c r="W850" s="23">
        <v>1.3333333333333333</v>
      </c>
      <c r="X850" s="23" t="s">
        <v>745</v>
      </c>
      <c r="Y850" s="23">
        <v>0.77102083082477924</v>
      </c>
      <c r="Z850" s="23">
        <v>0.81666666666666676</v>
      </c>
      <c r="AA850" s="147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273</v>
      </c>
      <c r="C851" s="29"/>
      <c r="D851" s="11">
        <v>1</v>
      </c>
      <c r="E851" s="11">
        <v>1</v>
      </c>
      <c r="F851" s="11" t="s">
        <v>745</v>
      </c>
      <c r="G851" s="11" t="s">
        <v>745</v>
      </c>
      <c r="H851" s="11" t="s">
        <v>745</v>
      </c>
      <c r="I851" s="11" t="s">
        <v>745</v>
      </c>
      <c r="J851" s="11">
        <v>1.395</v>
      </c>
      <c r="K851" s="11">
        <v>0.9</v>
      </c>
      <c r="L851" s="11" t="s">
        <v>745</v>
      </c>
      <c r="M851" s="11">
        <v>0.8</v>
      </c>
      <c r="N851" s="11">
        <v>1</v>
      </c>
      <c r="O851" s="11">
        <v>0.9</v>
      </c>
      <c r="P851" s="11">
        <v>0.85000000000000009</v>
      </c>
      <c r="Q851" s="11">
        <v>1.2</v>
      </c>
      <c r="R851" s="11">
        <v>1</v>
      </c>
      <c r="S851" s="11">
        <v>0.75</v>
      </c>
      <c r="T851" s="11">
        <v>0.85499999999999998</v>
      </c>
      <c r="U851" s="11">
        <v>0.8</v>
      </c>
      <c r="V851" s="11">
        <v>0.45</v>
      </c>
      <c r="W851" s="11">
        <v>1.35</v>
      </c>
      <c r="X851" s="11" t="s">
        <v>745</v>
      </c>
      <c r="Y851" s="11">
        <v>0.76054693577114196</v>
      </c>
      <c r="Z851" s="11">
        <v>0.8</v>
      </c>
      <c r="AA851" s="147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274</v>
      </c>
      <c r="C852" s="29"/>
      <c r="D852" s="24">
        <v>0</v>
      </c>
      <c r="E852" s="24">
        <v>6.3245553203367597E-2</v>
      </c>
      <c r="F852" s="24" t="s">
        <v>745</v>
      </c>
      <c r="G852" s="24" t="s">
        <v>745</v>
      </c>
      <c r="H852" s="24" t="s">
        <v>745</v>
      </c>
      <c r="I852" s="24" t="s">
        <v>745</v>
      </c>
      <c r="J852" s="24">
        <v>0.55861435713737273</v>
      </c>
      <c r="K852" s="24">
        <v>8.9442719099991574E-2</v>
      </c>
      <c r="L852" s="24" t="s">
        <v>745</v>
      </c>
      <c r="M852" s="24">
        <v>5.1639777949432218E-2</v>
      </c>
      <c r="N852" s="24">
        <v>0.14142135623730862</v>
      </c>
      <c r="O852" s="24">
        <v>5.1639777949432218E-2</v>
      </c>
      <c r="P852" s="24">
        <v>9.8319208025017965E-2</v>
      </c>
      <c r="Q852" s="24">
        <v>6.3245553203367569E-2</v>
      </c>
      <c r="R852" s="24">
        <v>0</v>
      </c>
      <c r="S852" s="24">
        <v>0.21369760566432858</v>
      </c>
      <c r="T852" s="24">
        <v>6.0470378423379066E-2</v>
      </c>
      <c r="U852" s="24">
        <v>6.3245553203367597E-2</v>
      </c>
      <c r="V852" s="24">
        <v>0.16431676725155012</v>
      </c>
      <c r="W852" s="24">
        <v>0.12110601416389967</v>
      </c>
      <c r="X852" s="24" t="s">
        <v>745</v>
      </c>
      <c r="Y852" s="24">
        <v>3.7657795605247305E-2</v>
      </c>
      <c r="Z852" s="24">
        <v>4.0824829046386291E-2</v>
      </c>
      <c r="AA852" s="147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86</v>
      </c>
      <c r="C853" s="29"/>
      <c r="D853" s="13">
        <v>0</v>
      </c>
      <c r="E853" s="13">
        <v>6.3245553203367597E-2</v>
      </c>
      <c r="F853" s="13" t="s">
        <v>745</v>
      </c>
      <c r="G853" s="13" t="s">
        <v>745</v>
      </c>
      <c r="H853" s="13" t="s">
        <v>745</v>
      </c>
      <c r="I853" s="13" t="s">
        <v>745</v>
      </c>
      <c r="J853" s="13">
        <v>0.40044039938162918</v>
      </c>
      <c r="K853" s="13">
        <v>9.9380798999990638E-2</v>
      </c>
      <c r="L853" s="13" t="s">
        <v>745</v>
      </c>
      <c r="M853" s="13">
        <v>6.1967733539318656E-2</v>
      </c>
      <c r="N853" s="13">
        <v>0.14142135623730859</v>
      </c>
      <c r="O853" s="13">
        <v>5.9584359172421789E-2</v>
      </c>
      <c r="P853" s="13">
        <v>0.11130476380190714</v>
      </c>
      <c r="Q853" s="13">
        <v>5.2704627669472974E-2</v>
      </c>
      <c r="R853" s="13">
        <v>0</v>
      </c>
      <c r="S853" s="13">
        <v>0.2616705375481575</v>
      </c>
      <c r="T853" s="13">
        <v>6.8586440555817474E-2</v>
      </c>
      <c r="U853" s="13">
        <v>7.9056941504209499E-2</v>
      </c>
      <c r="V853" s="13">
        <v>0.36514837167011138</v>
      </c>
      <c r="W853" s="13">
        <v>9.0829510622924756E-2</v>
      </c>
      <c r="X853" s="13" t="s">
        <v>745</v>
      </c>
      <c r="Y853" s="13">
        <v>4.8841476260717713E-2</v>
      </c>
      <c r="Z853" s="13">
        <v>4.9989586587411781E-2</v>
      </c>
      <c r="AA853" s="147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275</v>
      </c>
      <c r="C854" s="29"/>
      <c r="D854" s="13">
        <v>0.15406985281767804</v>
      </c>
      <c r="E854" s="13">
        <v>0.15406985281767804</v>
      </c>
      <c r="F854" s="13" t="s">
        <v>745</v>
      </c>
      <c r="G854" s="13" t="s">
        <v>745</v>
      </c>
      <c r="H854" s="13" t="s">
        <v>745</v>
      </c>
      <c r="I854" s="13" t="s">
        <v>745</v>
      </c>
      <c r="J854" s="13">
        <v>0.60992744468066107</v>
      </c>
      <c r="K854" s="13">
        <v>3.8662867535910417E-2</v>
      </c>
      <c r="L854" s="13" t="s">
        <v>745</v>
      </c>
      <c r="M854" s="13">
        <v>-3.827512265193489E-2</v>
      </c>
      <c r="N854" s="13">
        <v>0.15406985281767849</v>
      </c>
      <c r="O854" s="13">
        <v>1.9387244198765252E-4</v>
      </c>
      <c r="P854" s="13">
        <v>1.9428369988949035E-2</v>
      </c>
      <c r="Q854" s="13">
        <v>0.38488382338121374</v>
      </c>
      <c r="R854" s="13">
        <v>0.15406985281767804</v>
      </c>
      <c r="S854" s="13">
        <v>-5.7509620198896383E-2</v>
      </c>
      <c r="T854" s="13">
        <v>1.7504920234252763E-2</v>
      </c>
      <c r="U854" s="13">
        <v>-7.6744117745857543E-2</v>
      </c>
      <c r="V854" s="13">
        <v>-0.4806685662320449</v>
      </c>
      <c r="W854" s="13">
        <v>0.53875980375690413</v>
      </c>
      <c r="X854" s="13" t="s">
        <v>745</v>
      </c>
      <c r="Y854" s="13">
        <v>-0.11018810325068307</v>
      </c>
      <c r="Z854" s="13">
        <v>-5.750962019889605E-2</v>
      </c>
      <c r="AA854" s="147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276</v>
      </c>
      <c r="C855" s="47"/>
      <c r="D855" s="45" t="s">
        <v>277</v>
      </c>
      <c r="E855" s="45">
        <v>1.48</v>
      </c>
      <c r="F855" s="45">
        <v>2.56</v>
      </c>
      <c r="G855" s="45">
        <v>2.56</v>
      </c>
      <c r="H855" s="45">
        <v>2.56</v>
      </c>
      <c r="I855" s="45">
        <v>2.56</v>
      </c>
      <c r="J855" s="45">
        <v>0.15</v>
      </c>
      <c r="K855" s="45">
        <v>0.67</v>
      </c>
      <c r="L855" s="45">
        <v>2.56</v>
      </c>
      <c r="M855" s="45">
        <v>0.13</v>
      </c>
      <c r="N855" s="45">
        <v>1.48</v>
      </c>
      <c r="O855" s="45">
        <v>0.4</v>
      </c>
      <c r="P855" s="45">
        <v>0.54</v>
      </c>
      <c r="Q855" s="45">
        <v>3.1</v>
      </c>
      <c r="R855" s="45" t="s">
        <v>277</v>
      </c>
      <c r="S855" s="45">
        <v>0</v>
      </c>
      <c r="T855" s="45">
        <v>0.53</v>
      </c>
      <c r="U855" s="45">
        <v>0.13</v>
      </c>
      <c r="V855" s="45">
        <v>2.97</v>
      </c>
      <c r="W855" s="45">
        <v>4.18</v>
      </c>
      <c r="X855" s="45">
        <v>0.54</v>
      </c>
      <c r="Y855" s="45">
        <v>0.37</v>
      </c>
      <c r="Z855" s="45">
        <v>0</v>
      </c>
      <c r="AA855" s="147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 t="s">
        <v>351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BM856" s="55"/>
    </row>
    <row r="857" spans="1:65">
      <c r="BM857" s="55"/>
    </row>
    <row r="858" spans="1:65" ht="15">
      <c r="B858" s="8" t="s">
        <v>625</v>
      </c>
      <c r="BM858" s="28" t="s">
        <v>66</v>
      </c>
    </row>
    <row r="859" spans="1:65" ht="15">
      <c r="A859" s="25" t="s">
        <v>12</v>
      </c>
      <c r="B859" s="18" t="s">
        <v>110</v>
      </c>
      <c r="C859" s="15" t="s">
        <v>111</v>
      </c>
      <c r="D859" s="16" t="s">
        <v>235</v>
      </c>
      <c r="E859" s="17" t="s">
        <v>235</v>
      </c>
      <c r="F859" s="17" t="s">
        <v>235</v>
      </c>
      <c r="G859" s="17" t="s">
        <v>235</v>
      </c>
      <c r="H859" s="17" t="s">
        <v>235</v>
      </c>
      <c r="I859" s="17" t="s">
        <v>235</v>
      </c>
      <c r="J859" s="17" t="s">
        <v>235</v>
      </c>
      <c r="K859" s="147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236</v>
      </c>
      <c r="C860" s="9" t="s">
        <v>236</v>
      </c>
      <c r="D860" s="145" t="s">
        <v>240</v>
      </c>
      <c r="E860" s="146" t="s">
        <v>242</v>
      </c>
      <c r="F860" s="146" t="s">
        <v>244</v>
      </c>
      <c r="G860" s="146" t="s">
        <v>253</v>
      </c>
      <c r="H860" s="146" t="s">
        <v>254</v>
      </c>
      <c r="I860" s="146" t="s">
        <v>257</v>
      </c>
      <c r="J860" s="146" t="s">
        <v>259</v>
      </c>
      <c r="K860" s="147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304</v>
      </c>
      <c r="E861" s="11" t="s">
        <v>302</v>
      </c>
      <c r="F861" s="11" t="s">
        <v>302</v>
      </c>
      <c r="G861" s="11" t="s">
        <v>304</v>
      </c>
      <c r="H861" s="11" t="s">
        <v>302</v>
      </c>
      <c r="I861" s="11" t="s">
        <v>302</v>
      </c>
      <c r="J861" s="11" t="s">
        <v>302</v>
      </c>
      <c r="K861" s="147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339</v>
      </c>
      <c r="E862" s="26" t="s">
        <v>117</v>
      </c>
      <c r="F862" s="26" t="s">
        <v>338</v>
      </c>
      <c r="G862" s="26" t="s">
        <v>338</v>
      </c>
      <c r="H862" s="26" t="s">
        <v>337</v>
      </c>
      <c r="I862" s="26" t="s">
        <v>338</v>
      </c>
      <c r="J862" s="26" t="s">
        <v>340</v>
      </c>
      <c r="K862" s="147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3</v>
      </c>
    </row>
    <row r="863" spans="1:65">
      <c r="A863" s="30"/>
      <c r="B863" s="18">
        <v>1</v>
      </c>
      <c r="C863" s="14">
        <v>1</v>
      </c>
      <c r="D863" s="22">
        <v>1.49</v>
      </c>
      <c r="E863" s="22">
        <v>1.833</v>
      </c>
      <c r="F863" s="22">
        <v>1.56</v>
      </c>
      <c r="G863" s="22">
        <v>2</v>
      </c>
      <c r="H863" s="22">
        <v>1.5962099999999999</v>
      </c>
      <c r="I863" s="141">
        <v>2.88</v>
      </c>
      <c r="J863" s="22">
        <v>1.5216589663885496</v>
      </c>
      <c r="K863" s="147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1">
        <v>1.52</v>
      </c>
      <c r="E864" s="11">
        <v>1.831</v>
      </c>
      <c r="F864" s="11">
        <v>1.73</v>
      </c>
      <c r="G864" s="11">
        <v>1.7</v>
      </c>
      <c r="H864" s="11">
        <v>1.59314</v>
      </c>
      <c r="I864" s="142">
        <v>2.84</v>
      </c>
      <c r="J864" s="11">
        <v>1.5950695927545324</v>
      </c>
      <c r="K864" s="147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35</v>
      </c>
    </row>
    <row r="865" spans="1:65">
      <c r="A865" s="30"/>
      <c r="B865" s="19">
        <v>1</v>
      </c>
      <c r="C865" s="9">
        <v>3</v>
      </c>
      <c r="D865" s="11">
        <v>1.47</v>
      </c>
      <c r="E865" s="11">
        <v>1.9209999999999998</v>
      </c>
      <c r="F865" s="11">
        <v>1.63</v>
      </c>
      <c r="G865" s="11">
        <v>1.7</v>
      </c>
      <c r="H865" s="11">
        <v>1.5699599999999998</v>
      </c>
      <c r="I865" s="142">
        <v>2.88</v>
      </c>
      <c r="J865" s="143">
        <v>1.654786199385758</v>
      </c>
      <c r="K865" s="147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1.46</v>
      </c>
      <c r="E866" s="11">
        <v>1.829</v>
      </c>
      <c r="F866" s="11">
        <v>1.73</v>
      </c>
      <c r="G866" s="11">
        <v>1.7</v>
      </c>
      <c r="H866" s="11">
        <v>1.6101399999999997</v>
      </c>
      <c r="I866" s="142">
        <v>2.94</v>
      </c>
      <c r="J866" s="11">
        <v>1.5327505417059761</v>
      </c>
      <c r="K866" s="147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1.6530704771507221</v>
      </c>
    </row>
    <row r="867" spans="1:65">
      <c r="A867" s="30"/>
      <c r="B867" s="19">
        <v>1</v>
      </c>
      <c r="C867" s="9">
        <v>5</v>
      </c>
      <c r="D867" s="11">
        <v>1.5</v>
      </c>
      <c r="E867" s="11">
        <v>1.84</v>
      </c>
      <c r="F867" s="11">
        <v>1.64</v>
      </c>
      <c r="G867" s="11">
        <v>1.9</v>
      </c>
      <c r="H867" s="11">
        <v>1.56779</v>
      </c>
      <c r="I867" s="142">
        <v>2.9</v>
      </c>
      <c r="J867" s="11">
        <v>1.5252191773193422</v>
      </c>
      <c r="K867" s="147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118</v>
      </c>
    </row>
    <row r="868" spans="1:65">
      <c r="A868" s="30"/>
      <c r="B868" s="19">
        <v>1</v>
      </c>
      <c r="C868" s="9">
        <v>6</v>
      </c>
      <c r="D868" s="11">
        <v>1.49</v>
      </c>
      <c r="E868" s="11">
        <v>1.8029999999999999</v>
      </c>
      <c r="F868" s="11">
        <v>1.68</v>
      </c>
      <c r="G868" s="11">
        <v>1.8</v>
      </c>
      <c r="H868" s="11">
        <v>1.55281</v>
      </c>
      <c r="I868" s="142">
        <v>2.87</v>
      </c>
      <c r="J868" s="11">
        <v>1.5448743696865863</v>
      </c>
      <c r="K868" s="147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272</v>
      </c>
      <c r="C869" s="12"/>
      <c r="D869" s="23">
        <v>1.4883333333333333</v>
      </c>
      <c r="E869" s="23">
        <v>1.8428333333333331</v>
      </c>
      <c r="F869" s="23">
        <v>1.6616666666666668</v>
      </c>
      <c r="G869" s="23">
        <v>1.8</v>
      </c>
      <c r="H869" s="23">
        <v>1.5816749999999999</v>
      </c>
      <c r="I869" s="23">
        <v>2.8849999999999998</v>
      </c>
      <c r="J869" s="23">
        <v>1.5623931412067911</v>
      </c>
      <c r="K869" s="147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273</v>
      </c>
      <c r="C870" s="29"/>
      <c r="D870" s="11">
        <v>1.49</v>
      </c>
      <c r="E870" s="11">
        <v>1.8319999999999999</v>
      </c>
      <c r="F870" s="11">
        <v>1.66</v>
      </c>
      <c r="G870" s="11">
        <v>1.75</v>
      </c>
      <c r="H870" s="11">
        <v>1.58155</v>
      </c>
      <c r="I870" s="11">
        <v>2.88</v>
      </c>
      <c r="J870" s="11">
        <v>1.5388124556962812</v>
      </c>
      <c r="K870" s="147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274</v>
      </c>
      <c r="C871" s="29"/>
      <c r="D871" s="24">
        <v>2.1369760566432826E-2</v>
      </c>
      <c r="E871" s="24">
        <v>4.0330716168531677E-2</v>
      </c>
      <c r="F871" s="24">
        <v>6.5548963887056722E-2</v>
      </c>
      <c r="G871" s="24">
        <v>0.12649110640673519</v>
      </c>
      <c r="H871" s="24">
        <v>2.1522970752198601E-2</v>
      </c>
      <c r="I871" s="24">
        <v>3.3316662497915372E-2</v>
      </c>
      <c r="J871" s="24">
        <v>5.2594667667711557E-2</v>
      </c>
      <c r="K871" s="197"/>
      <c r="L871" s="198"/>
      <c r="M871" s="198"/>
      <c r="N871" s="198"/>
      <c r="O871" s="198"/>
      <c r="P871" s="198"/>
      <c r="Q871" s="198"/>
      <c r="R871" s="198"/>
      <c r="S871" s="198"/>
      <c r="T871" s="198"/>
      <c r="U871" s="198"/>
      <c r="V871" s="198"/>
      <c r="W871" s="198"/>
      <c r="X871" s="198"/>
      <c r="Y871" s="198"/>
      <c r="Z871" s="198"/>
      <c r="AA871" s="198"/>
      <c r="AB871" s="198"/>
      <c r="AC871" s="198"/>
      <c r="AD871" s="198"/>
      <c r="AE871" s="198"/>
      <c r="AF871" s="198"/>
      <c r="AG871" s="198"/>
      <c r="AH871" s="198"/>
      <c r="AI871" s="198"/>
      <c r="AJ871" s="198"/>
      <c r="AK871" s="198"/>
      <c r="AL871" s="198"/>
      <c r="AM871" s="198"/>
      <c r="AN871" s="198"/>
      <c r="AO871" s="198"/>
      <c r="AP871" s="198"/>
      <c r="AQ871" s="198"/>
      <c r="AR871" s="198"/>
      <c r="AS871" s="198"/>
      <c r="AT871" s="198"/>
      <c r="AU871" s="198"/>
      <c r="AV871" s="198"/>
      <c r="AW871" s="198"/>
      <c r="AX871" s="198"/>
      <c r="AY871" s="198"/>
      <c r="AZ871" s="198"/>
      <c r="BA871" s="198"/>
      <c r="BB871" s="198"/>
      <c r="BC871" s="198"/>
      <c r="BD871" s="198"/>
      <c r="BE871" s="198"/>
      <c r="BF871" s="198"/>
      <c r="BG871" s="198"/>
      <c r="BH871" s="198"/>
      <c r="BI871" s="198"/>
      <c r="BJ871" s="198"/>
      <c r="BK871" s="198"/>
      <c r="BL871" s="198"/>
      <c r="BM871" s="56"/>
    </row>
    <row r="872" spans="1:65">
      <c r="A872" s="30"/>
      <c r="B872" s="3" t="s">
        <v>86</v>
      </c>
      <c r="C872" s="29"/>
      <c r="D872" s="13">
        <v>1.4358181791556211E-2</v>
      </c>
      <c r="E872" s="13">
        <v>2.1885167496716117E-2</v>
      </c>
      <c r="F872" s="13">
        <v>3.9447721496724202E-2</v>
      </c>
      <c r="G872" s="13">
        <v>7.0272836892630655E-2</v>
      </c>
      <c r="H872" s="13">
        <v>1.3607707495028119E-2</v>
      </c>
      <c r="I872" s="13">
        <v>1.1548236567734965E-2</v>
      </c>
      <c r="J872" s="13">
        <v>3.3662889499814039E-2</v>
      </c>
      <c r="K872" s="147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275</v>
      </c>
      <c r="C873" s="29"/>
      <c r="D873" s="13">
        <v>-9.9655245250846347E-2</v>
      </c>
      <c r="E873" s="13">
        <v>0.11479417169780404</v>
      </c>
      <c r="F873" s="13">
        <v>5.2001349215076154E-3</v>
      </c>
      <c r="G873" s="13">
        <v>8.8882794097520756E-2</v>
      </c>
      <c r="H873" s="13">
        <v>-4.3189614803224474E-2</v>
      </c>
      <c r="I873" s="13">
        <v>0.74523714498408156</v>
      </c>
      <c r="J873" s="13">
        <v>-5.4853883846637252E-2</v>
      </c>
      <c r="K873" s="147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276</v>
      </c>
      <c r="C874" s="47"/>
      <c r="D874" s="45">
        <v>0.84</v>
      </c>
      <c r="E874" s="45">
        <v>0.88</v>
      </c>
      <c r="F874" s="45">
        <v>0</v>
      </c>
      <c r="G874" s="45">
        <v>0.67</v>
      </c>
      <c r="H874" s="45">
        <v>0.39</v>
      </c>
      <c r="I874" s="45">
        <v>5.96</v>
      </c>
      <c r="J874" s="45">
        <v>0.48</v>
      </c>
      <c r="K874" s="147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F875" s="20"/>
      <c r="G875" s="20"/>
      <c r="H875" s="20"/>
      <c r="I875" s="20"/>
      <c r="J875" s="20"/>
      <c r="BM875" s="55"/>
    </row>
    <row r="876" spans="1:65" ht="15">
      <c r="B876" s="8" t="s">
        <v>626</v>
      </c>
      <c r="BM876" s="28" t="s">
        <v>66</v>
      </c>
    </row>
    <row r="877" spans="1:65" ht="15">
      <c r="A877" s="25" t="s">
        <v>15</v>
      </c>
      <c r="B877" s="18" t="s">
        <v>110</v>
      </c>
      <c r="C877" s="15" t="s">
        <v>111</v>
      </c>
      <c r="D877" s="16" t="s">
        <v>235</v>
      </c>
      <c r="E877" s="17" t="s">
        <v>235</v>
      </c>
      <c r="F877" s="17" t="s">
        <v>235</v>
      </c>
      <c r="G877" s="17" t="s">
        <v>235</v>
      </c>
      <c r="H877" s="17" t="s">
        <v>235</v>
      </c>
      <c r="I877" s="17" t="s">
        <v>235</v>
      </c>
      <c r="J877" s="17" t="s">
        <v>235</v>
      </c>
      <c r="K877" s="17" t="s">
        <v>235</v>
      </c>
      <c r="L877" s="17" t="s">
        <v>235</v>
      </c>
      <c r="M877" s="17" t="s">
        <v>235</v>
      </c>
      <c r="N877" s="17" t="s">
        <v>235</v>
      </c>
      <c r="O877" s="17" t="s">
        <v>235</v>
      </c>
      <c r="P877" s="17" t="s">
        <v>235</v>
      </c>
      <c r="Q877" s="17" t="s">
        <v>235</v>
      </c>
      <c r="R877" s="17" t="s">
        <v>235</v>
      </c>
      <c r="S877" s="17" t="s">
        <v>235</v>
      </c>
      <c r="T877" s="17" t="s">
        <v>235</v>
      </c>
      <c r="U877" s="17" t="s">
        <v>235</v>
      </c>
      <c r="V877" s="17" t="s">
        <v>235</v>
      </c>
      <c r="W877" s="17" t="s">
        <v>235</v>
      </c>
      <c r="X877" s="17" t="s">
        <v>235</v>
      </c>
      <c r="Y877" s="147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236</v>
      </c>
      <c r="C878" s="9" t="s">
        <v>236</v>
      </c>
      <c r="D878" s="145" t="s">
        <v>238</v>
      </c>
      <c r="E878" s="146" t="s">
        <v>239</v>
      </c>
      <c r="F878" s="146" t="s">
        <v>240</v>
      </c>
      <c r="G878" s="146" t="s">
        <v>241</v>
      </c>
      <c r="H878" s="146" t="s">
        <v>242</v>
      </c>
      <c r="I878" s="146" t="s">
        <v>243</v>
      </c>
      <c r="J878" s="146" t="s">
        <v>244</v>
      </c>
      <c r="K878" s="146" t="s">
        <v>245</v>
      </c>
      <c r="L878" s="146" t="s">
        <v>246</v>
      </c>
      <c r="M878" s="146" t="s">
        <v>247</v>
      </c>
      <c r="N878" s="146" t="s">
        <v>248</v>
      </c>
      <c r="O878" s="146" t="s">
        <v>249</v>
      </c>
      <c r="P878" s="146" t="s">
        <v>251</v>
      </c>
      <c r="Q878" s="146" t="s">
        <v>252</v>
      </c>
      <c r="R878" s="146" t="s">
        <v>253</v>
      </c>
      <c r="S878" s="146" t="s">
        <v>256</v>
      </c>
      <c r="T878" s="146" t="s">
        <v>257</v>
      </c>
      <c r="U878" s="146" t="s">
        <v>258</v>
      </c>
      <c r="V878" s="146" t="s">
        <v>259</v>
      </c>
      <c r="W878" s="146" t="s">
        <v>265</v>
      </c>
      <c r="X878" s="146" t="s">
        <v>266</v>
      </c>
      <c r="Y878" s="147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304</v>
      </c>
      <c r="E879" s="11" t="s">
        <v>302</v>
      </c>
      <c r="F879" s="11" t="s">
        <v>304</v>
      </c>
      <c r="G879" s="11" t="s">
        <v>304</v>
      </c>
      <c r="H879" s="11" t="s">
        <v>302</v>
      </c>
      <c r="I879" s="11" t="s">
        <v>302</v>
      </c>
      <c r="J879" s="11" t="s">
        <v>302</v>
      </c>
      <c r="K879" s="11" t="s">
        <v>302</v>
      </c>
      <c r="L879" s="11" t="s">
        <v>302</v>
      </c>
      <c r="M879" s="11" t="s">
        <v>302</v>
      </c>
      <c r="N879" s="11" t="s">
        <v>302</v>
      </c>
      <c r="O879" s="11" t="s">
        <v>302</v>
      </c>
      <c r="P879" s="11" t="s">
        <v>302</v>
      </c>
      <c r="Q879" s="11" t="s">
        <v>304</v>
      </c>
      <c r="R879" s="11" t="s">
        <v>304</v>
      </c>
      <c r="S879" s="11" t="s">
        <v>302</v>
      </c>
      <c r="T879" s="11" t="s">
        <v>302</v>
      </c>
      <c r="U879" s="11" t="s">
        <v>304</v>
      </c>
      <c r="V879" s="11" t="s">
        <v>302</v>
      </c>
      <c r="W879" s="11" t="s">
        <v>304</v>
      </c>
      <c r="X879" s="11" t="s">
        <v>336</v>
      </c>
      <c r="Y879" s="147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337</v>
      </c>
      <c r="E880" s="26" t="s">
        <v>338</v>
      </c>
      <c r="F880" s="26" t="s">
        <v>339</v>
      </c>
      <c r="G880" s="26" t="s">
        <v>339</v>
      </c>
      <c r="H880" s="26" t="s">
        <v>117</v>
      </c>
      <c r="I880" s="26" t="s">
        <v>337</v>
      </c>
      <c r="J880" s="26" t="s">
        <v>338</v>
      </c>
      <c r="K880" s="26" t="s">
        <v>338</v>
      </c>
      <c r="L880" s="26" t="s">
        <v>339</v>
      </c>
      <c r="M880" s="26" t="s">
        <v>338</v>
      </c>
      <c r="N880" s="26" t="s">
        <v>338</v>
      </c>
      <c r="O880" s="26" t="s">
        <v>305</v>
      </c>
      <c r="P880" s="26" t="s">
        <v>340</v>
      </c>
      <c r="Q880" s="26" t="s">
        <v>337</v>
      </c>
      <c r="R880" s="26" t="s">
        <v>338</v>
      </c>
      <c r="S880" s="26" t="s">
        <v>338</v>
      </c>
      <c r="T880" s="26" t="s">
        <v>338</v>
      </c>
      <c r="U880" s="26" t="s">
        <v>337</v>
      </c>
      <c r="V880" s="26" t="s">
        <v>340</v>
      </c>
      <c r="W880" s="26" t="s">
        <v>338</v>
      </c>
      <c r="X880" s="26" t="s">
        <v>340</v>
      </c>
      <c r="Y880" s="147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22">
        <v>0.9</v>
      </c>
      <c r="E881" s="22">
        <v>1.1000000000000001</v>
      </c>
      <c r="F881" s="22">
        <v>0.95</v>
      </c>
      <c r="G881" s="22">
        <v>0.69697949803972614</v>
      </c>
      <c r="H881" s="22">
        <v>0.89</v>
      </c>
      <c r="I881" s="22">
        <v>0.9</v>
      </c>
      <c r="J881" s="141">
        <v>0.2</v>
      </c>
      <c r="K881" s="22">
        <v>0.8</v>
      </c>
      <c r="L881" s="22">
        <v>0.78</v>
      </c>
      <c r="M881" s="22">
        <v>0.7</v>
      </c>
      <c r="N881" s="22">
        <v>0.8</v>
      </c>
      <c r="O881" s="22">
        <v>0.8</v>
      </c>
      <c r="P881" s="22">
        <v>0.8</v>
      </c>
      <c r="Q881" s="22">
        <v>0.8</v>
      </c>
      <c r="R881" s="22">
        <v>0.93</v>
      </c>
      <c r="S881" s="22">
        <v>0.9</v>
      </c>
      <c r="T881" s="22">
        <v>0.59</v>
      </c>
      <c r="U881" s="22">
        <v>0.8</v>
      </c>
      <c r="V881" s="22">
        <v>0.82939034447308158</v>
      </c>
      <c r="W881" s="22">
        <v>0.8</v>
      </c>
      <c r="X881" s="22">
        <v>1.0409999999999999</v>
      </c>
      <c r="Y881" s="147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0.9</v>
      </c>
      <c r="E882" s="11">
        <v>1</v>
      </c>
      <c r="F882" s="11">
        <v>0.96</v>
      </c>
      <c r="G882" s="11">
        <v>0.77907508034649509</v>
      </c>
      <c r="H882" s="11">
        <v>0.89</v>
      </c>
      <c r="I882" s="11">
        <v>0.8</v>
      </c>
      <c r="J882" s="142">
        <v>0.3</v>
      </c>
      <c r="K882" s="11">
        <v>0.8</v>
      </c>
      <c r="L882" s="11">
        <v>0.79</v>
      </c>
      <c r="M882" s="11">
        <v>0.7</v>
      </c>
      <c r="N882" s="11">
        <v>0.8</v>
      </c>
      <c r="O882" s="11">
        <v>0.8</v>
      </c>
      <c r="P882" s="11">
        <v>0.8</v>
      </c>
      <c r="Q882" s="11">
        <v>0.8</v>
      </c>
      <c r="R882" s="11">
        <v>0.93</v>
      </c>
      <c r="S882" s="11">
        <v>1</v>
      </c>
      <c r="T882" s="11">
        <v>0.63</v>
      </c>
      <c r="U882" s="11">
        <v>0.8</v>
      </c>
      <c r="V882" s="11">
        <v>0.80485526975778621</v>
      </c>
      <c r="W882" s="11">
        <v>0.7</v>
      </c>
      <c r="X882" s="11">
        <v>0.995</v>
      </c>
      <c r="Y882" s="147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10</v>
      </c>
    </row>
    <row r="883" spans="1:65">
      <c r="A883" s="30"/>
      <c r="B883" s="19">
        <v>1</v>
      </c>
      <c r="C883" s="9">
        <v>3</v>
      </c>
      <c r="D883" s="11">
        <v>0.9</v>
      </c>
      <c r="E883" s="11">
        <v>1</v>
      </c>
      <c r="F883" s="11">
        <v>0.9900000000000001</v>
      </c>
      <c r="G883" s="11">
        <v>0.73846558752297775</v>
      </c>
      <c r="H883" s="11">
        <v>0.93</v>
      </c>
      <c r="I883" s="11">
        <v>0.8</v>
      </c>
      <c r="J883" s="142">
        <v>0.3</v>
      </c>
      <c r="K883" s="11">
        <v>0.8</v>
      </c>
      <c r="L883" s="11">
        <v>0.81</v>
      </c>
      <c r="M883" s="11">
        <v>0.7</v>
      </c>
      <c r="N883" s="11">
        <v>0.8</v>
      </c>
      <c r="O883" s="11">
        <v>0.8</v>
      </c>
      <c r="P883" s="11">
        <v>0.8</v>
      </c>
      <c r="Q883" s="11">
        <v>0.8</v>
      </c>
      <c r="R883" s="11">
        <v>0.93</v>
      </c>
      <c r="S883" s="11">
        <v>0.9</v>
      </c>
      <c r="T883" s="11">
        <v>0.67</v>
      </c>
      <c r="U883" s="11">
        <v>0.8</v>
      </c>
      <c r="V883" s="11">
        <v>0.79314437886078704</v>
      </c>
      <c r="W883" s="11">
        <v>0.7</v>
      </c>
      <c r="X883" s="11">
        <v>0.92400000000000004</v>
      </c>
      <c r="Y883" s="147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0.9</v>
      </c>
      <c r="E884" s="11">
        <v>1</v>
      </c>
      <c r="F884" s="11">
        <v>1.04</v>
      </c>
      <c r="G884" s="11">
        <v>0.71135510719381567</v>
      </c>
      <c r="H884" s="11">
        <v>0.86</v>
      </c>
      <c r="I884" s="11">
        <v>0.9</v>
      </c>
      <c r="J884" s="142">
        <v>0.3</v>
      </c>
      <c r="K884" s="11">
        <v>0.8</v>
      </c>
      <c r="L884" s="11">
        <v>0.81</v>
      </c>
      <c r="M884" s="11">
        <v>0.7</v>
      </c>
      <c r="N884" s="11">
        <v>0.8</v>
      </c>
      <c r="O884" s="11">
        <v>0.8</v>
      </c>
      <c r="P884" s="11">
        <v>0.8</v>
      </c>
      <c r="Q884" s="11">
        <v>0.9</v>
      </c>
      <c r="R884" s="11">
        <v>0.86</v>
      </c>
      <c r="S884" s="11">
        <v>1</v>
      </c>
      <c r="T884" s="11">
        <v>0.63</v>
      </c>
      <c r="U884" s="11">
        <v>0.9</v>
      </c>
      <c r="V884" s="11">
        <v>0.79706689432066535</v>
      </c>
      <c r="W884" s="11">
        <v>0.8</v>
      </c>
      <c r="X884" s="143">
        <v>1.2090000000000001</v>
      </c>
      <c r="Y884" s="147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0.83480988219325591</v>
      </c>
    </row>
    <row r="885" spans="1:65">
      <c r="A885" s="30"/>
      <c r="B885" s="19">
        <v>1</v>
      </c>
      <c r="C885" s="9">
        <v>5</v>
      </c>
      <c r="D885" s="11">
        <v>0.9</v>
      </c>
      <c r="E885" s="11">
        <v>1</v>
      </c>
      <c r="F885" s="11">
        <v>1.07</v>
      </c>
      <c r="G885" s="11">
        <v>0.69154247594771256</v>
      </c>
      <c r="H885" s="11">
        <v>0.89</v>
      </c>
      <c r="I885" s="11">
        <v>0.8</v>
      </c>
      <c r="J885" s="142">
        <v>0.3</v>
      </c>
      <c r="K885" s="11">
        <v>0.8</v>
      </c>
      <c r="L885" s="11">
        <v>0.79</v>
      </c>
      <c r="M885" s="11">
        <v>0.7</v>
      </c>
      <c r="N885" s="11">
        <v>0.8</v>
      </c>
      <c r="O885" s="11">
        <v>0.8</v>
      </c>
      <c r="P885" s="11">
        <v>0.7</v>
      </c>
      <c r="Q885" s="11">
        <v>0.8</v>
      </c>
      <c r="R885" s="11">
        <v>0.83</v>
      </c>
      <c r="S885" s="11">
        <v>0.9</v>
      </c>
      <c r="T885" s="11">
        <v>0.62</v>
      </c>
      <c r="U885" s="11">
        <v>0.8</v>
      </c>
      <c r="V885" s="11">
        <v>0.81133776401940061</v>
      </c>
      <c r="W885" s="11">
        <v>0.7</v>
      </c>
      <c r="X885" s="11">
        <v>1.1839999999999999</v>
      </c>
      <c r="Y885" s="147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119</v>
      </c>
    </row>
    <row r="886" spans="1:65">
      <c r="A886" s="30"/>
      <c r="B886" s="19">
        <v>1</v>
      </c>
      <c r="C886" s="9">
        <v>6</v>
      </c>
      <c r="D886" s="11">
        <v>0.8</v>
      </c>
      <c r="E886" s="11">
        <v>1</v>
      </c>
      <c r="F886" s="11">
        <v>1.0900000000000001</v>
      </c>
      <c r="G886" s="11">
        <v>0.75520127537710158</v>
      </c>
      <c r="H886" s="11">
        <v>0.89</v>
      </c>
      <c r="I886" s="11">
        <v>0.8</v>
      </c>
      <c r="J886" s="142">
        <v>0.3</v>
      </c>
      <c r="K886" s="11">
        <v>0.7</v>
      </c>
      <c r="L886" s="11">
        <v>0.78</v>
      </c>
      <c r="M886" s="11">
        <v>0.7</v>
      </c>
      <c r="N886" s="11">
        <v>0.8</v>
      </c>
      <c r="O886" s="11">
        <v>0.8</v>
      </c>
      <c r="P886" s="11">
        <v>0.8</v>
      </c>
      <c r="Q886" s="11">
        <v>0.8</v>
      </c>
      <c r="R886" s="11">
        <v>0.9</v>
      </c>
      <c r="S886" s="11">
        <v>0.9</v>
      </c>
      <c r="T886" s="11">
        <v>0.61</v>
      </c>
      <c r="U886" s="11">
        <v>0.8</v>
      </c>
      <c r="V886" s="11">
        <v>0.77677218733116371</v>
      </c>
      <c r="W886" s="11">
        <v>0.7</v>
      </c>
      <c r="X886" s="11">
        <v>1.0660000000000001</v>
      </c>
      <c r="Y886" s="147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272</v>
      </c>
      <c r="C887" s="12"/>
      <c r="D887" s="23">
        <v>0.8833333333333333</v>
      </c>
      <c r="E887" s="23">
        <v>1.0166666666666666</v>
      </c>
      <c r="F887" s="23">
        <v>1.0166666666666666</v>
      </c>
      <c r="G887" s="23">
        <v>0.72876983740463819</v>
      </c>
      <c r="H887" s="23">
        <v>0.89166666666666661</v>
      </c>
      <c r="I887" s="23">
        <v>0.83333333333333337</v>
      </c>
      <c r="J887" s="23">
        <v>0.28333333333333338</v>
      </c>
      <c r="K887" s="23">
        <v>0.78333333333333333</v>
      </c>
      <c r="L887" s="23">
        <v>0.79333333333333333</v>
      </c>
      <c r="M887" s="23">
        <v>0.70000000000000007</v>
      </c>
      <c r="N887" s="23">
        <v>0.79999999999999993</v>
      </c>
      <c r="O887" s="23">
        <v>0.79999999999999993</v>
      </c>
      <c r="P887" s="23">
        <v>0.78333333333333333</v>
      </c>
      <c r="Q887" s="23">
        <v>0.81666666666666676</v>
      </c>
      <c r="R887" s="23">
        <v>0.89666666666666661</v>
      </c>
      <c r="S887" s="23">
        <v>0.93333333333333346</v>
      </c>
      <c r="T887" s="23">
        <v>0.625</v>
      </c>
      <c r="U887" s="23">
        <v>0.81666666666666676</v>
      </c>
      <c r="V887" s="23">
        <v>0.80209447312714754</v>
      </c>
      <c r="W887" s="23">
        <v>0.73333333333333339</v>
      </c>
      <c r="X887" s="23">
        <v>1.0698333333333334</v>
      </c>
      <c r="Y887" s="147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273</v>
      </c>
      <c r="C888" s="29"/>
      <c r="D888" s="11">
        <v>0.9</v>
      </c>
      <c r="E888" s="11">
        <v>1</v>
      </c>
      <c r="F888" s="11">
        <v>1.0150000000000001</v>
      </c>
      <c r="G888" s="11">
        <v>0.72491034735839666</v>
      </c>
      <c r="H888" s="11">
        <v>0.89</v>
      </c>
      <c r="I888" s="11">
        <v>0.8</v>
      </c>
      <c r="J888" s="11">
        <v>0.3</v>
      </c>
      <c r="K888" s="11">
        <v>0.8</v>
      </c>
      <c r="L888" s="11">
        <v>0.79</v>
      </c>
      <c r="M888" s="11">
        <v>0.7</v>
      </c>
      <c r="N888" s="11">
        <v>0.8</v>
      </c>
      <c r="O888" s="11">
        <v>0.8</v>
      </c>
      <c r="P888" s="11">
        <v>0.8</v>
      </c>
      <c r="Q888" s="11">
        <v>0.8</v>
      </c>
      <c r="R888" s="11">
        <v>0.91500000000000004</v>
      </c>
      <c r="S888" s="11">
        <v>0.9</v>
      </c>
      <c r="T888" s="11">
        <v>0.625</v>
      </c>
      <c r="U888" s="11">
        <v>0.8</v>
      </c>
      <c r="V888" s="11">
        <v>0.80096108203922578</v>
      </c>
      <c r="W888" s="11">
        <v>0.7</v>
      </c>
      <c r="X888" s="11">
        <v>1.0535000000000001</v>
      </c>
      <c r="Y888" s="147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274</v>
      </c>
      <c r="C889" s="29"/>
      <c r="D889" s="24">
        <v>4.0824829046386291E-2</v>
      </c>
      <c r="E889" s="24">
        <v>4.0824829046386339E-2</v>
      </c>
      <c r="F889" s="24">
        <v>5.8537737116040552E-2</v>
      </c>
      <c r="G889" s="24">
        <v>3.470740813539757E-2</v>
      </c>
      <c r="H889" s="24">
        <v>2.2286019533929058E-2</v>
      </c>
      <c r="I889" s="24">
        <v>5.1639777949432218E-2</v>
      </c>
      <c r="J889" s="24">
        <v>4.0824829046386096E-2</v>
      </c>
      <c r="K889" s="24">
        <v>4.0824829046386339E-2</v>
      </c>
      <c r="L889" s="24">
        <v>1.3662601021279478E-2</v>
      </c>
      <c r="M889" s="24">
        <v>1.2161883888976234E-16</v>
      </c>
      <c r="N889" s="24">
        <v>1.2161883888976234E-16</v>
      </c>
      <c r="O889" s="24">
        <v>1.2161883888976234E-16</v>
      </c>
      <c r="P889" s="24">
        <v>4.0824829046386339E-2</v>
      </c>
      <c r="Q889" s="24">
        <v>4.0824829046386291E-2</v>
      </c>
      <c r="R889" s="24">
        <v>4.2739521132865652E-2</v>
      </c>
      <c r="S889" s="24">
        <v>5.1639777949432218E-2</v>
      </c>
      <c r="T889" s="24">
        <v>2.664582518894848E-2</v>
      </c>
      <c r="U889" s="24">
        <v>4.0824829046386291E-2</v>
      </c>
      <c r="V889" s="24">
        <v>1.7802943077221526E-2</v>
      </c>
      <c r="W889" s="24">
        <v>5.1639777949432274E-2</v>
      </c>
      <c r="X889" s="24">
        <v>0.10964928940338221</v>
      </c>
      <c r="Y889" s="147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86</v>
      </c>
      <c r="C890" s="29"/>
      <c r="D890" s="13">
        <v>4.6216787599682597E-2</v>
      </c>
      <c r="E890" s="13">
        <v>4.0155569553822629E-2</v>
      </c>
      <c r="F890" s="13">
        <v>5.7578102081351362E-2</v>
      </c>
      <c r="G890" s="13">
        <v>4.7624649586213347E-2</v>
      </c>
      <c r="H890" s="13">
        <v>2.4993666767023245E-2</v>
      </c>
      <c r="I890" s="13">
        <v>6.1967733539318656E-2</v>
      </c>
      <c r="J890" s="13">
        <v>0.1440876319284215</v>
      </c>
      <c r="K890" s="13">
        <v>5.2116803037940009E-2</v>
      </c>
      <c r="L890" s="13">
        <v>1.7221765993209424E-2</v>
      </c>
      <c r="M890" s="13">
        <v>1.7374119841394619E-16</v>
      </c>
      <c r="N890" s="13">
        <v>1.5202354861220294E-16</v>
      </c>
      <c r="O890" s="13">
        <v>1.5202354861220294E-16</v>
      </c>
      <c r="P890" s="13">
        <v>5.2116803037940009E-2</v>
      </c>
      <c r="Q890" s="13">
        <v>4.9989586587411781E-2</v>
      </c>
      <c r="R890" s="13">
        <v>4.7664893456727496E-2</v>
      </c>
      <c r="S890" s="13">
        <v>5.53283335172488E-2</v>
      </c>
      <c r="T890" s="13">
        <v>4.2633320302317569E-2</v>
      </c>
      <c r="U890" s="13">
        <v>4.9989586587411781E-2</v>
      </c>
      <c r="V890" s="13">
        <v>2.2195568818486815E-2</v>
      </c>
      <c r="W890" s="13">
        <v>7.0417879021953095E-2</v>
      </c>
      <c r="X890" s="13">
        <v>0.10249193588102402</v>
      </c>
      <c r="Y890" s="147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275</v>
      </c>
      <c r="C891" s="29"/>
      <c r="D891" s="13">
        <v>5.8125151816116549E-2</v>
      </c>
      <c r="E891" s="13">
        <v>0.21784215586383215</v>
      </c>
      <c r="F891" s="13">
        <v>0.21784215586383215</v>
      </c>
      <c r="G891" s="13">
        <v>-0.12702298697042713</v>
      </c>
      <c r="H891" s="13">
        <v>6.8107464569098664E-2</v>
      </c>
      <c r="I891" s="13">
        <v>-1.7687247017766916E-3</v>
      </c>
      <c r="J891" s="13">
        <v>-0.66060136639860412</v>
      </c>
      <c r="K891" s="13">
        <v>-6.1662601219670155E-2</v>
      </c>
      <c r="L891" s="13">
        <v>-4.9683825916091551E-2</v>
      </c>
      <c r="M891" s="13">
        <v>-0.16148572874949241</v>
      </c>
      <c r="N891" s="13">
        <v>-4.1697975713705815E-2</v>
      </c>
      <c r="O891" s="13">
        <v>-4.1697975713705815E-2</v>
      </c>
      <c r="P891" s="13">
        <v>-6.1662601219670155E-2</v>
      </c>
      <c r="Q891" s="13">
        <v>-2.1733350207741142E-2</v>
      </c>
      <c r="R891" s="13">
        <v>7.4096852220888021E-2</v>
      </c>
      <c r="S891" s="13">
        <v>0.11801902833401012</v>
      </c>
      <c r="T891" s="13">
        <v>-0.25132654352633255</v>
      </c>
      <c r="U891" s="13">
        <v>-2.1733350207741142E-2</v>
      </c>
      <c r="V891" s="13">
        <v>-3.9189053416757269E-2</v>
      </c>
      <c r="W891" s="13">
        <v>-0.12155647773756351</v>
      </c>
      <c r="X891" s="13">
        <v>0.28152931122785896</v>
      </c>
      <c r="Y891" s="147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276</v>
      </c>
      <c r="C892" s="47"/>
      <c r="D892" s="45">
        <v>0.75</v>
      </c>
      <c r="E892" s="45">
        <v>1.97</v>
      </c>
      <c r="F892" s="45">
        <v>1.97</v>
      </c>
      <c r="G892" s="45">
        <v>0.67</v>
      </c>
      <c r="H892" s="45">
        <v>0.82</v>
      </c>
      <c r="I892" s="45">
        <v>0.28999999999999998</v>
      </c>
      <c r="J892" s="45">
        <v>4.7699999999999996</v>
      </c>
      <c r="K892" s="45">
        <v>0.17</v>
      </c>
      <c r="L892" s="45">
        <v>0.08</v>
      </c>
      <c r="M892" s="45">
        <v>0.94</v>
      </c>
      <c r="N892" s="45">
        <v>0.02</v>
      </c>
      <c r="O892" s="45">
        <v>0.02</v>
      </c>
      <c r="P892" s="45">
        <v>0.17</v>
      </c>
      <c r="Q892" s="45">
        <v>0.13</v>
      </c>
      <c r="R892" s="45">
        <v>0.87</v>
      </c>
      <c r="S892" s="45">
        <v>1.21</v>
      </c>
      <c r="T892" s="45">
        <v>1.63</v>
      </c>
      <c r="U892" s="45">
        <v>0.13</v>
      </c>
      <c r="V892" s="45">
        <v>0</v>
      </c>
      <c r="W892" s="45">
        <v>0.63</v>
      </c>
      <c r="X892" s="45">
        <v>2.46</v>
      </c>
      <c r="Y892" s="147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BM893" s="55"/>
    </row>
    <row r="894" spans="1:65" ht="15">
      <c r="B894" s="8" t="s">
        <v>627</v>
      </c>
      <c r="BM894" s="28" t="s">
        <v>66</v>
      </c>
    </row>
    <row r="895" spans="1:65" ht="15">
      <c r="A895" s="25" t="s">
        <v>18</v>
      </c>
      <c r="B895" s="18" t="s">
        <v>110</v>
      </c>
      <c r="C895" s="15" t="s">
        <v>111</v>
      </c>
      <c r="D895" s="16" t="s">
        <v>235</v>
      </c>
      <c r="E895" s="17" t="s">
        <v>235</v>
      </c>
      <c r="F895" s="17" t="s">
        <v>235</v>
      </c>
      <c r="G895" s="17" t="s">
        <v>235</v>
      </c>
      <c r="H895" s="17" t="s">
        <v>235</v>
      </c>
      <c r="I895" s="17" t="s">
        <v>235</v>
      </c>
      <c r="J895" s="17" t="s">
        <v>235</v>
      </c>
      <c r="K895" s="17" t="s">
        <v>235</v>
      </c>
      <c r="L895" s="17" t="s">
        <v>235</v>
      </c>
      <c r="M895" s="17" t="s">
        <v>235</v>
      </c>
      <c r="N895" s="17" t="s">
        <v>235</v>
      </c>
      <c r="O895" s="17" t="s">
        <v>235</v>
      </c>
      <c r="P895" s="17" t="s">
        <v>235</v>
      </c>
      <c r="Q895" s="17" t="s">
        <v>235</v>
      </c>
      <c r="R895" s="17" t="s">
        <v>235</v>
      </c>
      <c r="S895" s="17" t="s">
        <v>235</v>
      </c>
      <c r="T895" s="17" t="s">
        <v>235</v>
      </c>
      <c r="U895" s="17" t="s">
        <v>235</v>
      </c>
      <c r="V895" s="17" t="s">
        <v>235</v>
      </c>
      <c r="W895" s="17" t="s">
        <v>235</v>
      </c>
      <c r="X895" s="17" t="s">
        <v>235</v>
      </c>
      <c r="Y895" s="17" t="s">
        <v>235</v>
      </c>
      <c r="Z895" s="17" t="s">
        <v>235</v>
      </c>
      <c r="AA895" s="17" t="s">
        <v>235</v>
      </c>
      <c r="AB895" s="147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236</v>
      </c>
      <c r="C896" s="9" t="s">
        <v>236</v>
      </c>
      <c r="D896" s="145" t="s">
        <v>238</v>
      </c>
      <c r="E896" s="146" t="s">
        <v>239</v>
      </c>
      <c r="F896" s="146" t="s">
        <v>240</v>
      </c>
      <c r="G896" s="146" t="s">
        <v>241</v>
      </c>
      <c r="H896" s="146" t="s">
        <v>242</v>
      </c>
      <c r="I896" s="146" t="s">
        <v>243</v>
      </c>
      <c r="J896" s="146" t="s">
        <v>244</v>
      </c>
      <c r="K896" s="146" t="s">
        <v>245</v>
      </c>
      <c r="L896" s="146" t="s">
        <v>246</v>
      </c>
      <c r="M896" s="146" t="s">
        <v>247</v>
      </c>
      <c r="N896" s="146" t="s">
        <v>248</v>
      </c>
      <c r="O896" s="146" t="s">
        <v>249</v>
      </c>
      <c r="P896" s="146" t="s">
        <v>250</v>
      </c>
      <c r="Q896" s="146" t="s">
        <v>251</v>
      </c>
      <c r="R896" s="146" t="s">
        <v>252</v>
      </c>
      <c r="S896" s="146" t="s">
        <v>253</v>
      </c>
      <c r="T896" s="146" t="s">
        <v>254</v>
      </c>
      <c r="U896" s="146" t="s">
        <v>256</v>
      </c>
      <c r="V896" s="146" t="s">
        <v>257</v>
      </c>
      <c r="W896" s="146" t="s">
        <v>258</v>
      </c>
      <c r="X896" s="146" t="s">
        <v>259</v>
      </c>
      <c r="Y896" s="146" t="s">
        <v>260</v>
      </c>
      <c r="Z896" s="146" t="s">
        <v>265</v>
      </c>
      <c r="AA896" s="146" t="s">
        <v>266</v>
      </c>
      <c r="AB896" s="147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304</v>
      </c>
      <c r="E897" s="11" t="s">
        <v>302</v>
      </c>
      <c r="F897" s="11" t="s">
        <v>304</v>
      </c>
      <c r="G897" s="11" t="s">
        <v>304</v>
      </c>
      <c r="H897" s="11" t="s">
        <v>302</v>
      </c>
      <c r="I897" s="11" t="s">
        <v>336</v>
      </c>
      <c r="J897" s="11" t="s">
        <v>302</v>
      </c>
      <c r="K897" s="11" t="s">
        <v>302</v>
      </c>
      <c r="L897" s="11" t="s">
        <v>302</v>
      </c>
      <c r="M897" s="11" t="s">
        <v>302</v>
      </c>
      <c r="N897" s="11" t="s">
        <v>302</v>
      </c>
      <c r="O897" s="11" t="s">
        <v>302</v>
      </c>
      <c r="P897" s="11" t="s">
        <v>302</v>
      </c>
      <c r="Q897" s="11" t="s">
        <v>302</v>
      </c>
      <c r="R897" s="11" t="s">
        <v>304</v>
      </c>
      <c r="S897" s="11" t="s">
        <v>304</v>
      </c>
      <c r="T897" s="11" t="s">
        <v>336</v>
      </c>
      <c r="U897" s="11" t="s">
        <v>302</v>
      </c>
      <c r="V897" s="11" t="s">
        <v>336</v>
      </c>
      <c r="W897" s="11" t="s">
        <v>304</v>
      </c>
      <c r="X897" s="11" t="s">
        <v>302</v>
      </c>
      <c r="Y897" s="11" t="s">
        <v>336</v>
      </c>
      <c r="Z897" s="11" t="s">
        <v>304</v>
      </c>
      <c r="AA897" s="11" t="s">
        <v>336</v>
      </c>
      <c r="AB897" s="147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/>
      <c r="C898" s="9"/>
      <c r="D898" s="26" t="s">
        <v>337</v>
      </c>
      <c r="E898" s="26" t="s">
        <v>338</v>
      </c>
      <c r="F898" s="26" t="s">
        <v>339</v>
      </c>
      <c r="G898" s="26" t="s">
        <v>339</v>
      </c>
      <c r="H898" s="26" t="s">
        <v>117</v>
      </c>
      <c r="I898" s="26" t="s">
        <v>337</v>
      </c>
      <c r="J898" s="26" t="s">
        <v>338</v>
      </c>
      <c r="K898" s="26" t="s">
        <v>338</v>
      </c>
      <c r="L898" s="26" t="s">
        <v>339</v>
      </c>
      <c r="M898" s="26" t="s">
        <v>338</v>
      </c>
      <c r="N898" s="26" t="s">
        <v>338</v>
      </c>
      <c r="O898" s="26" t="s">
        <v>305</v>
      </c>
      <c r="P898" s="26" t="s">
        <v>338</v>
      </c>
      <c r="Q898" s="26" t="s">
        <v>340</v>
      </c>
      <c r="R898" s="26" t="s">
        <v>337</v>
      </c>
      <c r="S898" s="26" t="s">
        <v>338</v>
      </c>
      <c r="T898" s="26" t="s">
        <v>337</v>
      </c>
      <c r="U898" s="26" t="s">
        <v>338</v>
      </c>
      <c r="V898" s="26" t="s">
        <v>338</v>
      </c>
      <c r="W898" s="26" t="s">
        <v>337</v>
      </c>
      <c r="X898" s="26" t="s">
        <v>340</v>
      </c>
      <c r="Y898" s="26" t="s">
        <v>338</v>
      </c>
      <c r="Z898" s="26" t="s">
        <v>338</v>
      </c>
      <c r="AA898" s="26" t="s">
        <v>340</v>
      </c>
      <c r="AB898" s="147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8">
        <v>1</v>
      </c>
      <c r="C899" s="14">
        <v>1</v>
      </c>
      <c r="D899" s="213">
        <v>41.8</v>
      </c>
      <c r="E899" s="213">
        <v>45.8</v>
      </c>
      <c r="F899" s="213">
        <v>49.3</v>
      </c>
      <c r="G899" s="213">
        <v>44.063347528905489</v>
      </c>
      <c r="H899" s="213">
        <v>46.86</v>
      </c>
      <c r="I899" s="213">
        <v>44.6</v>
      </c>
      <c r="J899" s="213">
        <v>43.4</v>
      </c>
      <c r="K899" s="213">
        <v>47.4</v>
      </c>
      <c r="L899" s="213">
        <v>47.95</v>
      </c>
      <c r="M899" s="213">
        <v>43.4</v>
      </c>
      <c r="N899" s="213">
        <v>46.2</v>
      </c>
      <c r="O899" s="213">
        <v>41.9</v>
      </c>
      <c r="P899" s="213">
        <v>44.8</v>
      </c>
      <c r="Q899" s="213">
        <v>46.3</v>
      </c>
      <c r="R899" s="213">
        <v>43.4</v>
      </c>
      <c r="S899" s="212">
        <v>53.1</v>
      </c>
      <c r="T899" s="213">
        <v>47.271500000000003</v>
      </c>
      <c r="U899" s="213">
        <v>47.6</v>
      </c>
      <c r="V899" s="212">
        <v>56</v>
      </c>
      <c r="W899" s="213">
        <v>44</v>
      </c>
      <c r="X899" s="213">
        <v>43.172835587177417</v>
      </c>
      <c r="Y899" s="212">
        <v>36.72</v>
      </c>
      <c r="Z899" s="213">
        <v>44.4</v>
      </c>
      <c r="AA899" s="213">
        <v>38.363279349999999</v>
      </c>
      <c r="AB899" s="214"/>
      <c r="AC899" s="215"/>
      <c r="AD899" s="215"/>
      <c r="AE899" s="215"/>
      <c r="AF899" s="215"/>
      <c r="AG899" s="215"/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  <c r="AV899" s="215"/>
      <c r="AW899" s="215"/>
      <c r="AX899" s="215"/>
      <c r="AY899" s="215"/>
      <c r="AZ899" s="215"/>
      <c r="BA899" s="215"/>
      <c r="BB899" s="215"/>
      <c r="BC899" s="215"/>
      <c r="BD899" s="215"/>
      <c r="BE899" s="215"/>
      <c r="BF899" s="215"/>
      <c r="BG899" s="215"/>
      <c r="BH899" s="215"/>
      <c r="BI899" s="215"/>
      <c r="BJ899" s="215"/>
      <c r="BK899" s="215"/>
      <c r="BL899" s="215"/>
      <c r="BM899" s="216">
        <v>1</v>
      </c>
    </row>
    <row r="900" spans="1:65">
      <c r="A900" s="30"/>
      <c r="B900" s="19">
        <v>1</v>
      </c>
      <c r="C900" s="9">
        <v>2</v>
      </c>
      <c r="D900" s="219">
        <v>41.4</v>
      </c>
      <c r="E900" s="219">
        <v>44.8</v>
      </c>
      <c r="F900" s="219">
        <v>49.7</v>
      </c>
      <c r="G900" s="219">
        <v>43.10109088895792</v>
      </c>
      <c r="H900" s="219">
        <v>45.2</v>
      </c>
      <c r="I900" s="219">
        <v>44.3</v>
      </c>
      <c r="J900" s="219">
        <v>43.1</v>
      </c>
      <c r="K900" s="219">
        <v>47.3</v>
      </c>
      <c r="L900" s="219">
        <v>47.01</v>
      </c>
      <c r="M900" s="219">
        <v>43</v>
      </c>
      <c r="N900" s="219">
        <v>45.7</v>
      </c>
      <c r="O900" s="219">
        <v>41.7</v>
      </c>
      <c r="P900" s="219">
        <v>47.3</v>
      </c>
      <c r="Q900" s="219">
        <v>44.5</v>
      </c>
      <c r="R900" s="219">
        <v>43.5</v>
      </c>
      <c r="S900" s="217">
        <v>53.6</v>
      </c>
      <c r="T900" s="219">
        <v>47.165500000000002</v>
      </c>
      <c r="U900" s="219">
        <v>49.3</v>
      </c>
      <c r="V900" s="217">
        <v>55</v>
      </c>
      <c r="W900" s="219">
        <v>45</v>
      </c>
      <c r="X900" s="219">
        <v>43.712245511534995</v>
      </c>
      <c r="Y900" s="217">
        <v>37.710982920016967</v>
      </c>
      <c r="Z900" s="219">
        <v>41.5</v>
      </c>
      <c r="AA900" s="219">
        <v>38.047314880000002</v>
      </c>
      <c r="AB900" s="214"/>
      <c r="AC900" s="215"/>
      <c r="AD900" s="215"/>
      <c r="AE900" s="215"/>
      <c r="AF900" s="215"/>
      <c r="AG900" s="215"/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  <c r="AV900" s="215"/>
      <c r="AW900" s="215"/>
      <c r="AX900" s="215"/>
      <c r="AY900" s="215"/>
      <c r="AZ900" s="215"/>
      <c r="BA900" s="215"/>
      <c r="BB900" s="215"/>
      <c r="BC900" s="215"/>
      <c r="BD900" s="215"/>
      <c r="BE900" s="215"/>
      <c r="BF900" s="215"/>
      <c r="BG900" s="215"/>
      <c r="BH900" s="215"/>
      <c r="BI900" s="215"/>
      <c r="BJ900" s="215"/>
      <c r="BK900" s="215"/>
      <c r="BL900" s="215"/>
      <c r="BM900" s="216">
        <v>11</v>
      </c>
    </row>
    <row r="901" spans="1:65">
      <c r="A901" s="30"/>
      <c r="B901" s="19">
        <v>1</v>
      </c>
      <c r="C901" s="9">
        <v>3</v>
      </c>
      <c r="D901" s="219">
        <v>42.5</v>
      </c>
      <c r="E901" s="219">
        <v>42.6</v>
      </c>
      <c r="F901" s="219">
        <v>48.3</v>
      </c>
      <c r="G901" s="219">
        <v>41.903987510732172</v>
      </c>
      <c r="H901" s="219">
        <v>47.36</v>
      </c>
      <c r="I901" s="219">
        <v>43.4</v>
      </c>
      <c r="J901" s="219">
        <v>43.6</v>
      </c>
      <c r="K901" s="219">
        <v>43.8</v>
      </c>
      <c r="L901" s="219">
        <v>46.62</v>
      </c>
      <c r="M901" s="219">
        <v>43</v>
      </c>
      <c r="N901" s="219">
        <v>45.7</v>
      </c>
      <c r="O901" s="219">
        <v>42.6</v>
      </c>
      <c r="P901" s="219">
        <v>47.3</v>
      </c>
      <c r="Q901" s="219">
        <v>46.6</v>
      </c>
      <c r="R901" s="219">
        <v>43.8</v>
      </c>
      <c r="S901" s="217">
        <v>54.6</v>
      </c>
      <c r="T901" s="219">
        <v>47.156999999999996</v>
      </c>
      <c r="U901" s="219">
        <v>47.6</v>
      </c>
      <c r="V901" s="217">
        <v>55</v>
      </c>
      <c r="W901" s="219">
        <v>45</v>
      </c>
      <c r="X901" s="219">
        <v>42.729946343674953</v>
      </c>
      <c r="Y901" s="217">
        <v>37.603655163366902</v>
      </c>
      <c r="Z901" s="219">
        <v>40.6</v>
      </c>
      <c r="AA901" s="219">
        <v>38.872027250000002</v>
      </c>
      <c r="AB901" s="214"/>
      <c r="AC901" s="215"/>
      <c r="AD901" s="215"/>
      <c r="AE901" s="215"/>
      <c r="AF901" s="215"/>
      <c r="AG901" s="215"/>
      <c r="AH901" s="215"/>
      <c r="AI901" s="215"/>
      <c r="AJ901" s="215"/>
      <c r="AK901" s="215"/>
      <c r="AL901" s="215"/>
      <c r="AM901" s="215"/>
      <c r="AN901" s="215"/>
      <c r="AO901" s="215"/>
      <c r="AP901" s="215"/>
      <c r="AQ901" s="215"/>
      <c r="AR901" s="215"/>
      <c r="AS901" s="215"/>
      <c r="AT901" s="215"/>
      <c r="AU901" s="215"/>
      <c r="AV901" s="215"/>
      <c r="AW901" s="215"/>
      <c r="AX901" s="215"/>
      <c r="AY901" s="215"/>
      <c r="AZ901" s="215"/>
      <c r="BA901" s="215"/>
      <c r="BB901" s="215"/>
      <c r="BC901" s="215"/>
      <c r="BD901" s="215"/>
      <c r="BE901" s="215"/>
      <c r="BF901" s="215"/>
      <c r="BG901" s="215"/>
      <c r="BH901" s="215"/>
      <c r="BI901" s="215"/>
      <c r="BJ901" s="215"/>
      <c r="BK901" s="215"/>
      <c r="BL901" s="215"/>
      <c r="BM901" s="216">
        <v>16</v>
      </c>
    </row>
    <row r="902" spans="1:65">
      <c r="A902" s="30"/>
      <c r="B902" s="19">
        <v>1</v>
      </c>
      <c r="C902" s="9">
        <v>4</v>
      </c>
      <c r="D902" s="219">
        <v>41.9</v>
      </c>
      <c r="E902" s="219">
        <v>44.8</v>
      </c>
      <c r="F902" s="219">
        <v>49.3</v>
      </c>
      <c r="G902" s="219">
        <v>42.506781348499217</v>
      </c>
      <c r="H902" s="219">
        <v>46.25</v>
      </c>
      <c r="I902" s="219">
        <v>43.8</v>
      </c>
      <c r="J902" s="219">
        <v>44.6</v>
      </c>
      <c r="K902" s="219">
        <v>45.3</v>
      </c>
      <c r="L902" s="219">
        <v>45.88</v>
      </c>
      <c r="M902" s="219">
        <v>43.5</v>
      </c>
      <c r="N902" s="218">
        <v>47.9</v>
      </c>
      <c r="O902" s="219">
        <v>42.6</v>
      </c>
      <c r="P902" s="219">
        <v>47.7</v>
      </c>
      <c r="Q902" s="219">
        <v>44.5</v>
      </c>
      <c r="R902" s="219">
        <v>44.4</v>
      </c>
      <c r="S902" s="217">
        <v>52.7</v>
      </c>
      <c r="T902" s="219">
        <v>47.377000000000002</v>
      </c>
      <c r="U902" s="219">
        <v>48.2</v>
      </c>
      <c r="V902" s="217">
        <v>55</v>
      </c>
      <c r="W902" s="219">
        <v>44</v>
      </c>
      <c r="X902" s="219">
        <v>42.816219228568436</v>
      </c>
      <c r="Y902" s="217">
        <v>36.041184694609754</v>
      </c>
      <c r="Z902" s="219">
        <v>43.9</v>
      </c>
      <c r="AA902" s="219">
        <v>39.773459080000002</v>
      </c>
      <c r="AB902" s="214"/>
      <c r="AC902" s="215"/>
      <c r="AD902" s="215"/>
      <c r="AE902" s="215"/>
      <c r="AF902" s="215"/>
      <c r="AG902" s="215"/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  <c r="AV902" s="215"/>
      <c r="AW902" s="215"/>
      <c r="AX902" s="215"/>
      <c r="AY902" s="215"/>
      <c r="AZ902" s="215"/>
      <c r="BA902" s="215"/>
      <c r="BB902" s="215"/>
      <c r="BC902" s="215"/>
      <c r="BD902" s="215"/>
      <c r="BE902" s="215"/>
      <c r="BF902" s="215"/>
      <c r="BG902" s="215"/>
      <c r="BH902" s="215"/>
      <c r="BI902" s="215"/>
      <c r="BJ902" s="215"/>
      <c r="BK902" s="215"/>
      <c r="BL902" s="215"/>
      <c r="BM902" s="216">
        <v>44.505734627056952</v>
      </c>
    </row>
    <row r="903" spans="1:65">
      <c r="A903" s="30"/>
      <c r="B903" s="19">
        <v>1</v>
      </c>
      <c r="C903" s="9">
        <v>5</v>
      </c>
      <c r="D903" s="219">
        <v>43.7</v>
      </c>
      <c r="E903" s="219">
        <v>43</v>
      </c>
      <c r="F903" s="219">
        <v>48.9</v>
      </c>
      <c r="G903" s="219">
        <v>43.297840258966104</v>
      </c>
      <c r="H903" s="219">
        <v>45.97</v>
      </c>
      <c r="I903" s="219">
        <v>43.9</v>
      </c>
      <c r="J903" s="219">
        <v>43</v>
      </c>
      <c r="K903" s="219">
        <v>43.6</v>
      </c>
      <c r="L903" s="219">
        <v>46.6</v>
      </c>
      <c r="M903" s="219">
        <v>43.7</v>
      </c>
      <c r="N903" s="219">
        <v>45.5</v>
      </c>
      <c r="O903" s="219">
        <v>42.4</v>
      </c>
      <c r="P903" s="219">
        <v>44.3</v>
      </c>
      <c r="Q903" s="219">
        <v>45.9</v>
      </c>
      <c r="R903" s="219">
        <v>41.9</v>
      </c>
      <c r="S903" s="217">
        <v>55.7</v>
      </c>
      <c r="T903" s="219">
        <v>47.779000000000003</v>
      </c>
      <c r="U903" s="219">
        <v>47.1</v>
      </c>
      <c r="V903" s="217">
        <v>55</v>
      </c>
      <c r="W903" s="219">
        <v>45</v>
      </c>
      <c r="X903" s="219">
        <v>44.420315666160015</v>
      </c>
      <c r="Y903" s="217">
        <v>36.307662126720338</v>
      </c>
      <c r="Z903" s="219">
        <v>40</v>
      </c>
      <c r="AA903" s="219">
        <v>38.407350229999999</v>
      </c>
      <c r="AB903" s="214"/>
      <c r="AC903" s="215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  <c r="BI903" s="215"/>
      <c r="BJ903" s="215"/>
      <c r="BK903" s="215"/>
      <c r="BL903" s="215"/>
      <c r="BM903" s="216">
        <v>120</v>
      </c>
    </row>
    <row r="904" spans="1:65">
      <c r="A904" s="30"/>
      <c r="B904" s="19">
        <v>1</v>
      </c>
      <c r="C904" s="9">
        <v>6</v>
      </c>
      <c r="D904" s="219">
        <v>41.7</v>
      </c>
      <c r="E904" s="219">
        <v>44.5</v>
      </c>
      <c r="F904" s="219">
        <v>49</v>
      </c>
      <c r="G904" s="219">
        <v>44.20148269510738</v>
      </c>
      <c r="H904" s="219">
        <v>45.28</v>
      </c>
      <c r="I904" s="219">
        <v>44.2</v>
      </c>
      <c r="J904" s="219">
        <v>43.1</v>
      </c>
      <c r="K904" s="219">
        <v>41.1</v>
      </c>
      <c r="L904" s="219">
        <v>47.05</v>
      </c>
      <c r="M904" s="219">
        <v>43.3</v>
      </c>
      <c r="N904" s="219">
        <v>45.7</v>
      </c>
      <c r="O904" s="219">
        <v>43.8</v>
      </c>
      <c r="P904" s="219">
        <v>44.5</v>
      </c>
      <c r="Q904" s="219">
        <v>46.1</v>
      </c>
      <c r="R904" s="219">
        <v>42.6</v>
      </c>
      <c r="S904" s="217">
        <v>52.4</v>
      </c>
      <c r="T904" s="219">
        <v>47.860999999999997</v>
      </c>
      <c r="U904" s="219">
        <v>48.5</v>
      </c>
      <c r="V904" s="217">
        <v>55</v>
      </c>
      <c r="W904" s="219">
        <v>44</v>
      </c>
      <c r="X904" s="219">
        <v>43.320997090892462</v>
      </c>
      <c r="Y904" s="217">
        <v>36.8524587279786</v>
      </c>
      <c r="Z904" s="219">
        <v>42</v>
      </c>
      <c r="AA904" s="219">
        <v>39.311042559999997</v>
      </c>
      <c r="AB904" s="214"/>
      <c r="AC904" s="215"/>
      <c r="AD904" s="215"/>
      <c r="AE904" s="215"/>
      <c r="AF904" s="215"/>
      <c r="AG904" s="215"/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  <c r="AV904" s="215"/>
      <c r="AW904" s="215"/>
      <c r="AX904" s="215"/>
      <c r="AY904" s="215"/>
      <c r="AZ904" s="215"/>
      <c r="BA904" s="215"/>
      <c r="BB904" s="215"/>
      <c r="BC904" s="215"/>
      <c r="BD904" s="215"/>
      <c r="BE904" s="215"/>
      <c r="BF904" s="215"/>
      <c r="BG904" s="215"/>
      <c r="BH904" s="215"/>
      <c r="BI904" s="215"/>
      <c r="BJ904" s="215"/>
      <c r="BK904" s="215"/>
      <c r="BL904" s="215"/>
      <c r="BM904" s="220"/>
    </row>
    <row r="905" spans="1:65">
      <c r="A905" s="30"/>
      <c r="B905" s="20" t="s">
        <v>272</v>
      </c>
      <c r="C905" s="12"/>
      <c r="D905" s="221">
        <v>42.166666666666664</v>
      </c>
      <c r="E905" s="221">
        <v>44.25</v>
      </c>
      <c r="F905" s="221">
        <v>49.083333333333336</v>
      </c>
      <c r="G905" s="221">
        <v>43.179088371861383</v>
      </c>
      <c r="H905" s="221">
        <v>46.153333333333336</v>
      </c>
      <c r="I905" s="221">
        <v>44.033333333333339</v>
      </c>
      <c r="J905" s="221">
        <v>43.466666666666669</v>
      </c>
      <c r="K905" s="221">
        <v>44.75</v>
      </c>
      <c r="L905" s="221">
        <v>46.851666666666667</v>
      </c>
      <c r="M905" s="221">
        <v>43.31666666666667</v>
      </c>
      <c r="N905" s="221">
        <v>46.116666666666674</v>
      </c>
      <c r="O905" s="221">
        <v>42.5</v>
      </c>
      <c r="P905" s="221">
        <v>45.983333333333327</v>
      </c>
      <c r="Q905" s="221">
        <v>45.650000000000006</v>
      </c>
      <c r="R905" s="221">
        <v>43.266666666666673</v>
      </c>
      <c r="S905" s="221">
        <v>53.68333333333333</v>
      </c>
      <c r="T905" s="221">
        <v>47.435166666666667</v>
      </c>
      <c r="U905" s="221">
        <v>48.04999999999999</v>
      </c>
      <c r="V905" s="221">
        <v>55.166666666666664</v>
      </c>
      <c r="W905" s="221">
        <v>44.5</v>
      </c>
      <c r="X905" s="221">
        <v>43.362093238001385</v>
      </c>
      <c r="Y905" s="221">
        <v>36.872657272115426</v>
      </c>
      <c r="Z905" s="221">
        <v>42.06666666666667</v>
      </c>
      <c r="AA905" s="221">
        <v>38.79574555833333</v>
      </c>
      <c r="AB905" s="214"/>
      <c r="AC905" s="215"/>
      <c r="AD905" s="215"/>
      <c r="AE905" s="215"/>
      <c r="AF905" s="215"/>
      <c r="AG905" s="215"/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  <c r="AV905" s="215"/>
      <c r="AW905" s="215"/>
      <c r="AX905" s="215"/>
      <c r="AY905" s="215"/>
      <c r="AZ905" s="215"/>
      <c r="BA905" s="215"/>
      <c r="BB905" s="215"/>
      <c r="BC905" s="215"/>
      <c r="BD905" s="215"/>
      <c r="BE905" s="215"/>
      <c r="BF905" s="215"/>
      <c r="BG905" s="215"/>
      <c r="BH905" s="215"/>
      <c r="BI905" s="215"/>
      <c r="BJ905" s="215"/>
      <c r="BK905" s="215"/>
      <c r="BL905" s="215"/>
      <c r="BM905" s="220"/>
    </row>
    <row r="906" spans="1:65">
      <c r="A906" s="30"/>
      <c r="B906" s="3" t="s">
        <v>273</v>
      </c>
      <c r="C906" s="29"/>
      <c r="D906" s="219">
        <v>41.849999999999994</v>
      </c>
      <c r="E906" s="219">
        <v>44.65</v>
      </c>
      <c r="F906" s="219">
        <v>49.15</v>
      </c>
      <c r="G906" s="219">
        <v>43.199465573962016</v>
      </c>
      <c r="H906" s="219">
        <v>46.11</v>
      </c>
      <c r="I906" s="219">
        <v>44.05</v>
      </c>
      <c r="J906" s="219">
        <v>43.25</v>
      </c>
      <c r="K906" s="219">
        <v>44.55</v>
      </c>
      <c r="L906" s="219">
        <v>46.814999999999998</v>
      </c>
      <c r="M906" s="219">
        <v>43.349999999999994</v>
      </c>
      <c r="N906" s="219">
        <v>45.7</v>
      </c>
      <c r="O906" s="219">
        <v>42.5</v>
      </c>
      <c r="P906" s="219">
        <v>46.05</v>
      </c>
      <c r="Q906" s="219">
        <v>46</v>
      </c>
      <c r="R906" s="219">
        <v>43.45</v>
      </c>
      <c r="S906" s="219">
        <v>53.35</v>
      </c>
      <c r="T906" s="219">
        <v>47.324250000000006</v>
      </c>
      <c r="U906" s="219">
        <v>47.900000000000006</v>
      </c>
      <c r="V906" s="219">
        <v>55</v>
      </c>
      <c r="W906" s="219">
        <v>44.5</v>
      </c>
      <c r="X906" s="219">
        <v>43.246916339034939</v>
      </c>
      <c r="Y906" s="219">
        <v>36.7862293639893</v>
      </c>
      <c r="Z906" s="219">
        <v>41.75</v>
      </c>
      <c r="AA906" s="219">
        <v>38.639688739999997</v>
      </c>
      <c r="AB906" s="214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  <c r="AV906" s="215"/>
      <c r="AW906" s="215"/>
      <c r="AX906" s="215"/>
      <c r="AY906" s="215"/>
      <c r="AZ906" s="215"/>
      <c r="BA906" s="215"/>
      <c r="BB906" s="215"/>
      <c r="BC906" s="215"/>
      <c r="BD906" s="215"/>
      <c r="BE906" s="215"/>
      <c r="BF906" s="215"/>
      <c r="BG906" s="215"/>
      <c r="BH906" s="215"/>
      <c r="BI906" s="215"/>
      <c r="BJ906" s="215"/>
      <c r="BK906" s="215"/>
      <c r="BL906" s="215"/>
      <c r="BM906" s="220"/>
    </row>
    <row r="907" spans="1:65">
      <c r="A907" s="30"/>
      <c r="B907" s="3" t="s">
        <v>274</v>
      </c>
      <c r="C907" s="29"/>
      <c r="D907" s="24">
        <v>0.83346665600170766</v>
      </c>
      <c r="E907" s="24">
        <v>1.2128478882366065</v>
      </c>
      <c r="F907" s="24">
        <v>0.47504385762439655</v>
      </c>
      <c r="G907" s="24">
        <v>0.88603261415895429</v>
      </c>
      <c r="H907" s="24">
        <v>0.85673021813559536</v>
      </c>
      <c r="I907" s="24">
        <v>0.42268979957726399</v>
      </c>
      <c r="J907" s="24">
        <v>0.59888785817268575</v>
      </c>
      <c r="K907" s="24">
        <v>2.4238399287081629</v>
      </c>
      <c r="L907" s="24">
        <v>0.68291775981201919</v>
      </c>
      <c r="M907" s="24">
        <v>0.27868739954771382</v>
      </c>
      <c r="N907" s="24">
        <v>0.90424922818140374</v>
      </c>
      <c r="O907" s="24">
        <v>0.73756355658342965</v>
      </c>
      <c r="P907" s="24">
        <v>1.6030179870065928</v>
      </c>
      <c r="Q907" s="24">
        <v>0.92032602918748307</v>
      </c>
      <c r="R907" s="24">
        <v>0.88919439194512795</v>
      </c>
      <c r="S907" s="24">
        <v>1.2544587146122699</v>
      </c>
      <c r="T907" s="24">
        <v>0.3097813207194175</v>
      </c>
      <c r="U907" s="24">
        <v>0.78676553051083631</v>
      </c>
      <c r="V907" s="24">
        <v>0.40824829046386302</v>
      </c>
      <c r="W907" s="24">
        <v>0.54772255750516607</v>
      </c>
      <c r="X907" s="24">
        <v>0.62889375954961801</v>
      </c>
      <c r="Y907" s="24">
        <v>0.67400685372220903</v>
      </c>
      <c r="Z907" s="24">
        <v>1.7637082147188246</v>
      </c>
      <c r="AA907" s="24">
        <v>0.65196626592974616</v>
      </c>
      <c r="AB907" s="147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86</v>
      </c>
      <c r="C908" s="29"/>
      <c r="D908" s="13">
        <v>1.9766007652214413E-2</v>
      </c>
      <c r="E908" s="13">
        <v>2.740899182455608E-2</v>
      </c>
      <c r="F908" s="13">
        <v>9.6783128887822714E-3</v>
      </c>
      <c r="G908" s="13">
        <v>2.0519947214456644E-2</v>
      </c>
      <c r="H908" s="13">
        <v>1.8562694311763585E-2</v>
      </c>
      <c r="I908" s="13">
        <v>9.5993141463421028E-3</v>
      </c>
      <c r="J908" s="13">
        <v>1.3778094896610868E-2</v>
      </c>
      <c r="K908" s="13">
        <v>5.4164020753255035E-2</v>
      </c>
      <c r="L908" s="13">
        <v>1.4576167901789745E-2</v>
      </c>
      <c r="M908" s="13">
        <v>6.4337221904050895E-3</v>
      </c>
      <c r="N908" s="13">
        <v>1.9607861832628918E-2</v>
      </c>
      <c r="O908" s="13">
        <v>1.7354436625492461E-2</v>
      </c>
      <c r="P908" s="13">
        <v>3.4860847850813913E-2</v>
      </c>
      <c r="Q908" s="13">
        <v>2.0160482567086156E-2</v>
      </c>
      <c r="R908" s="13">
        <v>2.0551488257591552E-2</v>
      </c>
      <c r="S908" s="13">
        <v>2.3367750039346848E-2</v>
      </c>
      <c r="T908" s="13">
        <v>6.5306257464275977E-3</v>
      </c>
      <c r="U908" s="13">
        <v>1.637389241437745E-2</v>
      </c>
      <c r="V908" s="13">
        <v>7.4002711262331671E-3</v>
      </c>
      <c r="W908" s="13">
        <v>1.2308372078767777E-2</v>
      </c>
      <c r="X908" s="13">
        <v>1.450330721115816E-2</v>
      </c>
      <c r="Y908" s="13">
        <v>1.8279313279434294E-2</v>
      </c>
      <c r="Z908" s="13">
        <v>4.1926502727071893E-2</v>
      </c>
      <c r="AA908" s="13">
        <v>1.6805096964806331E-2</v>
      </c>
      <c r="AB908" s="147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275</v>
      </c>
      <c r="C909" s="29"/>
      <c r="D909" s="13">
        <v>-5.2556552093587228E-2</v>
      </c>
      <c r="E909" s="13">
        <v>-5.7461050626379517E-3</v>
      </c>
      <c r="F909" s="13">
        <v>0.10285413204916427</v>
      </c>
      <c r="G909" s="13">
        <v>-2.9808434043666954E-2</v>
      </c>
      <c r="H909" s="13">
        <v>3.7019919344837282E-2</v>
      </c>
      <c r="I909" s="13">
        <v>-1.0614391553856573E-2</v>
      </c>
      <c r="J909" s="13">
        <v>-2.3346833146274837E-2</v>
      </c>
      <c r="K909" s="13">
        <v>5.4884022247898567E-3</v>
      </c>
      <c r="L909" s="13">
        <v>5.2710781189611478E-2</v>
      </c>
      <c r="M909" s="13">
        <v>-2.6717185332503113E-2</v>
      </c>
      <c r="N909" s="13">
        <v>3.6196055477092814E-2</v>
      </c>
      <c r="O909" s="13">
        <v>-4.5066880568635281E-2</v>
      </c>
      <c r="P909" s="13">
        <v>3.3200186867111681E-2</v>
      </c>
      <c r="Q909" s="13">
        <v>2.5710515342160178E-2</v>
      </c>
      <c r="R909" s="13">
        <v>-2.7840636061245871E-2</v>
      </c>
      <c r="S909" s="13">
        <v>0.20621159909350029</v>
      </c>
      <c r="T909" s="13">
        <v>6.5821451194039815E-2</v>
      </c>
      <c r="U909" s="13">
        <v>7.9636150321813259E-2</v>
      </c>
      <c r="V909" s="13">
        <v>0.23954063737953613</v>
      </c>
      <c r="W909" s="13">
        <v>-1.288514189240475E-4</v>
      </c>
      <c r="X909" s="13">
        <v>-2.5696495039097655E-2</v>
      </c>
      <c r="Y909" s="13">
        <v>-0.17150772633918165</v>
      </c>
      <c r="Z909" s="13">
        <v>-5.4803453551072634E-2</v>
      </c>
      <c r="AA909" s="13">
        <v>-0.12829782760741748</v>
      </c>
      <c r="AB909" s="147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276</v>
      </c>
      <c r="C910" s="47"/>
      <c r="D910" s="45">
        <v>0.85</v>
      </c>
      <c r="E910" s="45">
        <v>0.05</v>
      </c>
      <c r="F910" s="45">
        <v>1.8</v>
      </c>
      <c r="G910" s="45">
        <v>0.46</v>
      </c>
      <c r="H910" s="45">
        <v>0.68</v>
      </c>
      <c r="I910" s="45">
        <v>0.13</v>
      </c>
      <c r="J910" s="45">
        <v>0.35</v>
      </c>
      <c r="K910" s="45">
        <v>0.14000000000000001</v>
      </c>
      <c r="L910" s="45">
        <v>0.95</v>
      </c>
      <c r="M910" s="45">
        <v>0.41</v>
      </c>
      <c r="N910" s="45">
        <v>0.67</v>
      </c>
      <c r="O910" s="45">
        <v>0.72</v>
      </c>
      <c r="P910" s="45">
        <v>0.62</v>
      </c>
      <c r="Q910" s="45">
        <v>0.49</v>
      </c>
      <c r="R910" s="45">
        <v>0.42</v>
      </c>
      <c r="S910" s="45">
        <v>3.57</v>
      </c>
      <c r="T910" s="45">
        <v>1.17</v>
      </c>
      <c r="U910" s="45">
        <v>1.41</v>
      </c>
      <c r="V910" s="45">
        <v>4.13</v>
      </c>
      <c r="W910" s="45">
        <v>0.05</v>
      </c>
      <c r="X910" s="45">
        <v>0.39</v>
      </c>
      <c r="Y910" s="45">
        <v>2.87</v>
      </c>
      <c r="Z910" s="45">
        <v>0.88</v>
      </c>
      <c r="AA910" s="45">
        <v>2.14</v>
      </c>
      <c r="AB910" s="147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BM911" s="55"/>
    </row>
    <row r="912" spans="1:65" ht="15">
      <c r="B912" s="8" t="s">
        <v>628</v>
      </c>
      <c r="BM912" s="28" t="s">
        <v>66</v>
      </c>
    </row>
    <row r="913" spans="1:65" ht="15">
      <c r="A913" s="25" t="s">
        <v>21</v>
      </c>
      <c r="B913" s="18" t="s">
        <v>110</v>
      </c>
      <c r="C913" s="15" t="s">
        <v>111</v>
      </c>
      <c r="D913" s="16" t="s">
        <v>235</v>
      </c>
      <c r="E913" s="17" t="s">
        <v>235</v>
      </c>
      <c r="F913" s="17" t="s">
        <v>235</v>
      </c>
      <c r="G913" s="17" t="s">
        <v>235</v>
      </c>
      <c r="H913" s="17" t="s">
        <v>235</v>
      </c>
      <c r="I913" s="17" t="s">
        <v>235</v>
      </c>
      <c r="J913" s="17" t="s">
        <v>235</v>
      </c>
      <c r="K913" s="17" t="s">
        <v>235</v>
      </c>
      <c r="L913" s="17" t="s">
        <v>235</v>
      </c>
      <c r="M913" s="17" t="s">
        <v>235</v>
      </c>
      <c r="N913" s="17" t="s">
        <v>235</v>
      </c>
      <c r="O913" s="17" t="s">
        <v>235</v>
      </c>
      <c r="P913" s="17" t="s">
        <v>235</v>
      </c>
      <c r="Q913" s="17" t="s">
        <v>235</v>
      </c>
      <c r="R913" s="17" t="s">
        <v>235</v>
      </c>
      <c r="S913" s="17" t="s">
        <v>235</v>
      </c>
      <c r="T913" s="17" t="s">
        <v>235</v>
      </c>
      <c r="U913" s="17" t="s">
        <v>235</v>
      </c>
      <c r="V913" s="17" t="s">
        <v>235</v>
      </c>
      <c r="W913" s="17" t="s">
        <v>235</v>
      </c>
      <c r="X913" s="147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236</v>
      </c>
      <c r="C914" s="9" t="s">
        <v>236</v>
      </c>
      <c r="D914" s="145" t="s">
        <v>238</v>
      </c>
      <c r="E914" s="146" t="s">
        <v>239</v>
      </c>
      <c r="F914" s="146" t="s">
        <v>240</v>
      </c>
      <c r="G914" s="146" t="s">
        <v>241</v>
      </c>
      <c r="H914" s="146" t="s">
        <v>242</v>
      </c>
      <c r="I914" s="146" t="s">
        <v>243</v>
      </c>
      <c r="J914" s="146" t="s">
        <v>244</v>
      </c>
      <c r="K914" s="146" t="s">
        <v>245</v>
      </c>
      <c r="L914" s="146" t="s">
        <v>246</v>
      </c>
      <c r="M914" s="146" t="s">
        <v>247</v>
      </c>
      <c r="N914" s="146" t="s">
        <v>248</v>
      </c>
      <c r="O914" s="146" t="s">
        <v>249</v>
      </c>
      <c r="P914" s="146" t="s">
        <v>251</v>
      </c>
      <c r="Q914" s="146" t="s">
        <v>252</v>
      </c>
      <c r="R914" s="146" t="s">
        <v>253</v>
      </c>
      <c r="S914" s="146" t="s">
        <v>256</v>
      </c>
      <c r="T914" s="146" t="s">
        <v>257</v>
      </c>
      <c r="U914" s="146" t="s">
        <v>258</v>
      </c>
      <c r="V914" s="146" t="s">
        <v>259</v>
      </c>
      <c r="W914" s="146" t="s">
        <v>265</v>
      </c>
      <c r="X914" s="147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304</v>
      </c>
      <c r="E915" s="11" t="s">
        <v>302</v>
      </c>
      <c r="F915" s="11" t="s">
        <v>304</v>
      </c>
      <c r="G915" s="11" t="s">
        <v>304</v>
      </c>
      <c r="H915" s="11" t="s">
        <v>302</v>
      </c>
      <c r="I915" s="11" t="s">
        <v>302</v>
      </c>
      <c r="J915" s="11" t="s">
        <v>302</v>
      </c>
      <c r="K915" s="11" t="s">
        <v>302</v>
      </c>
      <c r="L915" s="11" t="s">
        <v>302</v>
      </c>
      <c r="M915" s="11" t="s">
        <v>302</v>
      </c>
      <c r="N915" s="11" t="s">
        <v>302</v>
      </c>
      <c r="O915" s="11" t="s">
        <v>302</v>
      </c>
      <c r="P915" s="11" t="s">
        <v>302</v>
      </c>
      <c r="Q915" s="11" t="s">
        <v>304</v>
      </c>
      <c r="R915" s="11" t="s">
        <v>304</v>
      </c>
      <c r="S915" s="11" t="s">
        <v>302</v>
      </c>
      <c r="T915" s="11" t="s">
        <v>302</v>
      </c>
      <c r="U915" s="11" t="s">
        <v>304</v>
      </c>
      <c r="V915" s="11" t="s">
        <v>302</v>
      </c>
      <c r="W915" s="11" t="s">
        <v>304</v>
      </c>
      <c r="X915" s="147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337</v>
      </c>
      <c r="E916" s="26" t="s">
        <v>338</v>
      </c>
      <c r="F916" s="26" t="s">
        <v>339</v>
      </c>
      <c r="G916" s="26" t="s">
        <v>339</v>
      </c>
      <c r="H916" s="26" t="s">
        <v>117</v>
      </c>
      <c r="I916" s="26" t="s">
        <v>337</v>
      </c>
      <c r="J916" s="26" t="s">
        <v>338</v>
      </c>
      <c r="K916" s="26" t="s">
        <v>338</v>
      </c>
      <c r="L916" s="26" t="s">
        <v>339</v>
      </c>
      <c r="M916" s="26" t="s">
        <v>338</v>
      </c>
      <c r="N916" s="26" t="s">
        <v>338</v>
      </c>
      <c r="O916" s="26" t="s">
        <v>305</v>
      </c>
      <c r="P916" s="26" t="s">
        <v>340</v>
      </c>
      <c r="Q916" s="26" t="s">
        <v>337</v>
      </c>
      <c r="R916" s="26" t="s">
        <v>338</v>
      </c>
      <c r="S916" s="26" t="s">
        <v>338</v>
      </c>
      <c r="T916" s="26" t="s">
        <v>338</v>
      </c>
      <c r="U916" s="26" t="s">
        <v>337</v>
      </c>
      <c r="V916" s="26" t="s">
        <v>340</v>
      </c>
      <c r="W916" s="26" t="s">
        <v>338</v>
      </c>
      <c r="X916" s="147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24" t="s">
        <v>218</v>
      </c>
      <c r="E917" s="224">
        <v>0.01</v>
      </c>
      <c r="F917" s="199" t="s">
        <v>105</v>
      </c>
      <c r="G917" s="224" t="s">
        <v>218</v>
      </c>
      <c r="H917" s="199" t="s">
        <v>105</v>
      </c>
      <c r="I917" s="199" t="s">
        <v>105</v>
      </c>
      <c r="J917" s="224" t="s">
        <v>105</v>
      </c>
      <c r="K917" s="199" t="s">
        <v>105</v>
      </c>
      <c r="L917" s="199" t="s">
        <v>105</v>
      </c>
      <c r="M917" s="224">
        <v>0.01</v>
      </c>
      <c r="N917" s="199" t="s">
        <v>105</v>
      </c>
      <c r="O917" s="224" t="s">
        <v>218</v>
      </c>
      <c r="P917" s="199" t="s">
        <v>105</v>
      </c>
      <c r="Q917" s="224" t="s">
        <v>218</v>
      </c>
      <c r="R917" s="199" t="s">
        <v>105</v>
      </c>
      <c r="S917" s="226">
        <v>0.01</v>
      </c>
      <c r="T917" s="199" t="s">
        <v>105</v>
      </c>
      <c r="U917" s="224" t="s">
        <v>104</v>
      </c>
      <c r="V917" s="199" t="s">
        <v>105</v>
      </c>
      <c r="W917" s="199" t="s">
        <v>105</v>
      </c>
      <c r="X917" s="197"/>
      <c r="Y917" s="198"/>
      <c r="Z917" s="198"/>
      <c r="AA917" s="198"/>
      <c r="AB917" s="198"/>
      <c r="AC917" s="198"/>
      <c r="AD917" s="198"/>
      <c r="AE917" s="198"/>
      <c r="AF917" s="198"/>
      <c r="AG917" s="198"/>
      <c r="AH917" s="198"/>
      <c r="AI917" s="198"/>
      <c r="AJ917" s="198"/>
      <c r="AK917" s="198"/>
      <c r="AL917" s="198"/>
      <c r="AM917" s="198"/>
      <c r="AN917" s="198"/>
      <c r="AO917" s="198"/>
      <c r="AP917" s="198"/>
      <c r="AQ917" s="198"/>
      <c r="AR917" s="198"/>
      <c r="AS917" s="198"/>
      <c r="AT917" s="198"/>
      <c r="AU917" s="198"/>
      <c r="AV917" s="198"/>
      <c r="AW917" s="198"/>
      <c r="AX917" s="198"/>
      <c r="AY917" s="198"/>
      <c r="AZ917" s="198"/>
      <c r="BA917" s="198"/>
      <c r="BB917" s="198"/>
      <c r="BC917" s="198"/>
      <c r="BD917" s="198"/>
      <c r="BE917" s="198"/>
      <c r="BF917" s="198"/>
      <c r="BG917" s="198"/>
      <c r="BH917" s="198"/>
      <c r="BI917" s="198"/>
      <c r="BJ917" s="198"/>
      <c r="BK917" s="198"/>
      <c r="BL917" s="198"/>
      <c r="BM917" s="200">
        <v>1</v>
      </c>
    </row>
    <row r="918" spans="1:65">
      <c r="A918" s="30"/>
      <c r="B918" s="19">
        <v>1</v>
      </c>
      <c r="C918" s="9">
        <v>2</v>
      </c>
      <c r="D918" s="225" t="s">
        <v>218</v>
      </c>
      <c r="E918" s="225">
        <v>0.01</v>
      </c>
      <c r="F918" s="24" t="s">
        <v>105</v>
      </c>
      <c r="G918" s="225" t="s">
        <v>218</v>
      </c>
      <c r="H918" s="24" t="s">
        <v>105</v>
      </c>
      <c r="I918" s="24" t="s">
        <v>105</v>
      </c>
      <c r="J918" s="225">
        <v>0.02</v>
      </c>
      <c r="K918" s="24" t="s">
        <v>105</v>
      </c>
      <c r="L918" s="24" t="s">
        <v>105</v>
      </c>
      <c r="M918" s="225">
        <v>0.01</v>
      </c>
      <c r="N918" s="24" t="s">
        <v>105</v>
      </c>
      <c r="O918" s="225" t="s">
        <v>218</v>
      </c>
      <c r="P918" s="24" t="s">
        <v>105</v>
      </c>
      <c r="Q918" s="225" t="s">
        <v>218</v>
      </c>
      <c r="R918" s="24" t="s">
        <v>105</v>
      </c>
      <c r="S918" s="24" t="s">
        <v>105</v>
      </c>
      <c r="T918" s="24" t="s">
        <v>105</v>
      </c>
      <c r="U918" s="225" t="s">
        <v>104</v>
      </c>
      <c r="V918" s="24" t="s">
        <v>105</v>
      </c>
      <c r="W918" s="24" t="s">
        <v>105</v>
      </c>
      <c r="X918" s="197"/>
      <c r="Y918" s="198"/>
      <c r="Z918" s="198"/>
      <c r="AA918" s="198"/>
      <c r="AB918" s="198"/>
      <c r="AC918" s="198"/>
      <c r="AD918" s="198"/>
      <c r="AE918" s="198"/>
      <c r="AF918" s="198"/>
      <c r="AG918" s="198"/>
      <c r="AH918" s="198"/>
      <c r="AI918" s="198"/>
      <c r="AJ918" s="198"/>
      <c r="AK918" s="198"/>
      <c r="AL918" s="198"/>
      <c r="AM918" s="198"/>
      <c r="AN918" s="198"/>
      <c r="AO918" s="198"/>
      <c r="AP918" s="198"/>
      <c r="AQ918" s="198"/>
      <c r="AR918" s="198"/>
      <c r="AS918" s="198"/>
      <c r="AT918" s="198"/>
      <c r="AU918" s="198"/>
      <c r="AV918" s="198"/>
      <c r="AW918" s="198"/>
      <c r="AX918" s="198"/>
      <c r="AY918" s="198"/>
      <c r="AZ918" s="198"/>
      <c r="BA918" s="198"/>
      <c r="BB918" s="198"/>
      <c r="BC918" s="198"/>
      <c r="BD918" s="198"/>
      <c r="BE918" s="198"/>
      <c r="BF918" s="198"/>
      <c r="BG918" s="198"/>
      <c r="BH918" s="198"/>
      <c r="BI918" s="198"/>
      <c r="BJ918" s="198"/>
      <c r="BK918" s="198"/>
      <c r="BL918" s="198"/>
      <c r="BM918" s="200">
        <v>21</v>
      </c>
    </row>
    <row r="919" spans="1:65">
      <c r="A919" s="30"/>
      <c r="B919" s="19">
        <v>1</v>
      </c>
      <c r="C919" s="9">
        <v>3</v>
      </c>
      <c r="D919" s="225" t="s">
        <v>218</v>
      </c>
      <c r="E919" s="225">
        <v>0.01</v>
      </c>
      <c r="F919" s="24" t="s">
        <v>105</v>
      </c>
      <c r="G919" s="225" t="s">
        <v>218</v>
      </c>
      <c r="H919" s="24" t="s">
        <v>105</v>
      </c>
      <c r="I919" s="24" t="s">
        <v>105</v>
      </c>
      <c r="J919" s="225" t="s">
        <v>105</v>
      </c>
      <c r="K919" s="24" t="s">
        <v>105</v>
      </c>
      <c r="L919" s="24" t="s">
        <v>105</v>
      </c>
      <c r="M919" s="225" t="s">
        <v>105</v>
      </c>
      <c r="N919" s="227">
        <v>0.01</v>
      </c>
      <c r="O919" s="225" t="s">
        <v>218</v>
      </c>
      <c r="P919" s="24" t="s">
        <v>105</v>
      </c>
      <c r="Q919" s="225" t="s">
        <v>218</v>
      </c>
      <c r="R919" s="24" t="s">
        <v>105</v>
      </c>
      <c r="S919" s="24" t="s">
        <v>105</v>
      </c>
      <c r="T919" s="24" t="s">
        <v>105</v>
      </c>
      <c r="U919" s="225" t="s">
        <v>104</v>
      </c>
      <c r="V919" s="24" t="s">
        <v>105</v>
      </c>
      <c r="W919" s="24" t="s">
        <v>105</v>
      </c>
      <c r="X919" s="197"/>
      <c r="Y919" s="198"/>
      <c r="Z919" s="198"/>
      <c r="AA919" s="198"/>
      <c r="AB919" s="198"/>
      <c r="AC919" s="198"/>
      <c r="AD919" s="198"/>
      <c r="AE919" s="198"/>
      <c r="AF919" s="198"/>
      <c r="AG919" s="198"/>
      <c r="AH919" s="198"/>
      <c r="AI919" s="198"/>
      <c r="AJ919" s="198"/>
      <c r="AK919" s="198"/>
      <c r="AL919" s="198"/>
      <c r="AM919" s="198"/>
      <c r="AN919" s="198"/>
      <c r="AO919" s="198"/>
      <c r="AP919" s="198"/>
      <c r="AQ919" s="198"/>
      <c r="AR919" s="198"/>
      <c r="AS919" s="198"/>
      <c r="AT919" s="198"/>
      <c r="AU919" s="198"/>
      <c r="AV919" s="198"/>
      <c r="AW919" s="198"/>
      <c r="AX919" s="198"/>
      <c r="AY919" s="198"/>
      <c r="AZ919" s="198"/>
      <c r="BA919" s="198"/>
      <c r="BB919" s="198"/>
      <c r="BC919" s="198"/>
      <c r="BD919" s="198"/>
      <c r="BE919" s="198"/>
      <c r="BF919" s="198"/>
      <c r="BG919" s="198"/>
      <c r="BH919" s="198"/>
      <c r="BI919" s="198"/>
      <c r="BJ919" s="198"/>
      <c r="BK919" s="198"/>
      <c r="BL919" s="198"/>
      <c r="BM919" s="200">
        <v>16</v>
      </c>
    </row>
    <row r="920" spans="1:65">
      <c r="A920" s="30"/>
      <c r="B920" s="19">
        <v>1</v>
      </c>
      <c r="C920" s="9">
        <v>4</v>
      </c>
      <c r="D920" s="225" t="s">
        <v>218</v>
      </c>
      <c r="E920" s="225">
        <v>0.01</v>
      </c>
      <c r="F920" s="24" t="s">
        <v>105</v>
      </c>
      <c r="G920" s="225" t="s">
        <v>218</v>
      </c>
      <c r="H920" s="24" t="s">
        <v>105</v>
      </c>
      <c r="I920" s="24" t="s">
        <v>105</v>
      </c>
      <c r="J920" s="225" t="s">
        <v>105</v>
      </c>
      <c r="K920" s="24" t="s">
        <v>105</v>
      </c>
      <c r="L920" s="24" t="s">
        <v>105</v>
      </c>
      <c r="M920" s="225">
        <v>0.01</v>
      </c>
      <c r="N920" s="24" t="s">
        <v>105</v>
      </c>
      <c r="O920" s="225" t="s">
        <v>218</v>
      </c>
      <c r="P920" s="24" t="s">
        <v>105</v>
      </c>
      <c r="Q920" s="225" t="s">
        <v>218</v>
      </c>
      <c r="R920" s="24" t="s">
        <v>105</v>
      </c>
      <c r="S920" s="24" t="s">
        <v>105</v>
      </c>
      <c r="T920" s="24" t="s">
        <v>105</v>
      </c>
      <c r="U920" s="225" t="s">
        <v>104</v>
      </c>
      <c r="V920" s="24" t="s">
        <v>105</v>
      </c>
      <c r="W920" s="24" t="s">
        <v>105</v>
      </c>
      <c r="X920" s="197"/>
      <c r="Y920" s="198"/>
      <c r="Z920" s="198"/>
      <c r="AA920" s="198"/>
      <c r="AB920" s="198"/>
      <c r="AC920" s="198"/>
      <c r="AD920" s="198"/>
      <c r="AE920" s="198"/>
      <c r="AF920" s="198"/>
      <c r="AG920" s="198"/>
      <c r="AH920" s="198"/>
      <c r="AI920" s="198"/>
      <c r="AJ920" s="198"/>
      <c r="AK920" s="198"/>
      <c r="AL920" s="198"/>
      <c r="AM920" s="198"/>
      <c r="AN920" s="198"/>
      <c r="AO920" s="198"/>
      <c r="AP920" s="198"/>
      <c r="AQ920" s="198"/>
      <c r="AR920" s="198"/>
      <c r="AS920" s="198"/>
      <c r="AT920" s="198"/>
      <c r="AU920" s="198"/>
      <c r="AV920" s="198"/>
      <c r="AW920" s="198"/>
      <c r="AX920" s="198"/>
      <c r="AY920" s="198"/>
      <c r="AZ920" s="198"/>
      <c r="BA920" s="198"/>
      <c r="BB920" s="198"/>
      <c r="BC920" s="198"/>
      <c r="BD920" s="198"/>
      <c r="BE920" s="198"/>
      <c r="BF920" s="198"/>
      <c r="BG920" s="198"/>
      <c r="BH920" s="198"/>
      <c r="BI920" s="198"/>
      <c r="BJ920" s="198"/>
      <c r="BK920" s="198"/>
      <c r="BL920" s="198"/>
      <c r="BM920" s="200" t="s">
        <v>105</v>
      </c>
    </row>
    <row r="921" spans="1:65">
      <c r="A921" s="30"/>
      <c r="B921" s="19">
        <v>1</v>
      </c>
      <c r="C921" s="9">
        <v>5</v>
      </c>
      <c r="D921" s="225" t="s">
        <v>218</v>
      </c>
      <c r="E921" s="225">
        <v>0.01</v>
      </c>
      <c r="F921" s="24" t="s">
        <v>105</v>
      </c>
      <c r="G921" s="225" t="s">
        <v>218</v>
      </c>
      <c r="H921" s="24" t="s">
        <v>105</v>
      </c>
      <c r="I921" s="24" t="s">
        <v>105</v>
      </c>
      <c r="J921" s="225" t="s">
        <v>105</v>
      </c>
      <c r="K921" s="24" t="s">
        <v>105</v>
      </c>
      <c r="L921" s="24" t="s">
        <v>105</v>
      </c>
      <c r="M921" s="225">
        <v>0.01</v>
      </c>
      <c r="N921" s="24" t="s">
        <v>105</v>
      </c>
      <c r="O921" s="225" t="s">
        <v>218</v>
      </c>
      <c r="P921" s="24" t="s">
        <v>105</v>
      </c>
      <c r="Q921" s="225" t="s">
        <v>218</v>
      </c>
      <c r="R921" s="24" t="s">
        <v>105</v>
      </c>
      <c r="S921" s="24" t="s">
        <v>105</v>
      </c>
      <c r="T921" s="24" t="s">
        <v>105</v>
      </c>
      <c r="U921" s="225" t="s">
        <v>104</v>
      </c>
      <c r="V921" s="24" t="s">
        <v>105</v>
      </c>
      <c r="W921" s="24" t="s">
        <v>105</v>
      </c>
      <c r="X921" s="197"/>
      <c r="Y921" s="198"/>
      <c r="Z921" s="198"/>
      <c r="AA921" s="198"/>
      <c r="AB921" s="198"/>
      <c r="AC921" s="198"/>
      <c r="AD921" s="198"/>
      <c r="AE921" s="198"/>
      <c r="AF921" s="198"/>
      <c r="AG921" s="198"/>
      <c r="AH921" s="198"/>
      <c r="AI921" s="198"/>
      <c r="AJ921" s="198"/>
      <c r="AK921" s="198"/>
      <c r="AL921" s="198"/>
      <c r="AM921" s="198"/>
      <c r="AN921" s="198"/>
      <c r="AO921" s="198"/>
      <c r="AP921" s="198"/>
      <c r="AQ921" s="198"/>
      <c r="AR921" s="198"/>
      <c r="AS921" s="198"/>
      <c r="AT921" s="198"/>
      <c r="AU921" s="198"/>
      <c r="AV921" s="198"/>
      <c r="AW921" s="198"/>
      <c r="AX921" s="198"/>
      <c r="AY921" s="198"/>
      <c r="AZ921" s="198"/>
      <c r="BA921" s="198"/>
      <c r="BB921" s="198"/>
      <c r="BC921" s="198"/>
      <c r="BD921" s="198"/>
      <c r="BE921" s="198"/>
      <c r="BF921" s="198"/>
      <c r="BG921" s="198"/>
      <c r="BH921" s="198"/>
      <c r="BI921" s="198"/>
      <c r="BJ921" s="198"/>
      <c r="BK921" s="198"/>
      <c r="BL921" s="198"/>
      <c r="BM921" s="200">
        <v>121</v>
      </c>
    </row>
    <row r="922" spans="1:65">
      <c r="A922" s="30"/>
      <c r="B922" s="19">
        <v>1</v>
      </c>
      <c r="C922" s="9">
        <v>6</v>
      </c>
      <c r="D922" s="225" t="s">
        <v>218</v>
      </c>
      <c r="E922" s="225">
        <v>0.01</v>
      </c>
      <c r="F922" s="24" t="s">
        <v>105</v>
      </c>
      <c r="G922" s="225" t="s">
        <v>218</v>
      </c>
      <c r="H922" s="24" t="s">
        <v>105</v>
      </c>
      <c r="I922" s="24" t="s">
        <v>105</v>
      </c>
      <c r="J922" s="225" t="s">
        <v>105</v>
      </c>
      <c r="K922" s="24" t="s">
        <v>105</v>
      </c>
      <c r="L922" s="24" t="s">
        <v>105</v>
      </c>
      <c r="M922" s="225" t="s">
        <v>105</v>
      </c>
      <c r="N922" s="24" t="s">
        <v>105</v>
      </c>
      <c r="O922" s="225" t="s">
        <v>218</v>
      </c>
      <c r="P922" s="24" t="s">
        <v>105</v>
      </c>
      <c r="Q922" s="225" t="s">
        <v>218</v>
      </c>
      <c r="R922" s="24" t="s">
        <v>105</v>
      </c>
      <c r="S922" s="227">
        <v>0.01</v>
      </c>
      <c r="T922" s="24" t="s">
        <v>105</v>
      </c>
      <c r="U922" s="225" t="s">
        <v>104</v>
      </c>
      <c r="V922" s="24" t="s">
        <v>105</v>
      </c>
      <c r="W922" s="24" t="s">
        <v>105</v>
      </c>
      <c r="X922" s="197"/>
      <c r="Y922" s="198"/>
      <c r="Z922" s="198"/>
      <c r="AA922" s="198"/>
      <c r="AB922" s="198"/>
      <c r="AC922" s="198"/>
      <c r="AD922" s="198"/>
      <c r="AE922" s="198"/>
      <c r="AF922" s="198"/>
      <c r="AG922" s="198"/>
      <c r="AH922" s="198"/>
      <c r="AI922" s="198"/>
      <c r="AJ922" s="198"/>
      <c r="AK922" s="198"/>
      <c r="AL922" s="198"/>
      <c r="AM922" s="198"/>
      <c r="AN922" s="198"/>
      <c r="AO922" s="198"/>
      <c r="AP922" s="198"/>
      <c r="AQ922" s="198"/>
      <c r="AR922" s="198"/>
      <c r="AS922" s="198"/>
      <c r="AT922" s="198"/>
      <c r="AU922" s="198"/>
      <c r="AV922" s="198"/>
      <c r="AW922" s="198"/>
      <c r="AX922" s="198"/>
      <c r="AY922" s="198"/>
      <c r="AZ922" s="198"/>
      <c r="BA922" s="198"/>
      <c r="BB922" s="198"/>
      <c r="BC922" s="198"/>
      <c r="BD922" s="198"/>
      <c r="BE922" s="198"/>
      <c r="BF922" s="198"/>
      <c r="BG922" s="198"/>
      <c r="BH922" s="198"/>
      <c r="BI922" s="198"/>
      <c r="BJ922" s="198"/>
      <c r="BK922" s="198"/>
      <c r="BL922" s="198"/>
      <c r="BM922" s="56"/>
    </row>
    <row r="923" spans="1:65">
      <c r="A923" s="30"/>
      <c r="B923" s="20" t="s">
        <v>272</v>
      </c>
      <c r="C923" s="12"/>
      <c r="D923" s="201" t="s">
        <v>745</v>
      </c>
      <c r="E923" s="201">
        <v>0.01</v>
      </c>
      <c r="F923" s="201" t="s">
        <v>745</v>
      </c>
      <c r="G923" s="201" t="s">
        <v>745</v>
      </c>
      <c r="H923" s="201" t="s">
        <v>745</v>
      </c>
      <c r="I923" s="201" t="s">
        <v>745</v>
      </c>
      <c r="J923" s="201">
        <v>0.02</v>
      </c>
      <c r="K923" s="201" t="s">
        <v>745</v>
      </c>
      <c r="L923" s="201" t="s">
        <v>745</v>
      </c>
      <c r="M923" s="201">
        <v>0.01</v>
      </c>
      <c r="N923" s="201">
        <v>0.01</v>
      </c>
      <c r="O923" s="201" t="s">
        <v>745</v>
      </c>
      <c r="P923" s="201" t="s">
        <v>745</v>
      </c>
      <c r="Q923" s="201" t="s">
        <v>745</v>
      </c>
      <c r="R923" s="201" t="s">
        <v>745</v>
      </c>
      <c r="S923" s="201">
        <v>0.01</v>
      </c>
      <c r="T923" s="201" t="s">
        <v>745</v>
      </c>
      <c r="U923" s="201" t="s">
        <v>745</v>
      </c>
      <c r="V923" s="201" t="s">
        <v>745</v>
      </c>
      <c r="W923" s="201" t="s">
        <v>745</v>
      </c>
      <c r="X923" s="197"/>
      <c r="Y923" s="198"/>
      <c r="Z923" s="198"/>
      <c r="AA923" s="198"/>
      <c r="AB923" s="198"/>
      <c r="AC923" s="198"/>
      <c r="AD923" s="198"/>
      <c r="AE923" s="198"/>
      <c r="AF923" s="198"/>
      <c r="AG923" s="198"/>
      <c r="AH923" s="198"/>
      <c r="AI923" s="198"/>
      <c r="AJ923" s="198"/>
      <c r="AK923" s="198"/>
      <c r="AL923" s="198"/>
      <c r="AM923" s="198"/>
      <c r="AN923" s="198"/>
      <c r="AO923" s="198"/>
      <c r="AP923" s="198"/>
      <c r="AQ923" s="198"/>
      <c r="AR923" s="198"/>
      <c r="AS923" s="198"/>
      <c r="AT923" s="198"/>
      <c r="AU923" s="198"/>
      <c r="AV923" s="198"/>
      <c r="AW923" s="198"/>
      <c r="AX923" s="198"/>
      <c r="AY923" s="198"/>
      <c r="AZ923" s="198"/>
      <c r="BA923" s="198"/>
      <c r="BB923" s="198"/>
      <c r="BC923" s="198"/>
      <c r="BD923" s="198"/>
      <c r="BE923" s="198"/>
      <c r="BF923" s="198"/>
      <c r="BG923" s="198"/>
      <c r="BH923" s="198"/>
      <c r="BI923" s="198"/>
      <c r="BJ923" s="198"/>
      <c r="BK923" s="198"/>
      <c r="BL923" s="198"/>
      <c r="BM923" s="56"/>
    </row>
    <row r="924" spans="1:65">
      <c r="A924" s="30"/>
      <c r="B924" s="3" t="s">
        <v>273</v>
      </c>
      <c r="C924" s="29"/>
      <c r="D924" s="24" t="s">
        <v>745</v>
      </c>
      <c r="E924" s="24">
        <v>0.01</v>
      </c>
      <c r="F924" s="24" t="s">
        <v>745</v>
      </c>
      <c r="G924" s="24" t="s">
        <v>745</v>
      </c>
      <c r="H924" s="24" t="s">
        <v>745</v>
      </c>
      <c r="I924" s="24" t="s">
        <v>745</v>
      </c>
      <c r="J924" s="24">
        <v>0.02</v>
      </c>
      <c r="K924" s="24" t="s">
        <v>745</v>
      </c>
      <c r="L924" s="24" t="s">
        <v>745</v>
      </c>
      <c r="M924" s="24">
        <v>0.01</v>
      </c>
      <c r="N924" s="24">
        <v>0.01</v>
      </c>
      <c r="O924" s="24" t="s">
        <v>745</v>
      </c>
      <c r="P924" s="24" t="s">
        <v>745</v>
      </c>
      <c r="Q924" s="24" t="s">
        <v>745</v>
      </c>
      <c r="R924" s="24" t="s">
        <v>745</v>
      </c>
      <c r="S924" s="24">
        <v>0.01</v>
      </c>
      <c r="T924" s="24" t="s">
        <v>745</v>
      </c>
      <c r="U924" s="24" t="s">
        <v>745</v>
      </c>
      <c r="V924" s="24" t="s">
        <v>745</v>
      </c>
      <c r="W924" s="24" t="s">
        <v>745</v>
      </c>
      <c r="X924" s="197"/>
      <c r="Y924" s="198"/>
      <c r="Z924" s="198"/>
      <c r="AA924" s="198"/>
      <c r="AB924" s="198"/>
      <c r="AC924" s="198"/>
      <c r="AD924" s="198"/>
      <c r="AE924" s="198"/>
      <c r="AF924" s="198"/>
      <c r="AG924" s="198"/>
      <c r="AH924" s="198"/>
      <c r="AI924" s="198"/>
      <c r="AJ924" s="198"/>
      <c r="AK924" s="198"/>
      <c r="AL924" s="198"/>
      <c r="AM924" s="198"/>
      <c r="AN924" s="198"/>
      <c r="AO924" s="198"/>
      <c r="AP924" s="198"/>
      <c r="AQ924" s="198"/>
      <c r="AR924" s="198"/>
      <c r="AS924" s="198"/>
      <c r="AT924" s="198"/>
      <c r="AU924" s="198"/>
      <c r="AV924" s="198"/>
      <c r="AW924" s="198"/>
      <c r="AX924" s="198"/>
      <c r="AY924" s="198"/>
      <c r="AZ924" s="198"/>
      <c r="BA924" s="198"/>
      <c r="BB924" s="198"/>
      <c r="BC924" s="198"/>
      <c r="BD924" s="198"/>
      <c r="BE924" s="198"/>
      <c r="BF924" s="198"/>
      <c r="BG924" s="198"/>
      <c r="BH924" s="198"/>
      <c r="BI924" s="198"/>
      <c r="BJ924" s="198"/>
      <c r="BK924" s="198"/>
      <c r="BL924" s="198"/>
      <c r="BM924" s="56"/>
    </row>
    <row r="925" spans="1:65">
      <c r="A925" s="30"/>
      <c r="B925" s="3" t="s">
        <v>274</v>
      </c>
      <c r="C925" s="29"/>
      <c r="D925" s="24" t="s">
        <v>745</v>
      </c>
      <c r="E925" s="24">
        <v>0</v>
      </c>
      <c r="F925" s="24" t="s">
        <v>745</v>
      </c>
      <c r="G925" s="24" t="s">
        <v>745</v>
      </c>
      <c r="H925" s="24" t="s">
        <v>745</v>
      </c>
      <c r="I925" s="24" t="s">
        <v>745</v>
      </c>
      <c r="J925" s="24" t="s">
        <v>745</v>
      </c>
      <c r="K925" s="24" t="s">
        <v>745</v>
      </c>
      <c r="L925" s="24" t="s">
        <v>745</v>
      </c>
      <c r="M925" s="24">
        <v>0</v>
      </c>
      <c r="N925" s="24" t="s">
        <v>745</v>
      </c>
      <c r="O925" s="24" t="s">
        <v>745</v>
      </c>
      <c r="P925" s="24" t="s">
        <v>745</v>
      </c>
      <c r="Q925" s="24" t="s">
        <v>745</v>
      </c>
      <c r="R925" s="24" t="s">
        <v>745</v>
      </c>
      <c r="S925" s="24">
        <v>0</v>
      </c>
      <c r="T925" s="24" t="s">
        <v>745</v>
      </c>
      <c r="U925" s="24" t="s">
        <v>745</v>
      </c>
      <c r="V925" s="24" t="s">
        <v>745</v>
      </c>
      <c r="W925" s="24" t="s">
        <v>745</v>
      </c>
      <c r="X925" s="197"/>
      <c r="Y925" s="198"/>
      <c r="Z925" s="198"/>
      <c r="AA925" s="198"/>
      <c r="AB925" s="198"/>
      <c r="AC925" s="198"/>
      <c r="AD925" s="198"/>
      <c r="AE925" s="198"/>
      <c r="AF925" s="198"/>
      <c r="AG925" s="198"/>
      <c r="AH925" s="198"/>
      <c r="AI925" s="198"/>
      <c r="AJ925" s="198"/>
      <c r="AK925" s="198"/>
      <c r="AL925" s="198"/>
      <c r="AM925" s="198"/>
      <c r="AN925" s="198"/>
      <c r="AO925" s="198"/>
      <c r="AP925" s="198"/>
      <c r="AQ925" s="198"/>
      <c r="AR925" s="198"/>
      <c r="AS925" s="198"/>
      <c r="AT925" s="198"/>
      <c r="AU925" s="198"/>
      <c r="AV925" s="198"/>
      <c r="AW925" s="198"/>
      <c r="AX925" s="198"/>
      <c r="AY925" s="198"/>
      <c r="AZ925" s="198"/>
      <c r="BA925" s="198"/>
      <c r="BB925" s="198"/>
      <c r="BC925" s="198"/>
      <c r="BD925" s="198"/>
      <c r="BE925" s="198"/>
      <c r="BF925" s="198"/>
      <c r="BG925" s="198"/>
      <c r="BH925" s="198"/>
      <c r="BI925" s="198"/>
      <c r="BJ925" s="198"/>
      <c r="BK925" s="198"/>
      <c r="BL925" s="198"/>
      <c r="BM925" s="56"/>
    </row>
    <row r="926" spans="1:65">
      <c r="A926" s="30"/>
      <c r="B926" s="3" t="s">
        <v>86</v>
      </c>
      <c r="C926" s="29"/>
      <c r="D926" s="13" t="s">
        <v>745</v>
      </c>
      <c r="E926" s="13">
        <v>0</v>
      </c>
      <c r="F926" s="13" t="s">
        <v>745</v>
      </c>
      <c r="G926" s="13" t="s">
        <v>745</v>
      </c>
      <c r="H926" s="13" t="s">
        <v>745</v>
      </c>
      <c r="I926" s="13" t="s">
        <v>745</v>
      </c>
      <c r="J926" s="13" t="s">
        <v>745</v>
      </c>
      <c r="K926" s="13" t="s">
        <v>745</v>
      </c>
      <c r="L926" s="13" t="s">
        <v>745</v>
      </c>
      <c r="M926" s="13">
        <v>0</v>
      </c>
      <c r="N926" s="13" t="s">
        <v>745</v>
      </c>
      <c r="O926" s="13" t="s">
        <v>745</v>
      </c>
      <c r="P926" s="13" t="s">
        <v>745</v>
      </c>
      <c r="Q926" s="13" t="s">
        <v>745</v>
      </c>
      <c r="R926" s="13" t="s">
        <v>745</v>
      </c>
      <c r="S926" s="13">
        <v>0</v>
      </c>
      <c r="T926" s="13" t="s">
        <v>745</v>
      </c>
      <c r="U926" s="13" t="s">
        <v>745</v>
      </c>
      <c r="V926" s="13" t="s">
        <v>745</v>
      </c>
      <c r="W926" s="13" t="s">
        <v>745</v>
      </c>
      <c r="X926" s="147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275</v>
      </c>
      <c r="C927" s="29"/>
      <c r="D927" s="13" t="s">
        <v>745</v>
      </c>
      <c r="E927" s="13" t="s">
        <v>745</v>
      </c>
      <c r="F927" s="13" t="s">
        <v>745</v>
      </c>
      <c r="G927" s="13" t="s">
        <v>745</v>
      </c>
      <c r="H927" s="13" t="s">
        <v>745</v>
      </c>
      <c r="I927" s="13" t="s">
        <v>745</v>
      </c>
      <c r="J927" s="13" t="s">
        <v>745</v>
      </c>
      <c r="K927" s="13" t="s">
        <v>745</v>
      </c>
      <c r="L927" s="13" t="s">
        <v>745</v>
      </c>
      <c r="M927" s="13" t="s">
        <v>745</v>
      </c>
      <c r="N927" s="13" t="s">
        <v>745</v>
      </c>
      <c r="O927" s="13" t="s">
        <v>745</v>
      </c>
      <c r="P927" s="13" t="s">
        <v>745</v>
      </c>
      <c r="Q927" s="13" t="s">
        <v>745</v>
      </c>
      <c r="R927" s="13" t="s">
        <v>745</v>
      </c>
      <c r="S927" s="13" t="s">
        <v>745</v>
      </c>
      <c r="T927" s="13" t="s">
        <v>745</v>
      </c>
      <c r="U927" s="13" t="s">
        <v>745</v>
      </c>
      <c r="V927" s="13" t="s">
        <v>745</v>
      </c>
      <c r="W927" s="13" t="s">
        <v>745</v>
      </c>
      <c r="X927" s="147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276</v>
      </c>
      <c r="C928" s="47"/>
      <c r="D928" s="45">
        <v>31.69</v>
      </c>
      <c r="E928" s="45">
        <v>7.42</v>
      </c>
      <c r="F928" s="45">
        <v>0.67</v>
      </c>
      <c r="G928" s="45">
        <v>31.69</v>
      </c>
      <c r="H928" s="45">
        <v>0.67</v>
      </c>
      <c r="I928" s="45">
        <v>0.67</v>
      </c>
      <c r="J928" s="45">
        <v>3.37</v>
      </c>
      <c r="K928" s="45">
        <v>0.67</v>
      </c>
      <c r="L928" s="45">
        <v>0.67</v>
      </c>
      <c r="M928" s="45">
        <v>4.72</v>
      </c>
      <c r="N928" s="45">
        <v>0.67</v>
      </c>
      <c r="O928" s="45">
        <v>31.69</v>
      </c>
      <c r="P928" s="45">
        <v>0.67</v>
      </c>
      <c r="Q928" s="45">
        <v>31.69</v>
      </c>
      <c r="R928" s="45">
        <v>0.67</v>
      </c>
      <c r="S928" s="45">
        <v>2.02</v>
      </c>
      <c r="T928" s="45">
        <v>0.67</v>
      </c>
      <c r="U928" s="45">
        <v>72.150000000000006</v>
      </c>
      <c r="V928" s="45">
        <v>0.67</v>
      </c>
      <c r="W928" s="45">
        <v>0.67</v>
      </c>
      <c r="X928" s="147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BM929" s="55"/>
    </row>
    <row r="930" spans="1:65" ht="15">
      <c r="B930" s="8" t="s">
        <v>629</v>
      </c>
      <c r="BM930" s="28" t="s">
        <v>66</v>
      </c>
    </row>
    <row r="931" spans="1:65" ht="15">
      <c r="A931" s="25" t="s">
        <v>24</v>
      </c>
      <c r="B931" s="18" t="s">
        <v>110</v>
      </c>
      <c r="C931" s="15" t="s">
        <v>111</v>
      </c>
      <c r="D931" s="16" t="s">
        <v>235</v>
      </c>
      <c r="E931" s="17" t="s">
        <v>235</v>
      </c>
      <c r="F931" s="17" t="s">
        <v>235</v>
      </c>
      <c r="G931" s="17" t="s">
        <v>235</v>
      </c>
      <c r="H931" s="17" t="s">
        <v>235</v>
      </c>
      <c r="I931" s="17" t="s">
        <v>235</v>
      </c>
      <c r="J931" s="17" t="s">
        <v>235</v>
      </c>
      <c r="K931" s="17" t="s">
        <v>235</v>
      </c>
      <c r="L931" s="17" t="s">
        <v>235</v>
      </c>
      <c r="M931" s="17" t="s">
        <v>235</v>
      </c>
      <c r="N931" s="147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236</v>
      </c>
      <c r="C932" s="9" t="s">
        <v>236</v>
      </c>
      <c r="D932" s="145" t="s">
        <v>238</v>
      </c>
      <c r="E932" s="146" t="s">
        <v>240</v>
      </c>
      <c r="F932" s="146" t="s">
        <v>242</v>
      </c>
      <c r="G932" s="146" t="s">
        <v>243</v>
      </c>
      <c r="H932" s="146" t="s">
        <v>244</v>
      </c>
      <c r="I932" s="146" t="s">
        <v>252</v>
      </c>
      <c r="J932" s="146" t="s">
        <v>253</v>
      </c>
      <c r="K932" s="146" t="s">
        <v>254</v>
      </c>
      <c r="L932" s="146" t="s">
        <v>257</v>
      </c>
      <c r="M932" s="146" t="s">
        <v>259</v>
      </c>
      <c r="N932" s="147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304</v>
      </c>
      <c r="E933" s="11" t="s">
        <v>304</v>
      </c>
      <c r="F933" s="11" t="s">
        <v>302</v>
      </c>
      <c r="G933" s="11" t="s">
        <v>302</v>
      </c>
      <c r="H933" s="11" t="s">
        <v>302</v>
      </c>
      <c r="I933" s="11" t="s">
        <v>304</v>
      </c>
      <c r="J933" s="11" t="s">
        <v>304</v>
      </c>
      <c r="K933" s="11" t="s">
        <v>302</v>
      </c>
      <c r="L933" s="11" t="s">
        <v>302</v>
      </c>
      <c r="M933" s="11" t="s">
        <v>302</v>
      </c>
      <c r="N933" s="147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337</v>
      </c>
      <c r="E934" s="26" t="s">
        <v>339</v>
      </c>
      <c r="F934" s="26" t="s">
        <v>117</v>
      </c>
      <c r="G934" s="26" t="s">
        <v>337</v>
      </c>
      <c r="H934" s="26" t="s">
        <v>338</v>
      </c>
      <c r="I934" s="26" t="s">
        <v>337</v>
      </c>
      <c r="J934" s="26" t="s">
        <v>338</v>
      </c>
      <c r="K934" s="26" t="s">
        <v>337</v>
      </c>
      <c r="L934" s="26" t="s">
        <v>338</v>
      </c>
      <c r="M934" s="26" t="s">
        <v>340</v>
      </c>
      <c r="N934" s="147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2">
        <v>0.3</v>
      </c>
      <c r="E935" s="22">
        <v>0.3</v>
      </c>
      <c r="F935" s="22">
        <v>0.34399999999999997</v>
      </c>
      <c r="G935" s="22">
        <v>0.33</v>
      </c>
      <c r="H935" s="22">
        <v>0.28999999999999998</v>
      </c>
      <c r="I935" s="22">
        <v>0.32</v>
      </c>
      <c r="J935" s="141">
        <v>0.3</v>
      </c>
      <c r="K935" s="141">
        <v>0.35775000000000001</v>
      </c>
      <c r="L935" s="22">
        <v>0.34</v>
      </c>
      <c r="M935" s="22">
        <v>0.317139391826192</v>
      </c>
      <c r="N935" s="147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0.3</v>
      </c>
      <c r="E936" s="11">
        <v>0.31</v>
      </c>
      <c r="F936" s="11">
        <v>0.32800000000000001</v>
      </c>
      <c r="G936" s="11">
        <v>0.32</v>
      </c>
      <c r="H936" s="11">
        <v>0.31</v>
      </c>
      <c r="I936" s="11">
        <v>0.31</v>
      </c>
      <c r="J936" s="142">
        <v>0.3</v>
      </c>
      <c r="K936" s="142">
        <v>0.36480000000000001</v>
      </c>
      <c r="L936" s="11">
        <v>0.34</v>
      </c>
      <c r="M936" s="11">
        <v>0.31697052688149063</v>
      </c>
      <c r="N936" s="147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22</v>
      </c>
    </row>
    <row r="937" spans="1:65">
      <c r="A937" s="30"/>
      <c r="B937" s="19">
        <v>1</v>
      </c>
      <c r="C937" s="9">
        <v>3</v>
      </c>
      <c r="D937" s="11">
        <v>0.31</v>
      </c>
      <c r="E937" s="11">
        <v>0.3</v>
      </c>
      <c r="F937" s="11">
        <v>0.35</v>
      </c>
      <c r="G937" s="11">
        <v>0.32</v>
      </c>
      <c r="H937" s="11">
        <v>0.3</v>
      </c>
      <c r="I937" s="11">
        <v>0.3</v>
      </c>
      <c r="J937" s="142">
        <v>0.3</v>
      </c>
      <c r="K937" s="142">
        <v>0.37064999999999998</v>
      </c>
      <c r="L937" s="11">
        <v>0.34</v>
      </c>
      <c r="M937" s="11">
        <v>0.31477566411528662</v>
      </c>
      <c r="N937" s="147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0.3</v>
      </c>
      <c r="E938" s="11">
        <v>0.31</v>
      </c>
      <c r="F938" s="11">
        <v>0.33600000000000002</v>
      </c>
      <c r="G938" s="11">
        <v>0.33</v>
      </c>
      <c r="H938" s="11">
        <v>0.31</v>
      </c>
      <c r="I938" s="11">
        <v>0.32</v>
      </c>
      <c r="J938" s="142">
        <v>0.3</v>
      </c>
      <c r="K938" s="142">
        <v>0.37739999999999996</v>
      </c>
      <c r="L938" s="11">
        <v>0.34</v>
      </c>
      <c r="M938" s="11">
        <v>0.28961762172411237</v>
      </c>
      <c r="N938" s="147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0.3141102355225518</v>
      </c>
    </row>
    <row r="939" spans="1:65">
      <c r="A939" s="30"/>
      <c r="B939" s="19">
        <v>1</v>
      </c>
      <c r="C939" s="9">
        <v>5</v>
      </c>
      <c r="D939" s="11">
        <v>0.3</v>
      </c>
      <c r="E939" s="11">
        <v>0.31</v>
      </c>
      <c r="F939" s="11">
        <v>0.32800000000000001</v>
      </c>
      <c r="G939" s="11">
        <v>0.31</v>
      </c>
      <c r="H939" s="11">
        <v>0.28999999999999998</v>
      </c>
      <c r="I939" s="11">
        <v>0.3</v>
      </c>
      <c r="J939" s="142">
        <v>0.3</v>
      </c>
      <c r="K939" s="142">
        <v>0.37185000000000001</v>
      </c>
      <c r="L939" s="11">
        <v>0.34</v>
      </c>
      <c r="M939" s="11">
        <v>0.30223901407921194</v>
      </c>
      <c r="N939" s="147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122</v>
      </c>
    </row>
    <row r="940" spans="1:65">
      <c r="A940" s="30"/>
      <c r="B940" s="19">
        <v>1</v>
      </c>
      <c r="C940" s="9">
        <v>6</v>
      </c>
      <c r="D940" s="11">
        <v>0.3</v>
      </c>
      <c r="E940" s="11">
        <v>0.3</v>
      </c>
      <c r="F940" s="11">
        <v>0.32300000000000001</v>
      </c>
      <c r="G940" s="11">
        <v>0.32</v>
      </c>
      <c r="H940" s="11">
        <v>0.28999999999999998</v>
      </c>
      <c r="I940" s="11">
        <v>0.3</v>
      </c>
      <c r="J940" s="142">
        <v>0.3</v>
      </c>
      <c r="K940" s="142">
        <v>0.36194999999999999</v>
      </c>
      <c r="L940" s="11">
        <v>0.33</v>
      </c>
      <c r="M940" s="11">
        <v>0.28754908645619076</v>
      </c>
      <c r="N940" s="147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272</v>
      </c>
      <c r="C941" s="12"/>
      <c r="D941" s="23">
        <v>0.30166666666666669</v>
      </c>
      <c r="E941" s="23">
        <v>0.30499999999999999</v>
      </c>
      <c r="F941" s="23">
        <v>0.33483333333333332</v>
      </c>
      <c r="G941" s="23">
        <v>0.32166666666666671</v>
      </c>
      <c r="H941" s="23">
        <v>0.29833333333333334</v>
      </c>
      <c r="I941" s="23">
        <v>0.30833333333333335</v>
      </c>
      <c r="J941" s="23">
        <v>0.3</v>
      </c>
      <c r="K941" s="23">
        <v>0.36739999999999995</v>
      </c>
      <c r="L941" s="23">
        <v>0.33833333333333337</v>
      </c>
      <c r="M941" s="23">
        <v>0.30471521751374736</v>
      </c>
      <c r="N941" s="147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273</v>
      </c>
      <c r="C942" s="29"/>
      <c r="D942" s="11">
        <v>0.3</v>
      </c>
      <c r="E942" s="11">
        <v>0.30499999999999999</v>
      </c>
      <c r="F942" s="11">
        <v>0.33200000000000002</v>
      </c>
      <c r="G942" s="11">
        <v>0.32</v>
      </c>
      <c r="H942" s="11">
        <v>0.29499999999999998</v>
      </c>
      <c r="I942" s="11">
        <v>0.30499999999999999</v>
      </c>
      <c r="J942" s="11">
        <v>0.3</v>
      </c>
      <c r="K942" s="11">
        <v>0.36772499999999997</v>
      </c>
      <c r="L942" s="11">
        <v>0.34</v>
      </c>
      <c r="M942" s="11">
        <v>0.30850733909724926</v>
      </c>
      <c r="N942" s="147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274</v>
      </c>
      <c r="C943" s="29"/>
      <c r="D943" s="24">
        <v>4.0824829046386341E-3</v>
      </c>
      <c r="E943" s="24">
        <v>5.4772255750516656E-3</v>
      </c>
      <c r="F943" s="24">
        <v>1.0476958846281029E-2</v>
      </c>
      <c r="G943" s="24">
        <v>7.5277265270908165E-3</v>
      </c>
      <c r="H943" s="24">
        <v>9.8319208025017587E-3</v>
      </c>
      <c r="I943" s="24">
        <v>9.8319208025017587E-3</v>
      </c>
      <c r="J943" s="24">
        <v>0</v>
      </c>
      <c r="K943" s="24">
        <v>7.2104091423441279E-3</v>
      </c>
      <c r="L943" s="24">
        <v>4.0824829046386332E-3</v>
      </c>
      <c r="M943" s="24">
        <v>1.3671213102202354E-2</v>
      </c>
      <c r="N943" s="197"/>
      <c r="O943" s="198"/>
      <c r="P943" s="198"/>
      <c r="Q943" s="198"/>
      <c r="R943" s="198"/>
      <c r="S943" s="198"/>
      <c r="T943" s="198"/>
      <c r="U943" s="198"/>
      <c r="V943" s="198"/>
      <c r="W943" s="198"/>
      <c r="X943" s="198"/>
      <c r="Y943" s="198"/>
      <c r="Z943" s="198"/>
      <c r="AA943" s="198"/>
      <c r="AB943" s="198"/>
      <c r="AC943" s="198"/>
      <c r="AD943" s="198"/>
      <c r="AE943" s="198"/>
      <c r="AF943" s="198"/>
      <c r="AG943" s="198"/>
      <c r="AH943" s="198"/>
      <c r="AI943" s="198"/>
      <c r="AJ943" s="198"/>
      <c r="AK943" s="198"/>
      <c r="AL943" s="198"/>
      <c r="AM943" s="198"/>
      <c r="AN943" s="198"/>
      <c r="AO943" s="198"/>
      <c r="AP943" s="198"/>
      <c r="AQ943" s="198"/>
      <c r="AR943" s="198"/>
      <c r="AS943" s="198"/>
      <c r="AT943" s="198"/>
      <c r="AU943" s="198"/>
      <c r="AV943" s="198"/>
      <c r="AW943" s="198"/>
      <c r="AX943" s="198"/>
      <c r="AY943" s="198"/>
      <c r="AZ943" s="198"/>
      <c r="BA943" s="198"/>
      <c r="BB943" s="198"/>
      <c r="BC943" s="198"/>
      <c r="BD943" s="198"/>
      <c r="BE943" s="198"/>
      <c r="BF943" s="198"/>
      <c r="BG943" s="198"/>
      <c r="BH943" s="198"/>
      <c r="BI943" s="198"/>
      <c r="BJ943" s="198"/>
      <c r="BK943" s="198"/>
      <c r="BL943" s="198"/>
      <c r="BM943" s="56"/>
    </row>
    <row r="944" spans="1:65">
      <c r="A944" s="30"/>
      <c r="B944" s="3" t="s">
        <v>86</v>
      </c>
      <c r="C944" s="29"/>
      <c r="D944" s="13">
        <v>1.3533092501564531E-2</v>
      </c>
      <c r="E944" s="13">
        <v>1.7958116639513657E-2</v>
      </c>
      <c r="F944" s="13">
        <v>3.1290071218360464E-2</v>
      </c>
      <c r="G944" s="13">
        <v>2.340225863344295E-2</v>
      </c>
      <c r="H944" s="13">
        <v>3.2956159114531036E-2</v>
      </c>
      <c r="I944" s="13">
        <v>3.1887310710816512E-2</v>
      </c>
      <c r="J944" s="13">
        <v>0</v>
      </c>
      <c r="K944" s="13">
        <v>1.962550120398511E-2</v>
      </c>
      <c r="L944" s="13">
        <v>1.2066451934892511E-2</v>
      </c>
      <c r="M944" s="13">
        <v>4.4865541057481223E-2</v>
      </c>
      <c r="N944" s="147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275</v>
      </c>
      <c r="C945" s="29"/>
      <c r="D945" s="13">
        <v>-3.961529249495499E-2</v>
      </c>
      <c r="E945" s="13">
        <v>-2.9003306776667293E-2</v>
      </c>
      <c r="F945" s="13">
        <v>6.5973965402008394E-2</v>
      </c>
      <c r="G945" s="13">
        <v>2.405662181477175E-2</v>
      </c>
      <c r="H945" s="13">
        <v>-5.022727821324291E-2</v>
      </c>
      <c r="I945" s="13">
        <v>-1.8391321058379484E-2</v>
      </c>
      <c r="J945" s="13">
        <v>-4.4921285354099005E-2</v>
      </c>
      <c r="K945" s="13">
        <v>0.16965306586967999</v>
      </c>
      <c r="L945" s="13">
        <v>7.7116550406210793E-2</v>
      </c>
      <c r="M945" s="13">
        <v>-2.9909939079746817E-2</v>
      </c>
      <c r="N945" s="147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276</v>
      </c>
      <c r="C946" s="47"/>
      <c r="D946" s="45">
        <v>0.45</v>
      </c>
      <c r="E946" s="45">
        <v>0.22</v>
      </c>
      <c r="F946" s="45">
        <v>1.79</v>
      </c>
      <c r="G946" s="45">
        <v>0.9</v>
      </c>
      <c r="H946" s="45">
        <v>0.67</v>
      </c>
      <c r="I946" s="45">
        <v>0</v>
      </c>
      <c r="J946" s="45" t="s">
        <v>277</v>
      </c>
      <c r="K946" s="45">
        <v>3.98</v>
      </c>
      <c r="L946" s="45">
        <v>2.02</v>
      </c>
      <c r="M946" s="45">
        <v>0.24</v>
      </c>
      <c r="N946" s="147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344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BM947" s="55"/>
    </row>
    <row r="948" spans="1:65">
      <c r="BM948" s="55"/>
    </row>
    <row r="949" spans="1:65" ht="15">
      <c r="B949" s="8" t="s">
        <v>630</v>
      </c>
      <c r="BM949" s="28" t="s">
        <v>66</v>
      </c>
    </row>
    <row r="950" spans="1:65" ht="15">
      <c r="A950" s="25" t="s">
        <v>27</v>
      </c>
      <c r="B950" s="18" t="s">
        <v>110</v>
      </c>
      <c r="C950" s="15" t="s">
        <v>111</v>
      </c>
      <c r="D950" s="16" t="s">
        <v>235</v>
      </c>
      <c r="E950" s="17" t="s">
        <v>235</v>
      </c>
      <c r="F950" s="17" t="s">
        <v>235</v>
      </c>
      <c r="G950" s="17" t="s">
        <v>235</v>
      </c>
      <c r="H950" s="17" t="s">
        <v>235</v>
      </c>
      <c r="I950" s="17" t="s">
        <v>235</v>
      </c>
      <c r="J950" s="17" t="s">
        <v>235</v>
      </c>
      <c r="K950" s="17" t="s">
        <v>235</v>
      </c>
      <c r="L950" s="17" t="s">
        <v>235</v>
      </c>
      <c r="M950" s="17" t="s">
        <v>235</v>
      </c>
      <c r="N950" s="17" t="s">
        <v>235</v>
      </c>
      <c r="O950" s="17" t="s">
        <v>235</v>
      </c>
      <c r="P950" s="17" t="s">
        <v>235</v>
      </c>
      <c r="Q950" s="17" t="s">
        <v>235</v>
      </c>
      <c r="R950" s="17" t="s">
        <v>235</v>
      </c>
      <c r="S950" s="17" t="s">
        <v>235</v>
      </c>
      <c r="T950" s="17" t="s">
        <v>235</v>
      </c>
      <c r="U950" s="17" t="s">
        <v>235</v>
      </c>
      <c r="V950" s="17" t="s">
        <v>235</v>
      </c>
      <c r="W950" s="17" t="s">
        <v>235</v>
      </c>
      <c r="X950" s="17" t="s">
        <v>235</v>
      </c>
      <c r="Y950" s="17" t="s">
        <v>235</v>
      </c>
      <c r="Z950" s="17" t="s">
        <v>235</v>
      </c>
      <c r="AA950" s="17" t="s">
        <v>235</v>
      </c>
      <c r="AB950" s="147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236</v>
      </c>
      <c r="C951" s="9" t="s">
        <v>236</v>
      </c>
      <c r="D951" s="145" t="s">
        <v>238</v>
      </c>
      <c r="E951" s="146" t="s">
        <v>239</v>
      </c>
      <c r="F951" s="146" t="s">
        <v>240</v>
      </c>
      <c r="G951" s="146" t="s">
        <v>241</v>
      </c>
      <c r="H951" s="146" t="s">
        <v>242</v>
      </c>
      <c r="I951" s="146" t="s">
        <v>243</v>
      </c>
      <c r="J951" s="146" t="s">
        <v>244</v>
      </c>
      <c r="K951" s="146" t="s">
        <v>245</v>
      </c>
      <c r="L951" s="146" t="s">
        <v>246</v>
      </c>
      <c r="M951" s="146" t="s">
        <v>247</v>
      </c>
      <c r="N951" s="146" t="s">
        <v>248</v>
      </c>
      <c r="O951" s="146" t="s">
        <v>249</v>
      </c>
      <c r="P951" s="146" t="s">
        <v>250</v>
      </c>
      <c r="Q951" s="146" t="s">
        <v>251</v>
      </c>
      <c r="R951" s="146" t="s">
        <v>252</v>
      </c>
      <c r="S951" s="146" t="s">
        <v>253</v>
      </c>
      <c r="T951" s="146" t="s">
        <v>255</v>
      </c>
      <c r="U951" s="146" t="s">
        <v>256</v>
      </c>
      <c r="V951" s="146" t="s">
        <v>257</v>
      </c>
      <c r="W951" s="146" t="s">
        <v>258</v>
      </c>
      <c r="X951" s="146" t="s">
        <v>259</v>
      </c>
      <c r="Y951" s="146" t="s">
        <v>260</v>
      </c>
      <c r="Z951" s="146" t="s">
        <v>265</v>
      </c>
      <c r="AA951" s="146" t="s">
        <v>266</v>
      </c>
      <c r="AB951" s="147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304</v>
      </c>
      <c r="E952" s="11" t="s">
        <v>302</v>
      </c>
      <c r="F952" s="11" t="s">
        <v>304</v>
      </c>
      <c r="G952" s="11" t="s">
        <v>304</v>
      </c>
      <c r="H952" s="11" t="s">
        <v>302</v>
      </c>
      <c r="I952" s="11" t="s">
        <v>302</v>
      </c>
      <c r="J952" s="11" t="s">
        <v>302</v>
      </c>
      <c r="K952" s="11" t="s">
        <v>302</v>
      </c>
      <c r="L952" s="11" t="s">
        <v>302</v>
      </c>
      <c r="M952" s="11" t="s">
        <v>302</v>
      </c>
      <c r="N952" s="11" t="s">
        <v>302</v>
      </c>
      <c r="O952" s="11" t="s">
        <v>302</v>
      </c>
      <c r="P952" s="11" t="s">
        <v>302</v>
      </c>
      <c r="Q952" s="11" t="s">
        <v>302</v>
      </c>
      <c r="R952" s="11" t="s">
        <v>304</v>
      </c>
      <c r="S952" s="11" t="s">
        <v>304</v>
      </c>
      <c r="T952" s="11" t="s">
        <v>304</v>
      </c>
      <c r="U952" s="11" t="s">
        <v>302</v>
      </c>
      <c r="V952" s="11" t="s">
        <v>302</v>
      </c>
      <c r="W952" s="11" t="s">
        <v>304</v>
      </c>
      <c r="X952" s="11" t="s">
        <v>302</v>
      </c>
      <c r="Y952" s="11" t="s">
        <v>336</v>
      </c>
      <c r="Z952" s="11" t="s">
        <v>304</v>
      </c>
      <c r="AA952" s="11" t="s">
        <v>336</v>
      </c>
      <c r="AB952" s="147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 t="s">
        <v>337</v>
      </c>
      <c r="E953" s="26" t="s">
        <v>338</v>
      </c>
      <c r="F953" s="26" t="s">
        <v>339</v>
      </c>
      <c r="G953" s="26" t="s">
        <v>339</v>
      </c>
      <c r="H953" s="26" t="s">
        <v>117</v>
      </c>
      <c r="I953" s="26" t="s">
        <v>337</v>
      </c>
      <c r="J953" s="26" t="s">
        <v>338</v>
      </c>
      <c r="K953" s="26" t="s">
        <v>338</v>
      </c>
      <c r="L953" s="26" t="s">
        <v>339</v>
      </c>
      <c r="M953" s="26" t="s">
        <v>338</v>
      </c>
      <c r="N953" s="26" t="s">
        <v>338</v>
      </c>
      <c r="O953" s="26" t="s">
        <v>305</v>
      </c>
      <c r="P953" s="26" t="s">
        <v>338</v>
      </c>
      <c r="Q953" s="26" t="s">
        <v>340</v>
      </c>
      <c r="R953" s="26" t="s">
        <v>337</v>
      </c>
      <c r="S953" s="26" t="s">
        <v>338</v>
      </c>
      <c r="T953" s="26" t="s">
        <v>338</v>
      </c>
      <c r="U953" s="26" t="s">
        <v>338</v>
      </c>
      <c r="V953" s="26" t="s">
        <v>338</v>
      </c>
      <c r="W953" s="26" t="s">
        <v>337</v>
      </c>
      <c r="X953" s="26" t="s">
        <v>340</v>
      </c>
      <c r="Y953" s="26" t="s">
        <v>338</v>
      </c>
      <c r="Z953" s="26" t="s">
        <v>338</v>
      </c>
      <c r="AA953" s="26" t="s">
        <v>340</v>
      </c>
      <c r="AB953" s="147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8">
        <v>1</v>
      </c>
      <c r="C954" s="14">
        <v>1</v>
      </c>
      <c r="D954" s="22">
        <v>0.12</v>
      </c>
      <c r="E954" s="22">
        <v>0.16</v>
      </c>
      <c r="F954" s="22">
        <v>0.19</v>
      </c>
      <c r="G954" s="22">
        <v>0.15120293700000001</v>
      </c>
      <c r="H954" s="141">
        <v>0.2</v>
      </c>
      <c r="I954" s="22">
        <v>0.18</v>
      </c>
      <c r="J954" s="141" t="s">
        <v>105</v>
      </c>
      <c r="K954" s="22">
        <v>0.17</v>
      </c>
      <c r="L954" s="141">
        <v>0.2</v>
      </c>
      <c r="M954" s="22">
        <v>0.17</v>
      </c>
      <c r="N954" s="22">
        <v>0.18</v>
      </c>
      <c r="O954" s="22">
        <v>0.18</v>
      </c>
      <c r="P954" s="22">
        <v>0.17</v>
      </c>
      <c r="Q954" s="22">
        <v>0.21</v>
      </c>
      <c r="R954" s="22">
        <v>0.19</v>
      </c>
      <c r="S954" s="148">
        <v>0.25</v>
      </c>
      <c r="T954" s="22">
        <v>0.18</v>
      </c>
      <c r="U954" s="22">
        <v>0.14000000000000001</v>
      </c>
      <c r="V954" s="22">
        <v>0.13</v>
      </c>
      <c r="W954" s="141">
        <v>0.2</v>
      </c>
      <c r="X954" s="141" t="s">
        <v>96</v>
      </c>
      <c r="Y954" s="141" t="s">
        <v>96</v>
      </c>
      <c r="Z954" s="22">
        <v>0.15</v>
      </c>
      <c r="AA954" s="148">
        <v>15.408949970000002</v>
      </c>
      <c r="AB954" s="147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1">
        <v>0.13</v>
      </c>
      <c r="E955" s="11">
        <v>0.15</v>
      </c>
      <c r="F955" s="11">
        <v>0.19</v>
      </c>
      <c r="G955" s="11">
        <v>0.1497423312</v>
      </c>
      <c r="H955" s="142">
        <v>0.2</v>
      </c>
      <c r="I955" s="11">
        <v>0.15</v>
      </c>
      <c r="J955" s="142" t="s">
        <v>105</v>
      </c>
      <c r="K955" s="11">
        <v>0.16</v>
      </c>
      <c r="L955" s="142">
        <v>0.2</v>
      </c>
      <c r="M955" s="11">
        <v>0.16</v>
      </c>
      <c r="N955" s="11">
        <v>0.14000000000000001</v>
      </c>
      <c r="O955" s="11">
        <v>0.15</v>
      </c>
      <c r="P955" s="11">
        <v>0.22</v>
      </c>
      <c r="Q955" s="11">
        <v>0.22</v>
      </c>
      <c r="R955" s="11">
        <v>0.18</v>
      </c>
      <c r="S955" s="143">
        <v>0.25</v>
      </c>
      <c r="T955" s="11">
        <v>0.19</v>
      </c>
      <c r="U955" s="11">
        <v>0.15</v>
      </c>
      <c r="V955" s="11">
        <v>0.14000000000000001</v>
      </c>
      <c r="W955" s="142">
        <v>0.2</v>
      </c>
      <c r="X955" s="142" t="s">
        <v>96</v>
      </c>
      <c r="Y955" s="142" t="s">
        <v>96</v>
      </c>
      <c r="Z955" s="11">
        <v>0.15</v>
      </c>
      <c r="AA955" s="142">
        <v>12.86507797</v>
      </c>
      <c r="AB955" s="147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23</v>
      </c>
    </row>
    <row r="956" spans="1:65">
      <c r="A956" s="30"/>
      <c r="B956" s="19">
        <v>1</v>
      </c>
      <c r="C956" s="9">
        <v>3</v>
      </c>
      <c r="D956" s="11">
        <v>0.13</v>
      </c>
      <c r="E956" s="11">
        <v>0.15</v>
      </c>
      <c r="F956" s="11">
        <v>0.18</v>
      </c>
      <c r="G956" s="11">
        <v>0.17068888350000003</v>
      </c>
      <c r="H956" s="142">
        <v>0.2</v>
      </c>
      <c r="I956" s="11">
        <v>0.15</v>
      </c>
      <c r="J956" s="142" t="s">
        <v>105</v>
      </c>
      <c r="K956" s="11">
        <v>0.14000000000000001</v>
      </c>
      <c r="L956" s="142">
        <v>0.2</v>
      </c>
      <c r="M956" s="11">
        <v>0.15</v>
      </c>
      <c r="N956" s="11">
        <v>0.15</v>
      </c>
      <c r="O956" s="11">
        <v>0.16</v>
      </c>
      <c r="P956" s="11">
        <v>0.22</v>
      </c>
      <c r="Q956" s="11">
        <v>0.2</v>
      </c>
      <c r="R956" s="11">
        <v>0.17</v>
      </c>
      <c r="S956" s="11">
        <v>0.19</v>
      </c>
      <c r="T956" s="11">
        <v>0.14000000000000001</v>
      </c>
      <c r="U956" s="11">
        <v>0.17</v>
      </c>
      <c r="V956" s="11">
        <v>0.16</v>
      </c>
      <c r="W956" s="142">
        <v>0.2</v>
      </c>
      <c r="X956" s="142" t="s">
        <v>96</v>
      </c>
      <c r="Y956" s="142" t="s">
        <v>96</v>
      </c>
      <c r="Z956" s="11">
        <v>0.15</v>
      </c>
      <c r="AA956" s="142">
        <v>12.116672680000001</v>
      </c>
      <c r="AB956" s="147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1">
        <v>0.15</v>
      </c>
      <c r="E957" s="11">
        <v>0.15</v>
      </c>
      <c r="F957" s="11">
        <v>0.18</v>
      </c>
      <c r="G957" s="11">
        <v>0.13879880640000003</v>
      </c>
      <c r="H957" s="142">
        <v>0.2</v>
      </c>
      <c r="I957" s="11">
        <v>0.15</v>
      </c>
      <c r="J957" s="142" t="s">
        <v>105</v>
      </c>
      <c r="K957" s="11">
        <v>0.16</v>
      </c>
      <c r="L957" s="142">
        <v>0.2</v>
      </c>
      <c r="M957" s="11">
        <v>0.16</v>
      </c>
      <c r="N957" s="11">
        <v>0.18</v>
      </c>
      <c r="O957" s="11">
        <v>0.17</v>
      </c>
      <c r="P957" s="11">
        <v>0.12</v>
      </c>
      <c r="Q957" s="11">
        <v>0.22</v>
      </c>
      <c r="R957" s="11">
        <v>0.18</v>
      </c>
      <c r="S957" s="11">
        <v>0.19</v>
      </c>
      <c r="T957" s="11">
        <v>0.18</v>
      </c>
      <c r="U957" s="11">
        <v>0.16</v>
      </c>
      <c r="V957" s="11">
        <v>0.13</v>
      </c>
      <c r="W957" s="142">
        <v>0.2</v>
      </c>
      <c r="X957" s="142" t="s">
        <v>96</v>
      </c>
      <c r="Y957" s="142" t="s">
        <v>96</v>
      </c>
      <c r="Z957" s="11">
        <v>0.15</v>
      </c>
      <c r="AA957" s="142">
        <v>11.68630593</v>
      </c>
      <c r="AB957" s="147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0.16201198946078432</v>
      </c>
    </row>
    <row r="958" spans="1:65">
      <c r="A958" s="30"/>
      <c r="B958" s="19">
        <v>1</v>
      </c>
      <c r="C958" s="9">
        <v>5</v>
      </c>
      <c r="D958" s="11">
        <v>0.21</v>
      </c>
      <c r="E958" s="11">
        <v>0.15</v>
      </c>
      <c r="F958" s="11">
        <v>0.15</v>
      </c>
      <c r="G958" s="11">
        <v>0.15902499690000002</v>
      </c>
      <c r="H958" s="142">
        <v>0.2</v>
      </c>
      <c r="I958" s="11">
        <v>0.17</v>
      </c>
      <c r="J958" s="142" t="s">
        <v>105</v>
      </c>
      <c r="K958" s="11">
        <v>0.15</v>
      </c>
      <c r="L958" s="142">
        <v>0.2</v>
      </c>
      <c r="M958" s="11">
        <v>0.19</v>
      </c>
      <c r="N958" s="11">
        <v>0.16</v>
      </c>
      <c r="O958" s="11">
        <v>0.17</v>
      </c>
      <c r="P958" s="11">
        <v>0.16</v>
      </c>
      <c r="Q958" s="11">
        <v>0.19</v>
      </c>
      <c r="R958" s="11">
        <v>0.18</v>
      </c>
      <c r="S958" s="11">
        <v>0.11</v>
      </c>
      <c r="T958" s="11">
        <v>0.15</v>
      </c>
      <c r="U958" s="11">
        <v>0.16</v>
      </c>
      <c r="V958" s="11">
        <v>0.16</v>
      </c>
      <c r="W958" s="142">
        <v>0.2</v>
      </c>
      <c r="X958" s="142" t="s">
        <v>96</v>
      </c>
      <c r="Y958" s="142" t="s">
        <v>96</v>
      </c>
      <c r="Z958" s="11">
        <v>0.14000000000000001</v>
      </c>
      <c r="AA958" s="142">
        <v>10.96167009</v>
      </c>
      <c r="AB958" s="147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123</v>
      </c>
    </row>
    <row r="959" spans="1:65">
      <c r="A959" s="30"/>
      <c r="B959" s="19">
        <v>1</v>
      </c>
      <c r="C959" s="9">
        <v>6</v>
      </c>
      <c r="D959" s="11">
        <v>0.14000000000000001</v>
      </c>
      <c r="E959" s="11">
        <v>0.15</v>
      </c>
      <c r="F959" s="11">
        <v>0.15</v>
      </c>
      <c r="G959" s="11">
        <v>0.17576496999999999</v>
      </c>
      <c r="H959" s="142">
        <v>0.1</v>
      </c>
      <c r="I959" s="11">
        <v>0.15</v>
      </c>
      <c r="J959" s="142">
        <v>0.05</v>
      </c>
      <c r="K959" s="11">
        <v>0.15</v>
      </c>
      <c r="L959" s="142">
        <v>0.2</v>
      </c>
      <c r="M959" s="11">
        <v>0.16</v>
      </c>
      <c r="N959" s="11">
        <v>0.16</v>
      </c>
      <c r="O959" s="11">
        <v>0.18</v>
      </c>
      <c r="P959" s="11">
        <v>0.17</v>
      </c>
      <c r="Q959" s="11">
        <v>0.18</v>
      </c>
      <c r="R959" s="11">
        <v>0.15</v>
      </c>
      <c r="S959" s="11">
        <v>0.11</v>
      </c>
      <c r="T959" s="11">
        <v>0.16</v>
      </c>
      <c r="U959" s="11">
        <v>0.13</v>
      </c>
      <c r="V959" s="11">
        <v>0.15</v>
      </c>
      <c r="W959" s="142">
        <v>0.2</v>
      </c>
      <c r="X959" s="142" t="s">
        <v>96</v>
      </c>
      <c r="Y959" s="142" t="s">
        <v>96</v>
      </c>
      <c r="Z959" s="11">
        <v>0.15</v>
      </c>
      <c r="AA959" s="142">
        <v>11.5353245</v>
      </c>
      <c r="AB959" s="147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20" t="s">
        <v>272</v>
      </c>
      <c r="C960" s="12"/>
      <c r="D960" s="23">
        <v>0.14666666666666667</v>
      </c>
      <c r="E960" s="23">
        <v>0.15166666666666667</v>
      </c>
      <c r="F960" s="23">
        <v>0.17333333333333334</v>
      </c>
      <c r="G960" s="23">
        <v>0.15753715416666669</v>
      </c>
      <c r="H960" s="23">
        <v>0.18333333333333335</v>
      </c>
      <c r="I960" s="23">
        <v>0.15833333333333335</v>
      </c>
      <c r="J960" s="23">
        <v>0.05</v>
      </c>
      <c r="K960" s="23">
        <v>0.155</v>
      </c>
      <c r="L960" s="23">
        <v>0.19999999999999998</v>
      </c>
      <c r="M960" s="23">
        <v>0.16500000000000001</v>
      </c>
      <c r="N960" s="23">
        <v>0.16166666666666665</v>
      </c>
      <c r="O960" s="23">
        <v>0.16833333333333333</v>
      </c>
      <c r="P960" s="23">
        <v>0.17666666666666667</v>
      </c>
      <c r="Q960" s="23">
        <v>0.20333333333333334</v>
      </c>
      <c r="R960" s="23">
        <v>0.17499999999999996</v>
      </c>
      <c r="S960" s="23">
        <v>0.18333333333333332</v>
      </c>
      <c r="T960" s="23">
        <v>0.16666666666666666</v>
      </c>
      <c r="U960" s="23">
        <v>0.1516666666666667</v>
      </c>
      <c r="V960" s="23">
        <v>0.14500000000000002</v>
      </c>
      <c r="W960" s="23">
        <v>0.19999999999999998</v>
      </c>
      <c r="X960" s="23" t="s">
        <v>745</v>
      </c>
      <c r="Y960" s="23" t="s">
        <v>745</v>
      </c>
      <c r="Z960" s="23">
        <v>0.14833333333333334</v>
      </c>
      <c r="AA960" s="23">
        <v>12.429000190000002</v>
      </c>
      <c r="AB960" s="147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273</v>
      </c>
      <c r="C961" s="29"/>
      <c r="D961" s="11">
        <v>0.13500000000000001</v>
      </c>
      <c r="E961" s="11">
        <v>0.15</v>
      </c>
      <c r="F961" s="11">
        <v>0.18</v>
      </c>
      <c r="G961" s="11">
        <v>0.15511396695000002</v>
      </c>
      <c r="H961" s="11">
        <v>0.2</v>
      </c>
      <c r="I961" s="11">
        <v>0.15</v>
      </c>
      <c r="J961" s="11">
        <v>0.05</v>
      </c>
      <c r="K961" s="11">
        <v>0.155</v>
      </c>
      <c r="L961" s="11">
        <v>0.2</v>
      </c>
      <c r="M961" s="11">
        <v>0.16</v>
      </c>
      <c r="N961" s="11">
        <v>0.16</v>
      </c>
      <c r="O961" s="11">
        <v>0.17</v>
      </c>
      <c r="P961" s="11">
        <v>0.17</v>
      </c>
      <c r="Q961" s="11">
        <v>0.20500000000000002</v>
      </c>
      <c r="R961" s="11">
        <v>0.18</v>
      </c>
      <c r="S961" s="11">
        <v>0.19</v>
      </c>
      <c r="T961" s="11">
        <v>0.16999999999999998</v>
      </c>
      <c r="U961" s="11">
        <v>0.155</v>
      </c>
      <c r="V961" s="11">
        <v>0.14500000000000002</v>
      </c>
      <c r="W961" s="11">
        <v>0.2</v>
      </c>
      <c r="X961" s="11" t="s">
        <v>745</v>
      </c>
      <c r="Y961" s="11" t="s">
        <v>745</v>
      </c>
      <c r="Z961" s="11">
        <v>0.15</v>
      </c>
      <c r="AA961" s="11">
        <v>11.901489305</v>
      </c>
      <c r="AB961" s="147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274</v>
      </c>
      <c r="C962" s="29"/>
      <c r="D962" s="24">
        <v>3.2659863237109114E-2</v>
      </c>
      <c r="E962" s="24">
        <v>4.0824829046386341E-3</v>
      </c>
      <c r="F962" s="24">
        <v>1.8618986725025256E-2</v>
      </c>
      <c r="G962" s="24">
        <v>1.3852380154551206E-2</v>
      </c>
      <c r="H962" s="24">
        <v>4.0824829046386367E-2</v>
      </c>
      <c r="I962" s="24">
        <v>1.329160135825126E-2</v>
      </c>
      <c r="J962" s="24" t="s">
        <v>745</v>
      </c>
      <c r="K962" s="24">
        <v>1.0488088481701517E-2</v>
      </c>
      <c r="L962" s="24">
        <v>3.0404709722440586E-17</v>
      </c>
      <c r="M962" s="24">
        <v>1.3784048752090224E-2</v>
      </c>
      <c r="N962" s="24">
        <v>1.6020819787597215E-2</v>
      </c>
      <c r="O962" s="24">
        <v>1.169045194450012E-2</v>
      </c>
      <c r="P962" s="24">
        <v>3.8297084310253519E-2</v>
      </c>
      <c r="Q962" s="24">
        <v>1.6329931618554522E-2</v>
      </c>
      <c r="R962" s="24">
        <v>1.3784048752090222E-2</v>
      </c>
      <c r="S962" s="24">
        <v>6.2822501276745338E-2</v>
      </c>
      <c r="T962" s="24">
        <v>1.9663841605003687E-2</v>
      </c>
      <c r="U962" s="24">
        <v>1.4719601443879744E-2</v>
      </c>
      <c r="V962" s="24">
        <v>1.378404875209022E-2</v>
      </c>
      <c r="W962" s="24">
        <v>3.0404709722440586E-17</v>
      </c>
      <c r="X962" s="24" t="s">
        <v>745</v>
      </c>
      <c r="Y962" s="24" t="s">
        <v>745</v>
      </c>
      <c r="Z962" s="24">
        <v>4.0824829046386219E-3</v>
      </c>
      <c r="AA962" s="24">
        <v>1.5919247231030986</v>
      </c>
      <c r="AB962" s="147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86</v>
      </c>
      <c r="C963" s="29"/>
      <c r="D963" s="13">
        <v>0.22268088570756214</v>
      </c>
      <c r="E963" s="13">
        <v>2.6917469700914069E-2</v>
      </c>
      <c r="F963" s="13">
        <v>0.10741723110591493</v>
      </c>
      <c r="G963" s="13">
        <v>8.7930877181493686E-2</v>
      </c>
      <c r="H963" s="13">
        <v>0.22268088570756198</v>
      </c>
      <c r="I963" s="13">
        <v>8.394695594685006E-2</v>
      </c>
      <c r="J963" s="13" t="s">
        <v>745</v>
      </c>
      <c r="K963" s="13">
        <v>6.7665086978719466E-2</v>
      </c>
      <c r="L963" s="13">
        <v>1.5202354861220294E-16</v>
      </c>
      <c r="M963" s="13">
        <v>8.3539689406607415E-2</v>
      </c>
      <c r="N963" s="13">
        <v>9.9097854356271442E-2</v>
      </c>
      <c r="O963" s="13">
        <v>6.9448229373268042E-2</v>
      </c>
      <c r="P963" s="13">
        <v>0.21677594892596333</v>
      </c>
      <c r="Q963" s="13">
        <v>8.0311139107645188E-2</v>
      </c>
      <c r="R963" s="13">
        <v>7.8765992869087004E-2</v>
      </c>
      <c r="S963" s="13">
        <v>0.34266818878224731</v>
      </c>
      <c r="T963" s="13">
        <v>0.11798304963002212</v>
      </c>
      <c r="U963" s="13">
        <v>9.7052317212393893E-2</v>
      </c>
      <c r="V963" s="13">
        <v>9.5062405186829096E-2</v>
      </c>
      <c r="W963" s="13">
        <v>1.5202354861220294E-16</v>
      </c>
      <c r="X963" s="13" t="s">
        <v>745</v>
      </c>
      <c r="Y963" s="13" t="s">
        <v>745</v>
      </c>
      <c r="Z963" s="13">
        <v>2.7522356660485088E-2</v>
      </c>
      <c r="AA963" s="13">
        <v>0.12808147870042783</v>
      </c>
      <c r="AB963" s="147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275</v>
      </c>
      <c r="C964" s="29"/>
      <c r="D964" s="13">
        <v>-9.4717204851262338E-2</v>
      </c>
      <c r="E964" s="13">
        <v>-6.3855291380282564E-2</v>
      </c>
      <c r="F964" s="13">
        <v>6.9879666993962752E-2</v>
      </c>
      <c r="G964" s="13">
        <v>-2.7620395928788843E-2</v>
      </c>
      <c r="H964" s="13">
        <v>0.1316034939359223</v>
      </c>
      <c r="I964" s="13">
        <v>-2.2706073418976236E-2</v>
      </c>
      <c r="J964" s="13">
        <v>-0.69138086529020304</v>
      </c>
      <c r="K964" s="13">
        <v>-4.3280682399629455E-2</v>
      </c>
      <c r="L964" s="13">
        <v>0.23447653883918762</v>
      </c>
      <c r="M964" s="13">
        <v>1.844314454232987E-2</v>
      </c>
      <c r="N964" s="13">
        <v>-2.1314644383232384E-3</v>
      </c>
      <c r="O964" s="13">
        <v>3.9017753522982979E-2</v>
      </c>
      <c r="P964" s="13">
        <v>9.0454275974615861E-2</v>
      </c>
      <c r="Q964" s="13">
        <v>0.25505114781984095</v>
      </c>
      <c r="R964" s="13">
        <v>8.0166971484288974E-2</v>
      </c>
      <c r="S964" s="13">
        <v>0.13160349393592208</v>
      </c>
      <c r="T964" s="13">
        <v>2.8730449032656535E-2</v>
      </c>
      <c r="U964" s="13">
        <v>-6.3855291380282342E-2</v>
      </c>
      <c r="V964" s="13">
        <v>-0.10500450934158878</v>
      </c>
      <c r="W964" s="13">
        <v>0.23447653883918762</v>
      </c>
      <c r="X964" s="13" t="s">
        <v>745</v>
      </c>
      <c r="Y964" s="13" t="s">
        <v>745</v>
      </c>
      <c r="Z964" s="13">
        <v>-8.4429900360935672E-2</v>
      </c>
      <c r="AA964" s="13">
        <v>75.716545678914045</v>
      </c>
      <c r="AB964" s="147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276</v>
      </c>
      <c r="C965" s="47"/>
      <c r="D965" s="45">
        <v>0.67</v>
      </c>
      <c r="E965" s="45">
        <v>0.39</v>
      </c>
      <c r="F965" s="45">
        <v>0.87</v>
      </c>
      <c r="G965" s="45">
        <v>0.05</v>
      </c>
      <c r="H965" s="45" t="s">
        <v>277</v>
      </c>
      <c r="I965" s="45">
        <v>0</v>
      </c>
      <c r="J965" s="45">
        <v>8.43</v>
      </c>
      <c r="K965" s="45">
        <v>0.19</v>
      </c>
      <c r="L965" s="45" t="s">
        <v>277</v>
      </c>
      <c r="M965" s="45">
        <v>0.39</v>
      </c>
      <c r="N965" s="45">
        <v>0.19</v>
      </c>
      <c r="O965" s="45">
        <v>0.57999999999999996</v>
      </c>
      <c r="P965" s="45">
        <v>1.06</v>
      </c>
      <c r="Q965" s="45">
        <v>2.6</v>
      </c>
      <c r="R965" s="45">
        <v>0.96</v>
      </c>
      <c r="S965" s="45">
        <v>1.44</v>
      </c>
      <c r="T965" s="45">
        <v>0.48</v>
      </c>
      <c r="U965" s="45">
        <v>0.39</v>
      </c>
      <c r="V965" s="45">
        <v>0.77</v>
      </c>
      <c r="W965" s="45" t="s">
        <v>277</v>
      </c>
      <c r="X965" s="45">
        <v>3.37</v>
      </c>
      <c r="Y965" s="45">
        <v>3.37</v>
      </c>
      <c r="Z965" s="45">
        <v>0.57999999999999996</v>
      </c>
      <c r="AA965" s="45">
        <v>709.22</v>
      </c>
      <c r="AB965" s="147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 t="s">
        <v>352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BM966" s="55"/>
    </row>
    <row r="967" spans="1:65">
      <c r="BM967" s="55"/>
    </row>
    <row r="968" spans="1:65" ht="15">
      <c r="B968" s="8" t="s">
        <v>631</v>
      </c>
      <c r="BM968" s="28" t="s">
        <v>66</v>
      </c>
    </row>
    <row r="969" spans="1:65" ht="15">
      <c r="A969" s="25" t="s">
        <v>30</v>
      </c>
      <c r="B969" s="18" t="s">
        <v>110</v>
      </c>
      <c r="C969" s="15" t="s">
        <v>111</v>
      </c>
      <c r="D969" s="16" t="s">
        <v>235</v>
      </c>
      <c r="E969" s="17" t="s">
        <v>235</v>
      </c>
      <c r="F969" s="17" t="s">
        <v>235</v>
      </c>
      <c r="G969" s="17" t="s">
        <v>235</v>
      </c>
      <c r="H969" s="17" t="s">
        <v>235</v>
      </c>
      <c r="I969" s="17" t="s">
        <v>235</v>
      </c>
      <c r="J969" s="17" t="s">
        <v>235</v>
      </c>
      <c r="K969" s="17" t="s">
        <v>235</v>
      </c>
      <c r="L969" s="17" t="s">
        <v>235</v>
      </c>
      <c r="M969" s="17" t="s">
        <v>235</v>
      </c>
      <c r="N969" s="17" t="s">
        <v>235</v>
      </c>
      <c r="O969" s="17" t="s">
        <v>235</v>
      </c>
      <c r="P969" s="17" t="s">
        <v>235</v>
      </c>
      <c r="Q969" s="17" t="s">
        <v>235</v>
      </c>
      <c r="R969" s="17" t="s">
        <v>235</v>
      </c>
      <c r="S969" s="17" t="s">
        <v>235</v>
      </c>
      <c r="T969" s="17" t="s">
        <v>235</v>
      </c>
      <c r="U969" s="17" t="s">
        <v>235</v>
      </c>
      <c r="V969" s="17" t="s">
        <v>235</v>
      </c>
      <c r="W969" s="17" t="s">
        <v>235</v>
      </c>
      <c r="X969" s="17" t="s">
        <v>235</v>
      </c>
      <c r="Y969" s="17" t="s">
        <v>235</v>
      </c>
      <c r="Z969" s="17" t="s">
        <v>235</v>
      </c>
      <c r="AA969" s="17" t="s">
        <v>235</v>
      </c>
      <c r="AB969" s="147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236</v>
      </c>
      <c r="C970" s="9" t="s">
        <v>236</v>
      </c>
      <c r="D970" s="145" t="s">
        <v>238</v>
      </c>
      <c r="E970" s="146" t="s">
        <v>239</v>
      </c>
      <c r="F970" s="146" t="s">
        <v>240</v>
      </c>
      <c r="G970" s="146" t="s">
        <v>241</v>
      </c>
      <c r="H970" s="146" t="s">
        <v>242</v>
      </c>
      <c r="I970" s="146" t="s">
        <v>243</v>
      </c>
      <c r="J970" s="146" t="s">
        <v>244</v>
      </c>
      <c r="K970" s="146" t="s">
        <v>245</v>
      </c>
      <c r="L970" s="146" t="s">
        <v>246</v>
      </c>
      <c r="M970" s="146" t="s">
        <v>247</v>
      </c>
      <c r="N970" s="146" t="s">
        <v>248</v>
      </c>
      <c r="O970" s="146" t="s">
        <v>249</v>
      </c>
      <c r="P970" s="146" t="s">
        <v>250</v>
      </c>
      <c r="Q970" s="146" t="s">
        <v>251</v>
      </c>
      <c r="R970" s="146" t="s">
        <v>252</v>
      </c>
      <c r="S970" s="146" t="s">
        <v>253</v>
      </c>
      <c r="T970" s="146" t="s">
        <v>254</v>
      </c>
      <c r="U970" s="146" t="s">
        <v>256</v>
      </c>
      <c r="V970" s="146" t="s">
        <v>257</v>
      </c>
      <c r="W970" s="146" t="s">
        <v>258</v>
      </c>
      <c r="X970" s="146" t="s">
        <v>259</v>
      </c>
      <c r="Y970" s="146" t="s">
        <v>260</v>
      </c>
      <c r="Z970" s="146" t="s">
        <v>265</v>
      </c>
      <c r="AA970" s="146" t="s">
        <v>266</v>
      </c>
      <c r="AB970" s="147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304</v>
      </c>
      <c r="E971" s="11" t="s">
        <v>302</v>
      </c>
      <c r="F971" s="11" t="s">
        <v>304</v>
      </c>
      <c r="G971" s="11" t="s">
        <v>304</v>
      </c>
      <c r="H971" s="11" t="s">
        <v>302</v>
      </c>
      <c r="I971" s="11" t="s">
        <v>302</v>
      </c>
      <c r="J971" s="11" t="s">
        <v>302</v>
      </c>
      <c r="K971" s="11" t="s">
        <v>302</v>
      </c>
      <c r="L971" s="11" t="s">
        <v>302</v>
      </c>
      <c r="M971" s="11" t="s">
        <v>302</v>
      </c>
      <c r="N971" s="11" t="s">
        <v>302</v>
      </c>
      <c r="O971" s="11" t="s">
        <v>302</v>
      </c>
      <c r="P971" s="11" t="s">
        <v>302</v>
      </c>
      <c r="Q971" s="11" t="s">
        <v>302</v>
      </c>
      <c r="R971" s="11" t="s">
        <v>304</v>
      </c>
      <c r="S971" s="11" t="s">
        <v>304</v>
      </c>
      <c r="T971" s="11" t="s">
        <v>302</v>
      </c>
      <c r="U971" s="11" t="s">
        <v>302</v>
      </c>
      <c r="V971" s="11" t="s">
        <v>302</v>
      </c>
      <c r="W971" s="11" t="s">
        <v>304</v>
      </c>
      <c r="X971" s="11" t="s">
        <v>302</v>
      </c>
      <c r="Y971" s="11" t="s">
        <v>336</v>
      </c>
      <c r="Z971" s="11" t="s">
        <v>304</v>
      </c>
      <c r="AA971" s="11" t="s">
        <v>336</v>
      </c>
      <c r="AB971" s="147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337</v>
      </c>
      <c r="E972" s="26" t="s">
        <v>338</v>
      </c>
      <c r="F972" s="26" t="s">
        <v>339</v>
      </c>
      <c r="G972" s="26" t="s">
        <v>339</v>
      </c>
      <c r="H972" s="26" t="s">
        <v>117</v>
      </c>
      <c r="I972" s="26" t="s">
        <v>337</v>
      </c>
      <c r="J972" s="26" t="s">
        <v>338</v>
      </c>
      <c r="K972" s="26" t="s">
        <v>338</v>
      </c>
      <c r="L972" s="26" t="s">
        <v>339</v>
      </c>
      <c r="M972" s="26" t="s">
        <v>338</v>
      </c>
      <c r="N972" s="26" t="s">
        <v>338</v>
      </c>
      <c r="O972" s="26" t="s">
        <v>305</v>
      </c>
      <c r="P972" s="26" t="s">
        <v>338</v>
      </c>
      <c r="Q972" s="26" t="s">
        <v>340</v>
      </c>
      <c r="R972" s="26" t="s">
        <v>337</v>
      </c>
      <c r="S972" s="26" t="s">
        <v>338</v>
      </c>
      <c r="T972" s="26" t="s">
        <v>337</v>
      </c>
      <c r="U972" s="26" t="s">
        <v>338</v>
      </c>
      <c r="V972" s="26" t="s">
        <v>338</v>
      </c>
      <c r="W972" s="26" t="s">
        <v>337</v>
      </c>
      <c r="X972" s="26" t="s">
        <v>340</v>
      </c>
      <c r="Y972" s="26" t="s">
        <v>338</v>
      </c>
      <c r="Z972" s="26" t="s">
        <v>338</v>
      </c>
      <c r="AA972" s="26" t="s">
        <v>340</v>
      </c>
      <c r="AB972" s="147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2</v>
      </c>
      <c r="E973" s="22">
        <v>1.5</v>
      </c>
      <c r="F973" s="22">
        <v>1.47</v>
      </c>
      <c r="G973" s="22">
        <v>1.6580432591039838</v>
      </c>
      <c r="H973" s="22">
        <v>1.71</v>
      </c>
      <c r="I973" s="22">
        <v>1.61</v>
      </c>
      <c r="J973" s="22">
        <v>1.71</v>
      </c>
      <c r="K973" s="22">
        <v>1.6</v>
      </c>
      <c r="L973" s="22">
        <v>1.68</v>
      </c>
      <c r="M973" s="22">
        <v>1.5</v>
      </c>
      <c r="N973" s="22">
        <v>1.6</v>
      </c>
      <c r="O973" s="22">
        <v>1.6</v>
      </c>
      <c r="P973" s="22">
        <v>1.2</v>
      </c>
      <c r="Q973" s="141">
        <v>2.1</v>
      </c>
      <c r="R973" s="22">
        <v>1.5</v>
      </c>
      <c r="S973" s="22">
        <v>1.6</v>
      </c>
      <c r="T973" s="22">
        <v>1.8098354999999999</v>
      </c>
      <c r="U973" s="22">
        <v>1.7</v>
      </c>
      <c r="V973" s="141">
        <v>2.04</v>
      </c>
      <c r="W973" s="22">
        <v>1.4</v>
      </c>
      <c r="X973" s="22">
        <v>1.6681273553862292</v>
      </c>
      <c r="Y973" s="22">
        <v>1.3213999999999999</v>
      </c>
      <c r="Z973" s="22">
        <v>1.8</v>
      </c>
      <c r="AA973" s="141">
        <v>4.8881703400000003</v>
      </c>
      <c r="AB973" s="147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1.6</v>
      </c>
      <c r="E974" s="11">
        <v>1.5</v>
      </c>
      <c r="F974" s="11">
        <v>1.47</v>
      </c>
      <c r="G974" s="11">
        <v>1.7054579328581019</v>
      </c>
      <c r="H974" s="11">
        <v>1.65</v>
      </c>
      <c r="I974" s="11">
        <v>1.57</v>
      </c>
      <c r="J974" s="11">
        <v>1.54</v>
      </c>
      <c r="K974" s="11">
        <v>1.5</v>
      </c>
      <c r="L974" s="11">
        <v>1.68</v>
      </c>
      <c r="M974" s="11">
        <v>1.5</v>
      </c>
      <c r="N974" s="11">
        <v>1.6</v>
      </c>
      <c r="O974" s="11">
        <v>1.5</v>
      </c>
      <c r="P974" s="143">
        <v>1</v>
      </c>
      <c r="Q974" s="142">
        <v>2.1</v>
      </c>
      <c r="R974" s="11">
        <v>1.6</v>
      </c>
      <c r="S974" s="11">
        <v>1.6</v>
      </c>
      <c r="T974" s="11">
        <v>1.7929850000000001</v>
      </c>
      <c r="U974" s="11">
        <v>1.8</v>
      </c>
      <c r="V974" s="142">
        <v>2.0299999999999998</v>
      </c>
      <c r="W974" s="11">
        <v>1.4</v>
      </c>
      <c r="X974" s="11">
        <v>1.6477815930351616</v>
      </c>
      <c r="Y974" s="11">
        <v>1.2424999999999999</v>
      </c>
      <c r="Z974" s="11">
        <v>1.7</v>
      </c>
      <c r="AA974" s="142">
        <v>4.7124023370000003</v>
      </c>
      <c r="AB974" s="147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24</v>
      </c>
    </row>
    <row r="975" spans="1:65">
      <c r="A975" s="30"/>
      <c r="B975" s="19">
        <v>1</v>
      </c>
      <c r="C975" s="9">
        <v>3</v>
      </c>
      <c r="D975" s="143">
        <v>2.1</v>
      </c>
      <c r="E975" s="11">
        <v>1.5</v>
      </c>
      <c r="F975" s="11">
        <v>1.45</v>
      </c>
      <c r="G975" s="11">
        <v>1.6858445200500001</v>
      </c>
      <c r="H975" s="11">
        <v>1.69</v>
      </c>
      <c r="I975" s="11">
        <v>1.48</v>
      </c>
      <c r="J975" s="11">
        <v>1.52</v>
      </c>
      <c r="K975" s="11">
        <v>1.4</v>
      </c>
      <c r="L975" s="11">
        <v>1.63</v>
      </c>
      <c r="M975" s="11">
        <v>1.5</v>
      </c>
      <c r="N975" s="11">
        <v>1.6</v>
      </c>
      <c r="O975" s="11">
        <v>1.6</v>
      </c>
      <c r="P975" s="11">
        <v>1.2</v>
      </c>
      <c r="Q975" s="142">
        <v>2.2000000000000002</v>
      </c>
      <c r="R975" s="11">
        <v>1.6</v>
      </c>
      <c r="S975" s="11">
        <v>1.6</v>
      </c>
      <c r="T975" s="11">
        <v>1.8259700000000001</v>
      </c>
      <c r="U975" s="11">
        <v>1.7</v>
      </c>
      <c r="V975" s="142">
        <v>2</v>
      </c>
      <c r="W975" s="11">
        <v>1.4</v>
      </c>
      <c r="X975" s="11">
        <v>1.6274924575002321</v>
      </c>
      <c r="Y975" s="143">
        <v>1.39333379351229</v>
      </c>
      <c r="Z975" s="11">
        <v>1.7</v>
      </c>
      <c r="AA975" s="142">
        <v>4.6593555789999996</v>
      </c>
      <c r="AB975" s="147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1.6</v>
      </c>
      <c r="E976" s="11">
        <v>1.5</v>
      </c>
      <c r="F976" s="11">
        <v>1.49</v>
      </c>
      <c r="G976" s="11">
        <v>1.6050314289100001</v>
      </c>
      <c r="H976" s="11">
        <v>1.65</v>
      </c>
      <c r="I976" s="11">
        <v>1.52</v>
      </c>
      <c r="J976" s="11">
        <v>1.52</v>
      </c>
      <c r="K976" s="11">
        <v>1.5</v>
      </c>
      <c r="L976" s="11">
        <v>1.61</v>
      </c>
      <c r="M976" s="11">
        <v>1.5</v>
      </c>
      <c r="N976" s="11">
        <v>1.6</v>
      </c>
      <c r="O976" s="11">
        <v>1.6</v>
      </c>
      <c r="P976" s="11">
        <v>1.2</v>
      </c>
      <c r="Q976" s="142">
        <v>2.2000000000000002</v>
      </c>
      <c r="R976" s="11">
        <v>1.6</v>
      </c>
      <c r="S976" s="11">
        <v>1.6</v>
      </c>
      <c r="T976" s="11">
        <v>1.8154300000000001</v>
      </c>
      <c r="U976" s="11">
        <v>1.8</v>
      </c>
      <c r="V976" s="142">
        <v>2.06</v>
      </c>
      <c r="W976" s="11">
        <v>1.4</v>
      </c>
      <c r="X976" s="11">
        <v>1.6283293146208355</v>
      </c>
      <c r="Y976" s="11">
        <v>1.29431087734423</v>
      </c>
      <c r="Z976" s="11">
        <v>1.8</v>
      </c>
      <c r="AA976" s="142">
        <v>5.3001260840000004</v>
      </c>
      <c r="AB976" s="147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1.5666532708073995</v>
      </c>
    </row>
    <row r="977" spans="1:65">
      <c r="A977" s="30"/>
      <c r="B977" s="19">
        <v>1</v>
      </c>
      <c r="C977" s="9">
        <v>5</v>
      </c>
      <c r="D977" s="11">
        <v>1.7</v>
      </c>
      <c r="E977" s="11">
        <v>1.5</v>
      </c>
      <c r="F977" s="11">
        <v>1.43</v>
      </c>
      <c r="G977" s="11">
        <v>1.6213310322913059</v>
      </c>
      <c r="H977" s="11">
        <v>1.63</v>
      </c>
      <c r="I977" s="11">
        <v>1.51</v>
      </c>
      <c r="J977" s="11">
        <v>1.45</v>
      </c>
      <c r="K977" s="11">
        <v>1.4</v>
      </c>
      <c r="L977" s="11">
        <v>1.69</v>
      </c>
      <c r="M977" s="11">
        <v>1.5</v>
      </c>
      <c r="N977" s="11">
        <v>1.5</v>
      </c>
      <c r="O977" s="11">
        <v>1.6</v>
      </c>
      <c r="P977" s="11">
        <v>1.7</v>
      </c>
      <c r="Q977" s="142">
        <v>2.2000000000000002</v>
      </c>
      <c r="R977" s="11">
        <v>1.5</v>
      </c>
      <c r="S977" s="11">
        <v>1.6</v>
      </c>
      <c r="T977" s="11">
        <v>1.8080700000000001</v>
      </c>
      <c r="U977" s="11">
        <v>1.7</v>
      </c>
      <c r="V977" s="142">
        <v>2.0099999999999998</v>
      </c>
      <c r="W977" s="11">
        <v>1.4</v>
      </c>
      <c r="X977" s="11">
        <v>1.5925968880576138</v>
      </c>
      <c r="Y977" s="11">
        <v>1.2850237020758</v>
      </c>
      <c r="Z977" s="11">
        <v>1.6</v>
      </c>
      <c r="AA977" s="142">
        <v>4.6481896000000003</v>
      </c>
      <c r="AB977" s="147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124</v>
      </c>
    </row>
    <row r="978" spans="1:65">
      <c r="A978" s="30"/>
      <c r="B978" s="19">
        <v>1</v>
      </c>
      <c r="C978" s="9">
        <v>6</v>
      </c>
      <c r="D978" s="11">
        <v>1.6</v>
      </c>
      <c r="E978" s="11">
        <v>1.5</v>
      </c>
      <c r="F978" s="11">
        <v>1.43</v>
      </c>
      <c r="G978" s="11">
        <v>1.6568353254897754</v>
      </c>
      <c r="H978" s="11">
        <v>1.61</v>
      </c>
      <c r="I978" s="11">
        <v>1.55</v>
      </c>
      <c r="J978" s="11">
        <v>1.46</v>
      </c>
      <c r="K978" s="11">
        <v>1.4</v>
      </c>
      <c r="L978" s="11">
        <v>1.63</v>
      </c>
      <c r="M978" s="11">
        <v>1.5</v>
      </c>
      <c r="N978" s="11">
        <v>1.5</v>
      </c>
      <c r="O978" s="11">
        <v>1.6</v>
      </c>
      <c r="P978" s="11">
        <v>1.5</v>
      </c>
      <c r="Q978" s="142">
        <v>2.1</v>
      </c>
      <c r="R978" s="11">
        <v>1.5</v>
      </c>
      <c r="S978" s="11">
        <v>1.6</v>
      </c>
      <c r="T978" s="11">
        <v>1.7675749999999999</v>
      </c>
      <c r="U978" s="11">
        <v>1.8</v>
      </c>
      <c r="V978" s="142">
        <v>2</v>
      </c>
      <c r="W978" s="11">
        <v>1.4</v>
      </c>
      <c r="X978" s="11">
        <v>1.5731651154949429</v>
      </c>
      <c r="Y978" s="11">
        <v>1.2804407530251101</v>
      </c>
      <c r="Z978" s="11">
        <v>1.7</v>
      </c>
      <c r="AA978" s="142">
        <v>4.9254545360000002</v>
      </c>
      <c r="AB978" s="147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272</v>
      </c>
      <c r="C979" s="12"/>
      <c r="D979" s="23">
        <v>1.7666666666666666</v>
      </c>
      <c r="E979" s="23">
        <v>1.5</v>
      </c>
      <c r="F979" s="23">
        <v>1.4566666666666668</v>
      </c>
      <c r="G979" s="23">
        <v>1.6554239164505278</v>
      </c>
      <c r="H979" s="23">
        <v>1.6566666666666663</v>
      </c>
      <c r="I979" s="23">
        <v>1.54</v>
      </c>
      <c r="J979" s="23">
        <v>1.5333333333333332</v>
      </c>
      <c r="K979" s="23">
        <v>1.4666666666666668</v>
      </c>
      <c r="L979" s="23">
        <v>1.6533333333333335</v>
      </c>
      <c r="M979" s="23">
        <v>1.5</v>
      </c>
      <c r="N979" s="23">
        <v>1.5666666666666667</v>
      </c>
      <c r="O979" s="23">
        <v>1.5833333333333333</v>
      </c>
      <c r="P979" s="23">
        <v>1.3</v>
      </c>
      <c r="Q979" s="23">
        <v>2.15</v>
      </c>
      <c r="R979" s="23">
        <v>1.55</v>
      </c>
      <c r="S979" s="23">
        <v>1.5999999999999999</v>
      </c>
      <c r="T979" s="23">
        <v>1.8033109166666665</v>
      </c>
      <c r="U979" s="23">
        <v>1.75</v>
      </c>
      <c r="V979" s="23">
        <v>2.0233333333333334</v>
      </c>
      <c r="W979" s="23">
        <v>1.4000000000000001</v>
      </c>
      <c r="X979" s="23">
        <v>1.6229154540158357</v>
      </c>
      <c r="Y979" s="23">
        <v>1.3028348543262382</v>
      </c>
      <c r="Z979" s="23">
        <v>1.7166666666666666</v>
      </c>
      <c r="AA979" s="23">
        <v>4.8556164126666674</v>
      </c>
      <c r="AB979" s="147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273</v>
      </c>
      <c r="C980" s="29"/>
      <c r="D980" s="11">
        <v>1.65</v>
      </c>
      <c r="E980" s="11">
        <v>1.5</v>
      </c>
      <c r="F980" s="11">
        <v>1.46</v>
      </c>
      <c r="G980" s="11">
        <v>1.6574392922968797</v>
      </c>
      <c r="H980" s="11">
        <v>1.65</v>
      </c>
      <c r="I980" s="11">
        <v>1.5350000000000001</v>
      </c>
      <c r="J980" s="11">
        <v>1.52</v>
      </c>
      <c r="K980" s="11">
        <v>1.45</v>
      </c>
      <c r="L980" s="11">
        <v>1.6549999999999998</v>
      </c>
      <c r="M980" s="11">
        <v>1.5</v>
      </c>
      <c r="N980" s="11">
        <v>1.6</v>
      </c>
      <c r="O980" s="11">
        <v>1.6</v>
      </c>
      <c r="P980" s="11">
        <v>1.2</v>
      </c>
      <c r="Q980" s="11">
        <v>2.1500000000000004</v>
      </c>
      <c r="R980" s="11">
        <v>1.55</v>
      </c>
      <c r="S980" s="11">
        <v>1.6</v>
      </c>
      <c r="T980" s="11">
        <v>1.80895275</v>
      </c>
      <c r="U980" s="11">
        <v>1.75</v>
      </c>
      <c r="V980" s="11">
        <v>2.0199999999999996</v>
      </c>
      <c r="W980" s="11">
        <v>1.4</v>
      </c>
      <c r="X980" s="11">
        <v>1.6279108860605338</v>
      </c>
      <c r="Y980" s="11">
        <v>1.289667289710015</v>
      </c>
      <c r="Z980" s="11">
        <v>1.7</v>
      </c>
      <c r="AA980" s="11">
        <v>4.8002863385000003</v>
      </c>
      <c r="AB980" s="147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274</v>
      </c>
      <c r="C981" s="29"/>
      <c r="D981" s="24">
        <v>0.22509257354845691</v>
      </c>
      <c r="E981" s="24">
        <v>0</v>
      </c>
      <c r="F981" s="24">
        <v>2.4221202832779957E-2</v>
      </c>
      <c r="G981" s="24">
        <v>3.7787290200431853E-2</v>
      </c>
      <c r="H981" s="24">
        <v>3.7237973450050484E-2</v>
      </c>
      <c r="I981" s="24">
        <v>4.6475800154489037E-2</v>
      </c>
      <c r="J981" s="24">
        <v>9.3737221351321634E-2</v>
      </c>
      <c r="K981" s="24">
        <v>8.1649658092772678E-2</v>
      </c>
      <c r="L981" s="24">
        <v>3.3862466931200756E-2</v>
      </c>
      <c r="M981" s="24">
        <v>0</v>
      </c>
      <c r="N981" s="24">
        <v>5.1639777949432274E-2</v>
      </c>
      <c r="O981" s="24">
        <v>4.0824829046386332E-2</v>
      </c>
      <c r="P981" s="24">
        <v>0.25298221281346972</v>
      </c>
      <c r="Q981" s="24">
        <v>5.4772255750516662E-2</v>
      </c>
      <c r="R981" s="24">
        <v>5.4772255750516662E-2</v>
      </c>
      <c r="S981" s="24">
        <v>2.4323767777952469E-16</v>
      </c>
      <c r="T981" s="24">
        <v>2.0538771118099281E-2</v>
      </c>
      <c r="U981" s="24">
        <v>5.4772255750516662E-2</v>
      </c>
      <c r="V981" s="24">
        <v>2.4221202832779967E-2</v>
      </c>
      <c r="W981" s="24">
        <v>2.4323767777952469E-16</v>
      </c>
      <c r="X981" s="24">
        <v>3.4948566115100249E-2</v>
      </c>
      <c r="Y981" s="24">
        <v>5.1120266774382889E-2</v>
      </c>
      <c r="Z981" s="24">
        <v>7.5277265270908097E-2</v>
      </c>
      <c r="AA981" s="24">
        <v>0.24721668166936442</v>
      </c>
      <c r="AB981" s="197"/>
      <c r="AC981" s="198"/>
      <c r="AD981" s="198"/>
      <c r="AE981" s="198"/>
      <c r="AF981" s="198"/>
      <c r="AG981" s="198"/>
      <c r="AH981" s="198"/>
      <c r="AI981" s="198"/>
      <c r="AJ981" s="198"/>
      <c r="AK981" s="198"/>
      <c r="AL981" s="198"/>
      <c r="AM981" s="198"/>
      <c r="AN981" s="198"/>
      <c r="AO981" s="198"/>
      <c r="AP981" s="198"/>
      <c r="AQ981" s="198"/>
      <c r="AR981" s="198"/>
      <c r="AS981" s="198"/>
      <c r="AT981" s="198"/>
      <c r="AU981" s="198"/>
      <c r="AV981" s="198"/>
      <c r="AW981" s="198"/>
      <c r="AX981" s="198"/>
      <c r="AY981" s="198"/>
      <c r="AZ981" s="198"/>
      <c r="BA981" s="198"/>
      <c r="BB981" s="198"/>
      <c r="BC981" s="198"/>
      <c r="BD981" s="198"/>
      <c r="BE981" s="198"/>
      <c r="BF981" s="198"/>
      <c r="BG981" s="198"/>
      <c r="BH981" s="198"/>
      <c r="BI981" s="198"/>
      <c r="BJ981" s="198"/>
      <c r="BK981" s="198"/>
      <c r="BL981" s="198"/>
      <c r="BM981" s="56"/>
    </row>
    <row r="982" spans="1:65">
      <c r="A982" s="30"/>
      <c r="B982" s="3" t="s">
        <v>86</v>
      </c>
      <c r="C982" s="29"/>
      <c r="D982" s="13">
        <v>0.12741089068780581</v>
      </c>
      <c r="E982" s="13">
        <v>0</v>
      </c>
      <c r="F982" s="13">
        <v>1.662782803165672E-2</v>
      </c>
      <c r="G982" s="13">
        <v>2.2826352709373294E-2</v>
      </c>
      <c r="H982" s="13">
        <v>2.2477649969849391E-2</v>
      </c>
      <c r="I982" s="13">
        <v>3.0179091009408465E-2</v>
      </c>
      <c r="J982" s="13">
        <v>6.1132970446514112E-2</v>
      </c>
      <c r="K982" s="13">
        <v>5.5670221426890459E-2</v>
      </c>
      <c r="L982" s="13">
        <v>2.0481330805161745E-2</v>
      </c>
      <c r="M982" s="13">
        <v>0</v>
      </c>
      <c r="N982" s="13">
        <v>3.2961560393254645E-2</v>
      </c>
      <c r="O982" s="13">
        <v>2.578410255561242E-2</v>
      </c>
      <c r="P982" s="13">
        <v>0.19460170216420747</v>
      </c>
      <c r="Q982" s="13">
        <v>2.5475467790937983E-2</v>
      </c>
      <c r="R982" s="13">
        <v>3.5336939193881714E-2</v>
      </c>
      <c r="S982" s="13">
        <v>1.5202354861220294E-16</v>
      </c>
      <c r="T982" s="13">
        <v>1.1389478613074783E-2</v>
      </c>
      <c r="U982" s="13">
        <v>3.1298431857438094E-2</v>
      </c>
      <c r="V982" s="13">
        <v>1.1970940444537051E-2</v>
      </c>
      <c r="W982" s="13">
        <v>1.7374119841394619E-16</v>
      </c>
      <c r="X982" s="13">
        <v>2.1534434236005023E-2</v>
      </c>
      <c r="Y982" s="13">
        <v>3.9237718122624041E-2</v>
      </c>
      <c r="Z982" s="13">
        <v>4.3850834138393066E-2</v>
      </c>
      <c r="AA982" s="13">
        <v>5.0913552607751177E-2</v>
      </c>
      <c r="AB982" s="147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275</v>
      </c>
      <c r="C983" s="29"/>
      <c r="D983" s="13">
        <v>0.12766921665837838</v>
      </c>
      <c r="E983" s="13">
        <v>-4.2545004724018232E-2</v>
      </c>
      <c r="F983" s="13">
        <v>-7.0204815698657663E-2</v>
      </c>
      <c r="G983" s="13">
        <v>5.6662598736591407E-2</v>
      </c>
      <c r="H983" s="13">
        <v>5.7455850338139491E-2</v>
      </c>
      <c r="I983" s="13">
        <v>-1.7012871516658756E-2</v>
      </c>
      <c r="J983" s="13">
        <v>-2.126822705121878E-2</v>
      </c>
      <c r="K983" s="13">
        <v>-6.3821782396817794E-2</v>
      </c>
      <c r="L983" s="13">
        <v>5.532817257086009E-2</v>
      </c>
      <c r="M983" s="13">
        <v>-4.2545004724018232E-2</v>
      </c>
      <c r="N983" s="13">
        <v>8.5506215810049468E-6</v>
      </c>
      <c r="O983" s="13">
        <v>1.0646939457980675E-2</v>
      </c>
      <c r="P983" s="13">
        <v>-0.17020567076081583</v>
      </c>
      <c r="Q983" s="13">
        <v>0.37235215989557369</v>
      </c>
      <c r="R983" s="13">
        <v>-1.0629838214818887E-2</v>
      </c>
      <c r="S983" s="13">
        <v>2.1285328294380346E-2</v>
      </c>
      <c r="T983" s="13">
        <v>0.15105936346547311</v>
      </c>
      <c r="U983" s="13">
        <v>0.11703082782197871</v>
      </c>
      <c r="V983" s="13">
        <v>0.29150040473893535</v>
      </c>
      <c r="W983" s="13">
        <v>-0.10637533774241692</v>
      </c>
      <c r="X983" s="13">
        <v>3.5912338905366381E-2</v>
      </c>
      <c r="Y983" s="13">
        <v>-0.16839617380379146</v>
      </c>
      <c r="Z983" s="13">
        <v>9.5754050149178926E-2</v>
      </c>
      <c r="AA983" s="13">
        <v>2.0993561263011622</v>
      </c>
      <c r="AB983" s="147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276</v>
      </c>
      <c r="C984" s="47"/>
      <c r="D984" s="45">
        <v>1.0900000000000001</v>
      </c>
      <c r="E984" s="45">
        <v>0.56999999999999995</v>
      </c>
      <c r="F984" s="45">
        <v>0.84</v>
      </c>
      <c r="G984" s="45">
        <v>0.4</v>
      </c>
      <c r="H984" s="45">
        <v>0.4</v>
      </c>
      <c r="I984" s="45">
        <v>0.32</v>
      </c>
      <c r="J984" s="45">
        <v>0.36</v>
      </c>
      <c r="K984" s="45">
        <v>0.78</v>
      </c>
      <c r="L984" s="45">
        <v>0.38</v>
      </c>
      <c r="M984" s="45">
        <v>0.56999999999999995</v>
      </c>
      <c r="N984" s="45">
        <v>0.16</v>
      </c>
      <c r="O984" s="45">
        <v>0.05</v>
      </c>
      <c r="P984" s="45">
        <v>1.82</v>
      </c>
      <c r="Q984" s="45">
        <v>3.48</v>
      </c>
      <c r="R984" s="45">
        <v>0.26</v>
      </c>
      <c r="S984" s="45">
        <v>0.05</v>
      </c>
      <c r="T984" s="45">
        <v>1.32</v>
      </c>
      <c r="U984" s="45">
        <v>0.99</v>
      </c>
      <c r="V984" s="45">
        <v>2.69</v>
      </c>
      <c r="W984" s="45">
        <v>1.19</v>
      </c>
      <c r="X984" s="45">
        <v>0.19</v>
      </c>
      <c r="Y984" s="45">
        <v>1.8</v>
      </c>
      <c r="Z984" s="45">
        <v>0.78</v>
      </c>
      <c r="AA984" s="45">
        <v>20.32</v>
      </c>
      <c r="AB984" s="147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BM985" s="55"/>
    </row>
    <row r="986" spans="1:65" ht="15">
      <c r="B986" s="8" t="s">
        <v>632</v>
      </c>
      <c r="BM986" s="28" t="s">
        <v>66</v>
      </c>
    </row>
    <row r="987" spans="1:65" ht="15">
      <c r="A987" s="25" t="s">
        <v>62</v>
      </c>
      <c r="B987" s="18" t="s">
        <v>110</v>
      </c>
      <c r="C987" s="15" t="s">
        <v>111</v>
      </c>
      <c r="D987" s="16" t="s">
        <v>235</v>
      </c>
      <c r="E987" s="17" t="s">
        <v>235</v>
      </c>
      <c r="F987" s="17" t="s">
        <v>235</v>
      </c>
      <c r="G987" s="17" t="s">
        <v>235</v>
      </c>
      <c r="H987" s="17" t="s">
        <v>235</v>
      </c>
      <c r="I987" s="17" t="s">
        <v>235</v>
      </c>
      <c r="J987" s="17" t="s">
        <v>235</v>
      </c>
      <c r="K987" s="17" t="s">
        <v>235</v>
      </c>
      <c r="L987" s="17" t="s">
        <v>235</v>
      </c>
      <c r="M987" s="17" t="s">
        <v>235</v>
      </c>
      <c r="N987" s="17" t="s">
        <v>235</v>
      </c>
      <c r="O987" s="17" t="s">
        <v>235</v>
      </c>
      <c r="P987" s="17" t="s">
        <v>235</v>
      </c>
      <c r="Q987" s="17" t="s">
        <v>235</v>
      </c>
      <c r="R987" s="17" t="s">
        <v>235</v>
      </c>
      <c r="S987" s="17" t="s">
        <v>235</v>
      </c>
      <c r="T987" s="17" t="s">
        <v>235</v>
      </c>
      <c r="U987" s="17" t="s">
        <v>235</v>
      </c>
      <c r="V987" s="17" t="s">
        <v>235</v>
      </c>
      <c r="W987" s="17" t="s">
        <v>235</v>
      </c>
      <c r="X987" s="17" t="s">
        <v>235</v>
      </c>
      <c r="Y987" s="17" t="s">
        <v>235</v>
      </c>
      <c r="Z987" s="17" t="s">
        <v>235</v>
      </c>
      <c r="AA987" s="17" t="s">
        <v>235</v>
      </c>
      <c r="AB987" s="147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236</v>
      </c>
      <c r="C988" s="9" t="s">
        <v>236</v>
      </c>
      <c r="D988" s="145" t="s">
        <v>238</v>
      </c>
      <c r="E988" s="146" t="s">
        <v>239</v>
      </c>
      <c r="F988" s="146" t="s">
        <v>240</v>
      </c>
      <c r="G988" s="146" t="s">
        <v>241</v>
      </c>
      <c r="H988" s="146" t="s">
        <v>242</v>
      </c>
      <c r="I988" s="146" t="s">
        <v>243</v>
      </c>
      <c r="J988" s="146" t="s">
        <v>244</v>
      </c>
      <c r="K988" s="146" t="s">
        <v>245</v>
      </c>
      <c r="L988" s="146" t="s">
        <v>246</v>
      </c>
      <c r="M988" s="146" t="s">
        <v>247</v>
      </c>
      <c r="N988" s="146" t="s">
        <v>248</v>
      </c>
      <c r="O988" s="146" t="s">
        <v>249</v>
      </c>
      <c r="P988" s="146" t="s">
        <v>250</v>
      </c>
      <c r="Q988" s="146" t="s">
        <v>251</v>
      </c>
      <c r="R988" s="146" t="s">
        <v>252</v>
      </c>
      <c r="S988" s="146" t="s">
        <v>253</v>
      </c>
      <c r="T988" s="146" t="s">
        <v>254</v>
      </c>
      <c r="U988" s="146" t="s">
        <v>256</v>
      </c>
      <c r="V988" s="146" t="s">
        <v>257</v>
      </c>
      <c r="W988" s="146" t="s">
        <v>258</v>
      </c>
      <c r="X988" s="146" t="s">
        <v>259</v>
      </c>
      <c r="Y988" s="146" t="s">
        <v>260</v>
      </c>
      <c r="Z988" s="146" t="s">
        <v>265</v>
      </c>
      <c r="AA988" s="146" t="s">
        <v>266</v>
      </c>
      <c r="AB988" s="147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1</v>
      </c>
    </row>
    <row r="989" spans="1:65">
      <c r="A989" s="30"/>
      <c r="B989" s="19"/>
      <c r="C989" s="9"/>
      <c r="D989" s="10" t="s">
        <v>304</v>
      </c>
      <c r="E989" s="11" t="s">
        <v>302</v>
      </c>
      <c r="F989" s="11" t="s">
        <v>304</v>
      </c>
      <c r="G989" s="11" t="s">
        <v>304</v>
      </c>
      <c r="H989" s="11" t="s">
        <v>302</v>
      </c>
      <c r="I989" s="11" t="s">
        <v>336</v>
      </c>
      <c r="J989" s="11" t="s">
        <v>302</v>
      </c>
      <c r="K989" s="11" t="s">
        <v>302</v>
      </c>
      <c r="L989" s="11" t="s">
        <v>302</v>
      </c>
      <c r="M989" s="11" t="s">
        <v>302</v>
      </c>
      <c r="N989" s="11" t="s">
        <v>302</v>
      </c>
      <c r="O989" s="11" t="s">
        <v>302</v>
      </c>
      <c r="P989" s="11" t="s">
        <v>302</v>
      </c>
      <c r="Q989" s="11" t="s">
        <v>302</v>
      </c>
      <c r="R989" s="11" t="s">
        <v>304</v>
      </c>
      <c r="S989" s="11" t="s">
        <v>304</v>
      </c>
      <c r="T989" s="11" t="s">
        <v>336</v>
      </c>
      <c r="U989" s="11" t="s">
        <v>302</v>
      </c>
      <c r="V989" s="11" t="s">
        <v>336</v>
      </c>
      <c r="W989" s="11" t="s">
        <v>304</v>
      </c>
      <c r="X989" s="11" t="s">
        <v>302</v>
      </c>
      <c r="Y989" s="11" t="s">
        <v>336</v>
      </c>
      <c r="Z989" s="11" t="s">
        <v>304</v>
      </c>
      <c r="AA989" s="11" t="s">
        <v>336</v>
      </c>
      <c r="AB989" s="147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337</v>
      </c>
      <c r="E990" s="26" t="s">
        <v>338</v>
      </c>
      <c r="F990" s="26" t="s">
        <v>339</v>
      </c>
      <c r="G990" s="26" t="s">
        <v>339</v>
      </c>
      <c r="H990" s="26" t="s">
        <v>117</v>
      </c>
      <c r="I990" s="26" t="s">
        <v>337</v>
      </c>
      <c r="J990" s="26" t="s">
        <v>338</v>
      </c>
      <c r="K990" s="26" t="s">
        <v>338</v>
      </c>
      <c r="L990" s="26" t="s">
        <v>339</v>
      </c>
      <c r="M990" s="26" t="s">
        <v>338</v>
      </c>
      <c r="N990" s="26" t="s">
        <v>338</v>
      </c>
      <c r="O990" s="26" t="s">
        <v>305</v>
      </c>
      <c r="P990" s="26" t="s">
        <v>338</v>
      </c>
      <c r="Q990" s="26" t="s">
        <v>340</v>
      </c>
      <c r="R990" s="26" t="s">
        <v>337</v>
      </c>
      <c r="S990" s="26" t="s">
        <v>338</v>
      </c>
      <c r="T990" s="26" t="s">
        <v>337</v>
      </c>
      <c r="U990" s="26" t="s">
        <v>338</v>
      </c>
      <c r="V990" s="26" t="s">
        <v>338</v>
      </c>
      <c r="W990" s="26" t="s">
        <v>337</v>
      </c>
      <c r="X990" s="26" t="s">
        <v>340</v>
      </c>
      <c r="Y990" s="26" t="s">
        <v>338</v>
      </c>
      <c r="Z990" s="26" t="s">
        <v>338</v>
      </c>
      <c r="AA990" s="26" t="s">
        <v>340</v>
      </c>
      <c r="AB990" s="147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199">
        <v>0.22</v>
      </c>
      <c r="E991" s="199">
        <v>0.30099999999999999</v>
      </c>
      <c r="F991" s="199" t="s">
        <v>353</v>
      </c>
      <c r="G991" s="199">
        <v>0.26413671066868799</v>
      </c>
      <c r="H991" s="199">
        <v>0.31859999999999999</v>
      </c>
      <c r="I991" s="199">
        <v>0.28499999999999998</v>
      </c>
      <c r="J991" s="199">
        <v>0.249</v>
      </c>
      <c r="K991" s="226">
        <v>0.218</v>
      </c>
      <c r="L991" s="199">
        <v>0.28070000000000001</v>
      </c>
      <c r="M991" s="199">
        <v>0.26300000000000001</v>
      </c>
      <c r="N991" s="199">
        <v>0.24299999999999999</v>
      </c>
      <c r="O991" s="199">
        <v>0.25700000000000001</v>
      </c>
      <c r="P991" s="199">
        <v>0.23300000000000001</v>
      </c>
      <c r="Q991" s="199">
        <v>0.27</v>
      </c>
      <c r="R991" s="199">
        <v>0.22999999999999998</v>
      </c>
      <c r="S991" s="224">
        <v>0.33200000000000002</v>
      </c>
      <c r="T991" s="199">
        <v>0.27234549253650298</v>
      </c>
      <c r="U991" s="199">
        <v>0.25800000000000001</v>
      </c>
      <c r="V991" s="224">
        <v>0.16789999999999999</v>
      </c>
      <c r="W991" s="199">
        <v>0.28100000000000003</v>
      </c>
      <c r="X991" s="199">
        <v>0.28705914559690687</v>
      </c>
      <c r="Y991" s="199">
        <v>0.21535300000000002</v>
      </c>
      <c r="Z991" s="199">
        <v>0.217</v>
      </c>
      <c r="AA991" s="224">
        <v>0.16939452599999999</v>
      </c>
      <c r="AB991" s="197"/>
      <c r="AC991" s="198"/>
      <c r="AD991" s="198"/>
      <c r="AE991" s="198"/>
      <c r="AF991" s="198"/>
      <c r="AG991" s="198"/>
      <c r="AH991" s="198"/>
      <c r="AI991" s="198"/>
      <c r="AJ991" s="198"/>
      <c r="AK991" s="198"/>
      <c r="AL991" s="198"/>
      <c r="AM991" s="198"/>
      <c r="AN991" s="198"/>
      <c r="AO991" s="198"/>
      <c r="AP991" s="198"/>
      <c r="AQ991" s="198"/>
      <c r="AR991" s="198"/>
      <c r="AS991" s="198"/>
      <c r="AT991" s="198"/>
      <c r="AU991" s="198"/>
      <c r="AV991" s="198"/>
      <c r="AW991" s="198"/>
      <c r="AX991" s="198"/>
      <c r="AY991" s="198"/>
      <c r="AZ991" s="198"/>
      <c r="BA991" s="198"/>
      <c r="BB991" s="198"/>
      <c r="BC991" s="198"/>
      <c r="BD991" s="198"/>
      <c r="BE991" s="198"/>
      <c r="BF991" s="198"/>
      <c r="BG991" s="198"/>
      <c r="BH991" s="198"/>
      <c r="BI991" s="198"/>
      <c r="BJ991" s="198"/>
      <c r="BK991" s="198"/>
      <c r="BL991" s="198"/>
      <c r="BM991" s="200">
        <v>1</v>
      </c>
    </row>
    <row r="992" spans="1:65">
      <c r="A992" s="30"/>
      <c r="B992" s="19">
        <v>1</v>
      </c>
      <c r="C992" s="9">
        <v>2</v>
      </c>
      <c r="D992" s="24">
        <v>0.22</v>
      </c>
      <c r="E992" s="24">
        <v>0.28799999999999998</v>
      </c>
      <c r="F992" s="24" t="s">
        <v>353</v>
      </c>
      <c r="G992" s="24">
        <v>0.24582669446427402</v>
      </c>
      <c r="H992" s="24">
        <v>0.31</v>
      </c>
      <c r="I992" s="24">
        <v>0.26700000000000002</v>
      </c>
      <c r="J992" s="24">
        <v>0.26700000000000002</v>
      </c>
      <c r="K992" s="24">
        <v>0.24</v>
      </c>
      <c r="L992" s="24">
        <v>0.27879999999999999</v>
      </c>
      <c r="M992" s="24">
        <v>0.251</v>
      </c>
      <c r="N992" s="24">
        <v>0.253</v>
      </c>
      <c r="O992" s="24">
        <v>0.24299999999999999</v>
      </c>
      <c r="P992" s="24">
        <v>0.26200000000000001</v>
      </c>
      <c r="Q992" s="24">
        <v>0.26500000000000001</v>
      </c>
      <c r="R992" s="24">
        <v>0.22999999999999998</v>
      </c>
      <c r="S992" s="225">
        <v>0.33100000000000002</v>
      </c>
      <c r="T992" s="24">
        <v>0.27476440214383868</v>
      </c>
      <c r="U992" s="24">
        <v>0.26400000000000001</v>
      </c>
      <c r="V992" s="225">
        <v>0.16189999999999999</v>
      </c>
      <c r="W992" s="24">
        <v>0.28199999999999997</v>
      </c>
      <c r="X992" s="24">
        <v>0.28395223262416902</v>
      </c>
      <c r="Y992" s="227">
        <v>0.18395999999999998</v>
      </c>
      <c r="Z992" s="24">
        <v>0.21199999999999999</v>
      </c>
      <c r="AA992" s="225">
        <v>0.15223266269999999</v>
      </c>
      <c r="AB992" s="197"/>
      <c r="AC992" s="198"/>
      <c r="AD992" s="198"/>
      <c r="AE992" s="198"/>
      <c r="AF992" s="198"/>
      <c r="AG992" s="198"/>
      <c r="AH992" s="198"/>
      <c r="AI992" s="198"/>
      <c r="AJ992" s="198"/>
      <c r="AK992" s="198"/>
      <c r="AL992" s="198"/>
      <c r="AM992" s="198"/>
      <c r="AN992" s="198"/>
      <c r="AO992" s="198"/>
      <c r="AP992" s="198"/>
      <c r="AQ992" s="198"/>
      <c r="AR992" s="198"/>
      <c r="AS992" s="198"/>
      <c r="AT992" s="198"/>
      <c r="AU992" s="198"/>
      <c r="AV992" s="198"/>
      <c r="AW992" s="198"/>
      <c r="AX992" s="198"/>
      <c r="AY992" s="198"/>
      <c r="AZ992" s="198"/>
      <c r="BA992" s="198"/>
      <c r="BB992" s="198"/>
      <c r="BC992" s="198"/>
      <c r="BD992" s="198"/>
      <c r="BE992" s="198"/>
      <c r="BF992" s="198"/>
      <c r="BG992" s="198"/>
      <c r="BH992" s="198"/>
      <c r="BI992" s="198"/>
      <c r="BJ992" s="198"/>
      <c r="BK992" s="198"/>
      <c r="BL992" s="198"/>
      <c r="BM992" s="200">
        <v>25</v>
      </c>
    </row>
    <row r="993" spans="1:65">
      <c r="A993" s="30"/>
      <c r="B993" s="19">
        <v>1</v>
      </c>
      <c r="C993" s="9">
        <v>3</v>
      </c>
      <c r="D993" s="24">
        <v>0.22</v>
      </c>
      <c r="E993" s="24">
        <v>0.29699999999999999</v>
      </c>
      <c r="F993" s="24" t="s">
        <v>353</v>
      </c>
      <c r="G993" s="24">
        <v>0.25865273354445401</v>
      </c>
      <c r="H993" s="24">
        <v>0.32039999999999996</v>
      </c>
      <c r="I993" s="24">
        <v>0.25600000000000001</v>
      </c>
      <c r="J993" s="24">
        <v>0.26600000000000001</v>
      </c>
      <c r="K993" s="24">
        <v>0.24399999999999999</v>
      </c>
      <c r="L993" s="24">
        <v>0.27179999999999999</v>
      </c>
      <c r="M993" s="24">
        <v>0.26100000000000001</v>
      </c>
      <c r="N993" s="24">
        <v>0.25700000000000001</v>
      </c>
      <c r="O993" s="24">
        <v>0.26600000000000001</v>
      </c>
      <c r="P993" s="24">
        <v>0.26500000000000001</v>
      </c>
      <c r="Q993" s="24">
        <v>0.27</v>
      </c>
      <c r="R993" s="24">
        <v>0.22</v>
      </c>
      <c r="S993" s="225">
        <v>0.34</v>
      </c>
      <c r="T993" s="24">
        <v>0.27248439983066569</v>
      </c>
      <c r="U993" s="24">
        <v>0.25900000000000001</v>
      </c>
      <c r="V993" s="225">
        <v>0.16189999999999999</v>
      </c>
      <c r="W993" s="24">
        <v>0.28100000000000003</v>
      </c>
      <c r="X993" s="24">
        <v>0.28055077770335185</v>
      </c>
      <c r="Y993" s="24">
        <v>0.199878</v>
      </c>
      <c r="Z993" s="24">
        <v>0.219</v>
      </c>
      <c r="AA993" s="225">
        <v>0.16329474939999999</v>
      </c>
      <c r="AB993" s="197"/>
      <c r="AC993" s="198"/>
      <c r="AD993" s="198"/>
      <c r="AE993" s="198"/>
      <c r="AF993" s="198"/>
      <c r="AG993" s="198"/>
      <c r="AH993" s="198"/>
      <c r="AI993" s="198"/>
      <c r="AJ993" s="198"/>
      <c r="AK993" s="198"/>
      <c r="AL993" s="198"/>
      <c r="AM993" s="198"/>
      <c r="AN993" s="198"/>
      <c r="AO993" s="198"/>
      <c r="AP993" s="198"/>
      <c r="AQ993" s="198"/>
      <c r="AR993" s="198"/>
      <c r="AS993" s="198"/>
      <c r="AT993" s="198"/>
      <c r="AU993" s="198"/>
      <c r="AV993" s="198"/>
      <c r="AW993" s="198"/>
      <c r="AX993" s="198"/>
      <c r="AY993" s="198"/>
      <c r="AZ993" s="198"/>
      <c r="BA993" s="198"/>
      <c r="BB993" s="198"/>
      <c r="BC993" s="198"/>
      <c r="BD993" s="198"/>
      <c r="BE993" s="198"/>
      <c r="BF993" s="198"/>
      <c r="BG993" s="198"/>
      <c r="BH993" s="198"/>
      <c r="BI993" s="198"/>
      <c r="BJ993" s="198"/>
      <c r="BK993" s="198"/>
      <c r="BL993" s="198"/>
      <c r="BM993" s="200">
        <v>16</v>
      </c>
    </row>
    <row r="994" spans="1:65">
      <c r="A994" s="30"/>
      <c r="B994" s="19">
        <v>1</v>
      </c>
      <c r="C994" s="9">
        <v>4</v>
      </c>
      <c r="D994" s="24">
        <v>0.21</v>
      </c>
      <c r="E994" s="24">
        <v>0.29499999999999998</v>
      </c>
      <c r="F994" s="24" t="s">
        <v>353</v>
      </c>
      <c r="G994" s="24">
        <v>0.245875417731823</v>
      </c>
      <c r="H994" s="24">
        <v>0.31069999999999998</v>
      </c>
      <c r="I994" s="24">
        <v>0.26700000000000002</v>
      </c>
      <c r="J994" s="24">
        <v>0.27300000000000002</v>
      </c>
      <c r="K994" s="24">
        <v>0.24</v>
      </c>
      <c r="L994" s="24">
        <v>0.26940000000000003</v>
      </c>
      <c r="M994" s="24">
        <v>0.25600000000000001</v>
      </c>
      <c r="N994" s="24">
        <v>0.249</v>
      </c>
      <c r="O994" s="24">
        <v>0.253</v>
      </c>
      <c r="P994" s="24">
        <v>0.26900000000000002</v>
      </c>
      <c r="Q994" s="24">
        <v>0.25800000000000001</v>
      </c>
      <c r="R994" s="24">
        <v>0.22999999999999998</v>
      </c>
      <c r="S994" s="225">
        <v>0.32700000000000001</v>
      </c>
      <c r="T994" s="24">
        <v>0.27518604640723365</v>
      </c>
      <c r="U994" s="24">
        <v>0.26200000000000001</v>
      </c>
      <c r="V994" s="225">
        <v>0.15590000000000001</v>
      </c>
      <c r="W994" s="24">
        <v>0.28100000000000003</v>
      </c>
      <c r="X994" s="24">
        <v>0.2740957440948687</v>
      </c>
      <c r="Y994" s="24">
        <v>0.2056</v>
      </c>
      <c r="Z994" s="24">
        <v>0.219</v>
      </c>
      <c r="AA994" s="225">
        <v>0.1662970446</v>
      </c>
      <c r="AB994" s="197"/>
      <c r="AC994" s="198"/>
      <c r="AD994" s="198"/>
      <c r="AE994" s="198"/>
      <c r="AF994" s="198"/>
      <c r="AG994" s="198"/>
      <c r="AH994" s="198"/>
      <c r="AI994" s="198"/>
      <c r="AJ994" s="198"/>
      <c r="AK994" s="198"/>
      <c r="AL994" s="198"/>
      <c r="AM994" s="198"/>
      <c r="AN994" s="198"/>
      <c r="AO994" s="198"/>
      <c r="AP994" s="198"/>
      <c r="AQ994" s="198"/>
      <c r="AR994" s="198"/>
      <c r="AS994" s="198"/>
      <c r="AT994" s="198"/>
      <c r="AU994" s="198"/>
      <c r="AV994" s="198"/>
      <c r="AW994" s="198"/>
      <c r="AX994" s="198"/>
      <c r="AY994" s="198"/>
      <c r="AZ994" s="198"/>
      <c r="BA994" s="198"/>
      <c r="BB994" s="198"/>
      <c r="BC994" s="198"/>
      <c r="BD994" s="198"/>
      <c r="BE994" s="198"/>
      <c r="BF994" s="198"/>
      <c r="BG994" s="198"/>
      <c r="BH994" s="198"/>
      <c r="BI994" s="198"/>
      <c r="BJ994" s="198"/>
      <c r="BK994" s="198"/>
      <c r="BL994" s="198"/>
      <c r="BM994" s="200">
        <v>0.25756098059434818</v>
      </c>
    </row>
    <row r="995" spans="1:65">
      <c r="A995" s="30"/>
      <c r="B995" s="19">
        <v>1</v>
      </c>
      <c r="C995" s="9">
        <v>5</v>
      </c>
      <c r="D995" s="24">
        <v>0.22</v>
      </c>
      <c r="E995" s="24">
        <v>0.28299999999999997</v>
      </c>
      <c r="F995" s="24" t="s">
        <v>353</v>
      </c>
      <c r="G995" s="24">
        <v>0.26354454903819202</v>
      </c>
      <c r="H995" s="24">
        <v>0.312</v>
      </c>
      <c r="I995" s="24">
        <v>0.26800000000000002</v>
      </c>
      <c r="J995" s="24">
        <v>0.26500000000000001</v>
      </c>
      <c r="K995" s="24">
        <v>0.246</v>
      </c>
      <c r="L995" s="24">
        <v>0.26979999999999998</v>
      </c>
      <c r="M995" s="24">
        <v>0.255</v>
      </c>
      <c r="N995" s="24">
        <v>0.245</v>
      </c>
      <c r="O995" s="24">
        <v>0.26</v>
      </c>
      <c r="P995" s="24">
        <v>0.23300000000000001</v>
      </c>
      <c r="Q995" s="24">
        <v>0.25700000000000001</v>
      </c>
      <c r="R995" s="24">
        <v>0.22999999999999998</v>
      </c>
      <c r="S995" s="225">
        <v>0.34399999999999997</v>
      </c>
      <c r="T995" s="24">
        <v>0.27372028743729798</v>
      </c>
      <c r="U995" s="24">
        <v>0.25700000000000001</v>
      </c>
      <c r="V995" s="225">
        <v>0.15590000000000001</v>
      </c>
      <c r="W995" s="24">
        <v>0.28199999999999997</v>
      </c>
      <c r="X995" s="24">
        <v>0.2820835572596917</v>
      </c>
      <c r="Y995" s="24">
        <v>0.20339999999999997</v>
      </c>
      <c r="Z995" s="24">
        <v>0.20599999999999999</v>
      </c>
      <c r="AA995" s="225">
        <v>0.16031326639999999</v>
      </c>
      <c r="AB995" s="197"/>
      <c r="AC995" s="198"/>
      <c r="AD995" s="198"/>
      <c r="AE995" s="198"/>
      <c r="AF995" s="198"/>
      <c r="AG995" s="198"/>
      <c r="AH995" s="198"/>
      <c r="AI995" s="198"/>
      <c r="AJ995" s="198"/>
      <c r="AK995" s="198"/>
      <c r="AL995" s="198"/>
      <c r="AM995" s="198"/>
      <c r="AN995" s="198"/>
      <c r="AO995" s="198"/>
      <c r="AP995" s="198"/>
      <c r="AQ995" s="198"/>
      <c r="AR995" s="198"/>
      <c r="AS995" s="198"/>
      <c r="AT995" s="198"/>
      <c r="AU995" s="198"/>
      <c r="AV995" s="198"/>
      <c r="AW995" s="198"/>
      <c r="AX995" s="198"/>
      <c r="AY995" s="198"/>
      <c r="AZ995" s="198"/>
      <c r="BA995" s="198"/>
      <c r="BB995" s="198"/>
      <c r="BC995" s="198"/>
      <c r="BD995" s="198"/>
      <c r="BE995" s="198"/>
      <c r="BF995" s="198"/>
      <c r="BG995" s="198"/>
      <c r="BH995" s="198"/>
      <c r="BI995" s="198"/>
      <c r="BJ995" s="198"/>
      <c r="BK995" s="198"/>
      <c r="BL995" s="198"/>
      <c r="BM995" s="200">
        <v>125</v>
      </c>
    </row>
    <row r="996" spans="1:65">
      <c r="A996" s="30"/>
      <c r="B996" s="19">
        <v>1</v>
      </c>
      <c r="C996" s="9">
        <v>6</v>
      </c>
      <c r="D996" s="24">
        <v>0.21</v>
      </c>
      <c r="E996" s="24">
        <v>0.28699999999999998</v>
      </c>
      <c r="F996" s="24" t="s">
        <v>353</v>
      </c>
      <c r="G996" s="24">
        <v>0.26314959977712599</v>
      </c>
      <c r="H996" s="24">
        <v>0.30199999999999999</v>
      </c>
      <c r="I996" s="24">
        <v>0.27800000000000002</v>
      </c>
      <c r="J996" s="24">
        <v>0.26900000000000002</v>
      </c>
      <c r="K996" s="24">
        <v>0.255</v>
      </c>
      <c r="L996" s="24">
        <v>0.27910000000000001</v>
      </c>
      <c r="M996" s="24">
        <v>0.252</v>
      </c>
      <c r="N996" s="24">
        <v>0.247</v>
      </c>
      <c r="O996" s="24">
        <v>0.25900000000000001</v>
      </c>
      <c r="P996" s="24">
        <v>0.24</v>
      </c>
      <c r="Q996" s="24">
        <v>0.26100000000000001</v>
      </c>
      <c r="R996" s="24">
        <v>0.22999999999999998</v>
      </c>
      <c r="S996" s="225">
        <v>0.32200000000000001</v>
      </c>
      <c r="T996" s="24">
        <v>0.27344083205533698</v>
      </c>
      <c r="U996" s="24">
        <v>0.26</v>
      </c>
      <c r="V996" s="225">
        <v>0.15590000000000001</v>
      </c>
      <c r="W996" s="24">
        <v>0.27900000000000003</v>
      </c>
      <c r="X996" s="24">
        <v>0.2756182484073601</v>
      </c>
      <c r="Y996" s="24">
        <v>0.202878</v>
      </c>
      <c r="Z996" s="24">
        <v>0.21199999999999999</v>
      </c>
      <c r="AA996" s="225">
        <v>0.1616728211</v>
      </c>
      <c r="AB996" s="197"/>
      <c r="AC996" s="198"/>
      <c r="AD996" s="198"/>
      <c r="AE996" s="198"/>
      <c r="AF996" s="198"/>
      <c r="AG996" s="198"/>
      <c r="AH996" s="198"/>
      <c r="AI996" s="198"/>
      <c r="AJ996" s="198"/>
      <c r="AK996" s="198"/>
      <c r="AL996" s="198"/>
      <c r="AM996" s="198"/>
      <c r="AN996" s="198"/>
      <c r="AO996" s="198"/>
      <c r="AP996" s="198"/>
      <c r="AQ996" s="198"/>
      <c r="AR996" s="198"/>
      <c r="AS996" s="198"/>
      <c r="AT996" s="198"/>
      <c r="AU996" s="198"/>
      <c r="AV996" s="198"/>
      <c r="AW996" s="198"/>
      <c r="AX996" s="198"/>
      <c r="AY996" s="198"/>
      <c r="AZ996" s="198"/>
      <c r="BA996" s="198"/>
      <c r="BB996" s="198"/>
      <c r="BC996" s="198"/>
      <c r="BD996" s="198"/>
      <c r="BE996" s="198"/>
      <c r="BF996" s="198"/>
      <c r="BG996" s="198"/>
      <c r="BH996" s="198"/>
      <c r="BI996" s="198"/>
      <c r="BJ996" s="198"/>
      <c r="BK996" s="198"/>
      <c r="BL996" s="198"/>
      <c r="BM996" s="56"/>
    </row>
    <row r="997" spans="1:65">
      <c r="A997" s="30"/>
      <c r="B997" s="20" t="s">
        <v>272</v>
      </c>
      <c r="C997" s="12"/>
      <c r="D997" s="201">
        <v>0.21666666666666667</v>
      </c>
      <c r="E997" s="201">
        <v>0.29183333333333328</v>
      </c>
      <c r="F997" s="201" t="s">
        <v>745</v>
      </c>
      <c r="G997" s="201">
        <v>0.25686428420409285</v>
      </c>
      <c r="H997" s="201">
        <v>0.31228333333333336</v>
      </c>
      <c r="I997" s="201">
        <v>0.27016666666666672</v>
      </c>
      <c r="J997" s="201">
        <v>0.26483333333333342</v>
      </c>
      <c r="K997" s="201">
        <v>0.24050000000000002</v>
      </c>
      <c r="L997" s="201">
        <v>0.27493333333333331</v>
      </c>
      <c r="M997" s="201">
        <v>0.25633333333333336</v>
      </c>
      <c r="N997" s="201">
        <v>0.24899999999999997</v>
      </c>
      <c r="O997" s="201">
        <v>0.25633333333333336</v>
      </c>
      <c r="P997" s="201">
        <v>0.25033333333333335</v>
      </c>
      <c r="Q997" s="201">
        <v>0.26350000000000007</v>
      </c>
      <c r="R997" s="201">
        <v>0.2283333333333333</v>
      </c>
      <c r="S997" s="201">
        <v>0.33266666666666667</v>
      </c>
      <c r="T997" s="201">
        <v>0.27365691006847931</v>
      </c>
      <c r="U997" s="201">
        <v>0.26000000000000006</v>
      </c>
      <c r="V997" s="201">
        <v>0.15990000000000001</v>
      </c>
      <c r="W997" s="201">
        <v>0.28099999999999997</v>
      </c>
      <c r="X997" s="201">
        <v>0.28055995094772473</v>
      </c>
      <c r="Y997" s="201">
        <v>0.20184483333333336</v>
      </c>
      <c r="Z997" s="201">
        <v>0.21416666666666664</v>
      </c>
      <c r="AA997" s="201">
        <v>0.16220084503333332</v>
      </c>
      <c r="AB997" s="197"/>
      <c r="AC997" s="198"/>
      <c r="AD997" s="198"/>
      <c r="AE997" s="198"/>
      <c r="AF997" s="198"/>
      <c r="AG997" s="198"/>
      <c r="AH997" s="198"/>
      <c r="AI997" s="198"/>
      <c r="AJ997" s="198"/>
      <c r="AK997" s="198"/>
      <c r="AL997" s="198"/>
      <c r="AM997" s="198"/>
      <c r="AN997" s="198"/>
      <c r="AO997" s="198"/>
      <c r="AP997" s="198"/>
      <c r="AQ997" s="198"/>
      <c r="AR997" s="198"/>
      <c r="AS997" s="198"/>
      <c r="AT997" s="198"/>
      <c r="AU997" s="198"/>
      <c r="AV997" s="198"/>
      <c r="AW997" s="198"/>
      <c r="AX997" s="198"/>
      <c r="AY997" s="198"/>
      <c r="AZ997" s="198"/>
      <c r="BA997" s="198"/>
      <c r="BB997" s="198"/>
      <c r="BC997" s="198"/>
      <c r="BD997" s="198"/>
      <c r="BE997" s="198"/>
      <c r="BF997" s="198"/>
      <c r="BG997" s="198"/>
      <c r="BH997" s="198"/>
      <c r="BI997" s="198"/>
      <c r="BJ997" s="198"/>
      <c r="BK997" s="198"/>
      <c r="BL997" s="198"/>
      <c r="BM997" s="56"/>
    </row>
    <row r="998" spans="1:65">
      <c r="A998" s="30"/>
      <c r="B998" s="3" t="s">
        <v>273</v>
      </c>
      <c r="C998" s="29"/>
      <c r="D998" s="24">
        <v>0.22</v>
      </c>
      <c r="E998" s="24">
        <v>0.29149999999999998</v>
      </c>
      <c r="F998" s="24" t="s">
        <v>745</v>
      </c>
      <c r="G998" s="24">
        <v>0.26090116666079</v>
      </c>
      <c r="H998" s="24">
        <v>0.31135000000000002</v>
      </c>
      <c r="I998" s="24">
        <v>0.26750000000000002</v>
      </c>
      <c r="J998" s="24">
        <v>0.26650000000000001</v>
      </c>
      <c r="K998" s="24">
        <v>0.24199999999999999</v>
      </c>
      <c r="L998" s="24">
        <v>0.27529999999999999</v>
      </c>
      <c r="M998" s="24">
        <v>0.2555</v>
      </c>
      <c r="N998" s="24">
        <v>0.248</v>
      </c>
      <c r="O998" s="24">
        <v>0.25800000000000001</v>
      </c>
      <c r="P998" s="24">
        <v>0.251</v>
      </c>
      <c r="Q998" s="24">
        <v>0.26300000000000001</v>
      </c>
      <c r="R998" s="24">
        <v>0.22999999999999998</v>
      </c>
      <c r="S998" s="24">
        <v>0.33150000000000002</v>
      </c>
      <c r="T998" s="24">
        <v>0.27358055974631745</v>
      </c>
      <c r="U998" s="24">
        <v>0.25950000000000001</v>
      </c>
      <c r="V998" s="24">
        <v>0.15889999999999999</v>
      </c>
      <c r="W998" s="24">
        <v>0.28100000000000003</v>
      </c>
      <c r="X998" s="24">
        <v>0.2813171674815218</v>
      </c>
      <c r="Y998" s="24">
        <v>0.20313899999999999</v>
      </c>
      <c r="Z998" s="24">
        <v>0.2145</v>
      </c>
      <c r="AA998" s="24">
        <v>0.16248378525000001</v>
      </c>
      <c r="AB998" s="197"/>
      <c r="AC998" s="198"/>
      <c r="AD998" s="198"/>
      <c r="AE998" s="198"/>
      <c r="AF998" s="198"/>
      <c r="AG998" s="198"/>
      <c r="AH998" s="198"/>
      <c r="AI998" s="198"/>
      <c r="AJ998" s="198"/>
      <c r="AK998" s="198"/>
      <c r="AL998" s="198"/>
      <c r="AM998" s="198"/>
      <c r="AN998" s="198"/>
      <c r="AO998" s="198"/>
      <c r="AP998" s="198"/>
      <c r="AQ998" s="198"/>
      <c r="AR998" s="198"/>
      <c r="AS998" s="198"/>
      <c r="AT998" s="198"/>
      <c r="AU998" s="198"/>
      <c r="AV998" s="198"/>
      <c r="AW998" s="198"/>
      <c r="AX998" s="198"/>
      <c r="AY998" s="198"/>
      <c r="AZ998" s="198"/>
      <c r="BA998" s="198"/>
      <c r="BB998" s="198"/>
      <c r="BC998" s="198"/>
      <c r="BD998" s="198"/>
      <c r="BE998" s="198"/>
      <c r="BF998" s="198"/>
      <c r="BG998" s="198"/>
      <c r="BH998" s="198"/>
      <c r="BI998" s="198"/>
      <c r="BJ998" s="198"/>
      <c r="BK998" s="198"/>
      <c r="BL998" s="198"/>
      <c r="BM998" s="56"/>
    </row>
    <row r="999" spans="1:65">
      <c r="A999" s="30"/>
      <c r="B999" s="3" t="s">
        <v>274</v>
      </c>
      <c r="C999" s="29"/>
      <c r="D999" s="24">
        <v>5.1639777949432268E-3</v>
      </c>
      <c r="E999" s="24">
        <v>6.8823445617512318E-3</v>
      </c>
      <c r="F999" s="24" t="s">
        <v>745</v>
      </c>
      <c r="G999" s="24">
        <v>8.7498736155698521E-3</v>
      </c>
      <c r="H999" s="24">
        <v>6.6231160843417637E-3</v>
      </c>
      <c r="I999" s="24">
        <v>1.0068101443006348E-2</v>
      </c>
      <c r="J999" s="24">
        <v>8.2563107176672305E-3</v>
      </c>
      <c r="K999" s="24">
        <v>1.2324771803161308E-2</v>
      </c>
      <c r="L999" s="24">
        <v>5.1449651764289596E-3</v>
      </c>
      <c r="M999" s="24">
        <v>4.8027769744874377E-3</v>
      </c>
      <c r="N999" s="24">
        <v>5.2153619241621235E-3</v>
      </c>
      <c r="O999" s="24">
        <v>7.7888809636986215E-3</v>
      </c>
      <c r="P999" s="24">
        <v>1.6776968339562031E-2</v>
      </c>
      <c r="Q999" s="24">
        <v>5.7532599454570149E-3</v>
      </c>
      <c r="R999" s="24">
        <v>4.0824829046386228E-3</v>
      </c>
      <c r="S999" s="24">
        <v>8.1404340588611453E-3</v>
      </c>
      <c r="T999" s="24">
        <v>1.1584558031342768E-3</v>
      </c>
      <c r="U999" s="24">
        <v>2.6076809620810618E-3</v>
      </c>
      <c r="V999" s="24">
        <v>4.898979485566347E-3</v>
      </c>
      <c r="W999" s="24">
        <v>1.0954451150103129E-3</v>
      </c>
      <c r="X999" s="24">
        <v>4.9451988966376778E-3</v>
      </c>
      <c r="Y999" s="24">
        <v>1.0235169923683087E-2</v>
      </c>
      <c r="Z999" s="24">
        <v>5.1153364177409398E-3</v>
      </c>
      <c r="AA999" s="24">
        <v>5.8810023789371653E-3</v>
      </c>
      <c r="AB999" s="197"/>
      <c r="AC999" s="198"/>
      <c r="AD999" s="198"/>
      <c r="AE999" s="198"/>
      <c r="AF999" s="198"/>
      <c r="AG999" s="198"/>
      <c r="AH999" s="198"/>
      <c r="AI999" s="198"/>
      <c r="AJ999" s="198"/>
      <c r="AK999" s="198"/>
      <c r="AL999" s="198"/>
      <c r="AM999" s="198"/>
      <c r="AN999" s="198"/>
      <c r="AO999" s="198"/>
      <c r="AP999" s="198"/>
      <c r="AQ999" s="198"/>
      <c r="AR999" s="198"/>
      <c r="AS999" s="198"/>
      <c r="AT999" s="198"/>
      <c r="AU999" s="198"/>
      <c r="AV999" s="198"/>
      <c r="AW999" s="198"/>
      <c r="AX999" s="198"/>
      <c r="AY999" s="198"/>
      <c r="AZ999" s="198"/>
      <c r="BA999" s="198"/>
      <c r="BB999" s="198"/>
      <c r="BC999" s="198"/>
      <c r="BD999" s="198"/>
      <c r="BE999" s="198"/>
      <c r="BF999" s="198"/>
      <c r="BG999" s="198"/>
      <c r="BH999" s="198"/>
      <c r="BI999" s="198"/>
      <c r="BJ999" s="198"/>
      <c r="BK999" s="198"/>
      <c r="BL999" s="198"/>
      <c r="BM999" s="56"/>
    </row>
    <row r="1000" spans="1:65">
      <c r="A1000" s="30"/>
      <c r="B1000" s="3" t="s">
        <v>86</v>
      </c>
      <c r="C1000" s="29"/>
      <c r="D1000" s="13">
        <v>2.3833743668968739E-2</v>
      </c>
      <c r="E1000" s="13">
        <v>2.3583133849518788E-2</v>
      </c>
      <c r="F1000" s="13" t="s">
        <v>745</v>
      </c>
      <c r="G1000" s="13">
        <v>3.4064189354630535E-2</v>
      </c>
      <c r="H1000" s="13">
        <v>2.1208676152025714E-2</v>
      </c>
      <c r="I1000" s="13">
        <v>3.7266260739073458E-2</v>
      </c>
      <c r="J1000" s="13">
        <v>3.1175496731279652E-2</v>
      </c>
      <c r="K1000" s="13">
        <v>5.1246452403997118E-2</v>
      </c>
      <c r="L1000" s="13">
        <v>1.8713500884198448E-2</v>
      </c>
      <c r="M1000" s="13">
        <v>1.8736451135841759E-2</v>
      </c>
      <c r="N1000" s="13">
        <v>2.0945228611092867E-2</v>
      </c>
      <c r="O1000" s="13">
        <v>3.0385751483869784E-2</v>
      </c>
      <c r="P1000" s="13">
        <v>6.7018515337797721E-2</v>
      </c>
      <c r="Q1000" s="13">
        <v>2.1834003588072158E-2</v>
      </c>
      <c r="R1000" s="13">
        <v>1.7879487173599811E-2</v>
      </c>
      <c r="S1000" s="13">
        <v>2.4470242661907251E-2</v>
      </c>
      <c r="T1000" s="13">
        <v>4.2332415536095449E-3</v>
      </c>
      <c r="U1000" s="13">
        <v>1.0029542161850235E-2</v>
      </c>
      <c r="V1000" s="13">
        <v>3.0637770391284219E-2</v>
      </c>
      <c r="W1000" s="13">
        <v>3.8983811922075197E-3</v>
      </c>
      <c r="X1000" s="13">
        <v>1.7626175367984331E-2</v>
      </c>
      <c r="Y1000" s="13">
        <v>5.0708109564441425E-2</v>
      </c>
      <c r="Z1000" s="13">
        <v>2.3884839304626957E-2</v>
      </c>
      <c r="AA1000" s="13">
        <v>3.6257532306496809E-2</v>
      </c>
      <c r="AB1000" s="147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275</v>
      </c>
      <c r="C1001" s="29"/>
      <c r="D1001" s="13">
        <v>-0.15877526880552217</v>
      </c>
      <c r="E1001" s="13">
        <v>0.13306500332425419</v>
      </c>
      <c r="F1001" s="13" t="s">
        <v>745</v>
      </c>
      <c r="G1001" s="13">
        <v>-2.7049764628462869E-3</v>
      </c>
      <c r="H1001" s="13">
        <v>0.21246367603007177</v>
      </c>
      <c r="I1001" s="13">
        <v>4.8942530204806767E-2</v>
      </c>
      <c r="J1001" s="13">
        <v>2.8235459898481308E-2</v>
      </c>
      <c r="K1001" s="13">
        <v>-6.6240548374129515E-2</v>
      </c>
      <c r="L1001" s="13">
        <v>6.7449474291084943E-2</v>
      </c>
      <c r="M1001" s="13">
        <v>-4.7664334022253785E-3</v>
      </c>
      <c r="N1001" s="13">
        <v>-3.3238655073423273E-2</v>
      </c>
      <c r="O1001" s="13">
        <v>-4.7664334022253785E-3</v>
      </c>
      <c r="P1001" s="13">
        <v>-2.8061887496841686E-2</v>
      </c>
      <c r="Q1001" s="13">
        <v>2.3058692321899832E-2</v>
      </c>
      <c r="R1001" s="13">
        <v>-0.11347855251043504</v>
      </c>
      <c r="S1001" s="13">
        <v>0.29160351035705978</v>
      </c>
      <c r="T1001" s="13">
        <v>6.2493664362467172E-2</v>
      </c>
      <c r="U1001" s="13">
        <v>9.4696774333735689E-3</v>
      </c>
      <c r="V1001" s="13">
        <v>-0.37917614837847535</v>
      </c>
      <c r="W1001" s="13">
        <v>9.100376676453048E-2</v>
      </c>
      <c r="X1001" s="13">
        <v>8.9295243015087511E-2</v>
      </c>
      <c r="Y1001" s="13">
        <v>-0.21632215847464209</v>
      </c>
      <c r="Z1001" s="13">
        <v>-0.16848170801161233</v>
      </c>
      <c r="AA1001" s="13">
        <v>-0.37024294340300168</v>
      </c>
      <c r="AB1001" s="147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276</v>
      </c>
      <c r="C1002" s="47"/>
      <c r="D1002" s="45">
        <v>1.5</v>
      </c>
      <c r="E1002" s="45">
        <v>1.3</v>
      </c>
      <c r="F1002" s="45" t="s">
        <v>277</v>
      </c>
      <c r="G1002" s="45">
        <v>0</v>
      </c>
      <c r="H1002" s="45">
        <v>2.0699999999999998</v>
      </c>
      <c r="I1002" s="45">
        <v>0.5</v>
      </c>
      <c r="J1002" s="45">
        <v>0.3</v>
      </c>
      <c r="K1002" s="45">
        <v>0.61</v>
      </c>
      <c r="L1002" s="45">
        <v>0.67</v>
      </c>
      <c r="M1002" s="45">
        <v>0.02</v>
      </c>
      <c r="N1002" s="45">
        <v>0.28999999999999998</v>
      </c>
      <c r="O1002" s="45">
        <v>0.02</v>
      </c>
      <c r="P1002" s="45">
        <v>0.24</v>
      </c>
      <c r="Q1002" s="45">
        <v>0.25</v>
      </c>
      <c r="R1002" s="45">
        <v>1.06</v>
      </c>
      <c r="S1002" s="45">
        <v>2.83</v>
      </c>
      <c r="T1002" s="45">
        <v>0.63</v>
      </c>
      <c r="U1002" s="45">
        <v>0.12</v>
      </c>
      <c r="V1002" s="45">
        <v>3.62</v>
      </c>
      <c r="W1002" s="45">
        <v>0.9</v>
      </c>
      <c r="X1002" s="45">
        <v>0.88</v>
      </c>
      <c r="Y1002" s="45">
        <v>2.0499999999999998</v>
      </c>
      <c r="Z1002" s="45">
        <v>1.59</v>
      </c>
      <c r="AA1002" s="45">
        <v>3.53</v>
      </c>
      <c r="AB1002" s="147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BM1003" s="55"/>
    </row>
    <row r="1004" spans="1:65" ht="15">
      <c r="B1004" s="8" t="s">
        <v>633</v>
      </c>
      <c r="BM1004" s="28" t="s">
        <v>66</v>
      </c>
    </row>
    <row r="1005" spans="1:65" ht="15">
      <c r="A1005" s="25" t="s">
        <v>63</v>
      </c>
      <c r="B1005" s="18" t="s">
        <v>110</v>
      </c>
      <c r="C1005" s="15" t="s">
        <v>111</v>
      </c>
      <c r="D1005" s="16" t="s">
        <v>235</v>
      </c>
      <c r="E1005" s="17" t="s">
        <v>235</v>
      </c>
      <c r="F1005" s="17" t="s">
        <v>235</v>
      </c>
      <c r="G1005" s="17" t="s">
        <v>235</v>
      </c>
      <c r="H1005" s="17" t="s">
        <v>235</v>
      </c>
      <c r="I1005" s="17" t="s">
        <v>235</v>
      </c>
      <c r="J1005" s="17" t="s">
        <v>235</v>
      </c>
      <c r="K1005" s="17" t="s">
        <v>235</v>
      </c>
      <c r="L1005" s="17" t="s">
        <v>235</v>
      </c>
      <c r="M1005" s="17" t="s">
        <v>235</v>
      </c>
      <c r="N1005" s="17" t="s">
        <v>235</v>
      </c>
      <c r="O1005" s="17" t="s">
        <v>235</v>
      </c>
      <c r="P1005" s="17" t="s">
        <v>235</v>
      </c>
      <c r="Q1005" s="17" t="s">
        <v>235</v>
      </c>
      <c r="R1005" s="17" t="s">
        <v>235</v>
      </c>
      <c r="S1005" s="17" t="s">
        <v>235</v>
      </c>
      <c r="T1005" s="17" t="s">
        <v>235</v>
      </c>
      <c r="U1005" s="17" t="s">
        <v>235</v>
      </c>
      <c r="V1005" s="17" t="s">
        <v>235</v>
      </c>
      <c r="W1005" s="17" t="s">
        <v>235</v>
      </c>
      <c r="X1005" s="17" t="s">
        <v>235</v>
      </c>
      <c r="Y1005" s="17" t="s">
        <v>235</v>
      </c>
      <c r="Z1005" s="147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236</v>
      </c>
      <c r="C1006" s="9" t="s">
        <v>236</v>
      </c>
      <c r="D1006" s="145" t="s">
        <v>238</v>
      </c>
      <c r="E1006" s="146" t="s">
        <v>239</v>
      </c>
      <c r="F1006" s="146" t="s">
        <v>240</v>
      </c>
      <c r="G1006" s="146" t="s">
        <v>241</v>
      </c>
      <c r="H1006" s="146" t="s">
        <v>242</v>
      </c>
      <c r="I1006" s="146" t="s">
        <v>243</v>
      </c>
      <c r="J1006" s="146" t="s">
        <v>244</v>
      </c>
      <c r="K1006" s="146" t="s">
        <v>245</v>
      </c>
      <c r="L1006" s="146" t="s">
        <v>246</v>
      </c>
      <c r="M1006" s="146" t="s">
        <v>247</v>
      </c>
      <c r="N1006" s="146" t="s">
        <v>248</v>
      </c>
      <c r="O1006" s="146" t="s">
        <v>249</v>
      </c>
      <c r="P1006" s="146" t="s">
        <v>250</v>
      </c>
      <c r="Q1006" s="146" t="s">
        <v>251</v>
      </c>
      <c r="R1006" s="146" t="s">
        <v>252</v>
      </c>
      <c r="S1006" s="146" t="s">
        <v>253</v>
      </c>
      <c r="T1006" s="146" t="s">
        <v>255</v>
      </c>
      <c r="U1006" s="146" t="s">
        <v>256</v>
      </c>
      <c r="V1006" s="146" t="s">
        <v>258</v>
      </c>
      <c r="W1006" s="146" t="s">
        <v>259</v>
      </c>
      <c r="X1006" s="146" t="s">
        <v>260</v>
      </c>
      <c r="Y1006" s="146" t="s">
        <v>265</v>
      </c>
      <c r="Z1006" s="147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304</v>
      </c>
      <c r="E1007" s="11" t="s">
        <v>302</v>
      </c>
      <c r="F1007" s="11" t="s">
        <v>304</v>
      </c>
      <c r="G1007" s="11" t="s">
        <v>304</v>
      </c>
      <c r="H1007" s="11" t="s">
        <v>302</v>
      </c>
      <c r="I1007" s="11" t="s">
        <v>302</v>
      </c>
      <c r="J1007" s="11" t="s">
        <v>302</v>
      </c>
      <c r="K1007" s="11" t="s">
        <v>302</v>
      </c>
      <c r="L1007" s="11" t="s">
        <v>302</v>
      </c>
      <c r="M1007" s="11" t="s">
        <v>302</v>
      </c>
      <c r="N1007" s="11" t="s">
        <v>302</v>
      </c>
      <c r="O1007" s="11" t="s">
        <v>302</v>
      </c>
      <c r="P1007" s="11" t="s">
        <v>302</v>
      </c>
      <c r="Q1007" s="11" t="s">
        <v>302</v>
      </c>
      <c r="R1007" s="11" t="s">
        <v>304</v>
      </c>
      <c r="S1007" s="11" t="s">
        <v>304</v>
      </c>
      <c r="T1007" s="11" t="s">
        <v>304</v>
      </c>
      <c r="U1007" s="11" t="s">
        <v>302</v>
      </c>
      <c r="V1007" s="11" t="s">
        <v>304</v>
      </c>
      <c r="W1007" s="11" t="s">
        <v>302</v>
      </c>
      <c r="X1007" s="11" t="s">
        <v>336</v>
      </c>
      <c r="Y1007" s="11" t="s">
        <v>304</v>
      </c>
      <c r="Z1007" s="147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 t="s">
        <v>337</v>
      </c>
      <c r="E1008" s="26" t="s">
        <v>338</v>
      </c>
      <c r="F1008" s="26" t="s">
        <v>339</v>
      </c>
      <c r="G1008" s="26" t="s">
        <v>339</v>
      </c>
      <c r="H1008" s="26" t="s">
        <v>117</v>
      </c>
      <c r="I1008" s="26" t="s">
        <v>337</v>
      </c>
      <c r="J1008" s="26" t="s">
        <v>338</v>
      </c>
      <c r="K1008" s="26" t="s">
        <v>338</v>
      </c>
      <c r="L1008" s="26" t="s">
        <v>339</v>
      </c>
      <c r="M1008" s="26" t="s">
        <v>338</v>
      </c>
      <c r="N1008" s="26" t="s">
        <v>338</v>
      </c>
      <c r="O1008" s="26" t="s">
        <v>305</v>
      </c>
      <c r="P1008" s="26" t="s">
        <v>338</v>
      </c>
      <c r="Q1008" s="26" t="s">
        <v>340</v>
      </c>
      <c r="R1008" s="26" t="s">
        <v>337</v>
      </c>
      <c r="S1008" s="26" t="s">
        <v>338</v>
      </c>
      <c r="T1008" s="26" t="s">
        <v>338</v>
      </c>
      <c r="U1008" s="26" t="s">
        <v>338</v>
      </c>
      <c r="V1008" s="26" t="s">
        <v>337</v>
      </c>
      <c r="W1008" s="26" t="s">
        <v>340</v>
      </c>
      <c r="X1008" s="26" t="s">
        <v>338</v>
      </c>
      <c r="Y1008" s="26" t="s">
        <v>338</v>
      </c>
      <c r="Z1008" s="147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0.28000000000000003</v>
      </c>
      <c r="E1009" s="22">
        <v>0.27</v>
      </c>
      <c r="F1009" s="22">
        <v>0.28000000000000003</v>
      </c>
      <c r="G1009" s="22">
        <v>0.25349668757092403</v>
      </c>
      <c r="H1009" s="22">
        <v>0.27</v>
      </c>
      <c r="I1009" s="22">
        <v>0.26</v>
      </c>
      <c r="J1009" s="22">
        <v>0.25</v>
      </c>
      <c r="K1009" s="22">
        <v>0.26</v>
      </c>
      <c r="L1009" s="22">
        <v>0.27</v>
      </c>
      <c r="M1009" s="22">
        <v>0.25</v>
      </c>
      <c r="N1009" s="22">
        <v>0.24</v>
      </c>
      <c r="O1009" s="22">
        <v>0.27</v>
      </c>
      <c r="P1009" s="22">
        <v>0.22</v>
      </c>
      <c r="Q1009" s="22">
        <v>0.24</v>
      </c>
      <c r="R1009" s="22">
        <v>0.3</v>
      </c>
      <c r="S1009" s="22">
        <v>0.27</v>
      </c>
      <c r="T1009" s="22">
        <v>0.31</v>
      </c>
      <c r="U1009" s="22">
        <v>0.23</v>
      </c>
      <c r="V1009" s="22">
        <v>0.25</v>
      </c>
      <c r="W1009" s="22">
        <v>0.3045480388520756</v>
      </c>
      <c r="X1009" s="22">
        <v>0.254</v>
      </c>
      <c r="Y1009" s="22">
        <v>0.25</v>
      </c>
      <c r="Z1009" s="147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0.27</v>
      </c>
      <c r="E1010" s="11">
        <v>0.27</v>
      </c>
      <c r="F1010" s="11">
        <v>0.28000000000000003</v>
      </c>
      <c r="G1010" s="11">
        <v>0.25220775655683131</v>
      </c>
      <c r="H1010" s="11">
        <v>0.26</v>
      </c>
      <c r="I1010" s="11">
        <v>0.27</v>
      </c>
      <c r="J1010" s="11">
        <v>0.25</v>
      </c>
      <c r="K1010" s="11">
        <v>0.26</v>
      </c>
      <c r="L1010" s="11">
        <v>0.28000000000000003</v>
      </c>
      <c r="M1010" s="11">
        <v>0.24</v>
      </c>
      <c r="N1010" s="11">
        <v>0.24</v>
      </c>
      <c r="O1010" s="11">
        <v>0.27</v>
      </c>
      <c r="P1010" s="11">
        <v>0.23</v>
      </c>
      <c r="Q1010" s="11">
        <v>0.25</v>
      </c>
      <c r="R1010" s="11">
        <v>0.28999999999999998</v>
      </c>
      <c r="S1010" s="11">
        <v>0.28000000000000003</v>
      </c>
      <c r="T1010" s="11">
        <v>0.28999999999999998</v>
      </c>
      <c r="U1010" s="11">
        <v>0.26</v>
      </c>
      <c r="V1010" s="11">
        <v>0.25</v>
      </c>
      <c r="W1010" s="11">
        <v>0.30507951304227016</v>
      </c>
      <c r="X1010" s="11">
        <v>0.24717317375530301</v>
      </c>
      <c r="Y1010" s="11">
        <v>0.24</v>
      </c>
      <c r="Z1010" s="147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26</v>
      </c>
    </row>
    <row r="1011" spans="1:65">
      <c r="A1011" s="30"/>
      <c r="B1011" s="19">
        <v>1</v>
      </c>
      <c r="C1011" s="9">
        <v>3</v>
      </c>
      <c r="D1011" s="11">
        <v>0.28000000000000003</v>
      </c>
      <c r="E1011" s="11">
        <v>0.26</v>
      </c>
      <c r="F1011" s="11">
        <v>0.27</v>
      </c>
      <c r="G1011" s="11">
        <v>0.24619897985259087</v>
      </c>
      <c r="H1011" s="11">
        <v>0.27</v>
      </c>
      <c r="I1011" s="11">
        <v>0.25</v>
      </c>
      <c r="J1011" s="11">
        <v>0.26</v>
      </c>
      <c r="K1011" s="11">
        <v>0.25</v>
      </c>
      <c r="L1011" s="11">
        <v>0.28000000000000003</v>
      </c>
      <c r="M1011" s="11">
        <v>0.23</v>
      </c>
      <c r="N1011" s="11">
        <v>0.27</v>
      </c>
      <c r="O1011" s="11">
        <v>0.28000000000000003</v>
      </c>
      <c r="P1011" s="11">
        <v>0.24</v>
      </c>
      <c r="Q1011" s="11">
        <v>0.26</v>
      </c>
      <c r="R1011" s="11">
        <v>0.28999999999999998</v>
      </c>
      <c r="S1011" s="11">
        <v>0.26</v>
      </c>
      <c r="T1011" s="11">
        <v>0.28999999999999998</v>
      </c>
      <c r="U1011" s="11">
        <v>0.24</v>
      </c>
      <c r="V1011" s="11">
        <v>0.26</v>
      </c>
      <c r="W1011" s="11">
        <v>0.30893213414556042</v>
      </c>
      <c r="X1011" s="11">
        <v>0.263452246667292</v>
      </c>
      <c r="Y1011" s="11">
        <v>0.24</v>
      </c>
      <c r="Z1011" s="147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0.27</v>
      </c>
      <c r="E1012" s="11">
        <v>0.26</v>
      </c>
      <c r="F1012" s="11">
        <v>0.27</v>
      </c>
      <c r="G1012" s="11">
        <v>0.24563153947235336</v>
      </c>
      <c r="H1012" s="11">
        <v>0.26</v>
      </c>
      <c r="I1012" s="11">
        <v>0.28000000000000003</v>
      </c>
      <c r="J1012" s="11">
        <v>0.25</v>
      </c>
      <c r="K1012" s="11">
        <v>0.25</v>
      </c>
      <c r="L1012" s="11">
        <v>0.27</v>
      </c>
      <c r="M1012" s="11">
        <v>0.25</v>
      </c>
      <c r="N1012" s="11">
        <v>0.24</v>
      </c>
      <c r="O1012" s="11">
        <v>0.27</v>
      </c>
      <c r="P1012" s="11">
        <v>0.26</v>
      </c>
      <c r="Q1012" s="11">
        <v>0.25</v>
      </c>
      <c r="R1012" s="11">
        <v>0.28999999999999998</v>
      </c>
      <c r="S1012" s="11">
        <v>0.25</v>
      </c>
      <c r="T1012" s="11">
        <v>0.3</v>
      </c>
      <c r="U1012" s="11">
        <v>0.23</v>
      </c>
      <c r="V1012" s="11">
        <v>0.26</v>
      </c>
      <c r="W1012" s="11">
        <v>0.29603825414763973</v>
      </c>
      <c r="X1012" s="11">
        <v>0.25482629667491602</v>
      </c>
      <c r="Y1012" s="11">
        <v>0.26</v>
      </c>
      <c r="Z1012" s="147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0.26129116601441865</v>
      </c>
    </row>
    <row r="1013" spans="1:65">
      <c r="A1013" s="30"/>
      <c r="B1013" s="19">
        <v>1</v>
      </c>
      <c r="C1013" s="9">
        <v>5</v>
      </c>
      <c r="D1013" s="11">
        <v>0.28000000000000003</v>
      </c>
      <c r="E1013" s="11">
        <v>0.26</v>
      </c>
      <c r="F1013" s="11">
        <v>0.28000000000000003</v>
      </c>
      <c r="G1013" s="11">
        <v>0.24359745484034648</v>
      </c>
      <c r="H1013" s="11">
        <v>0.27</v>
      </c>
      <c r="I1013" s="11">
        <v>0.26</v>
      </c>
      <c r="J1013" s="11">
        <v>0.24</v>
      </c>
      <c r="K1013" s="11">
        <v>0.24</v>
      </c>
      <c r="L1013" s="11">
        <v>0.27</v>
      </c>
      <c r="M1013" s="11">
        <v>0.24</v>
      </c>
      <c r="N1013" s="11">
        <v>0.23</v>
      </c>
      <c r="O1013" s="11">
        <v>0.27</v>
      </c>
      <c r="P1013" s="11">
        <v>0.24</v>
      </c>
      <c r="Q1013" s="11">
        <v>0.23</v>
      </c>
      <c r="R1013" s="11">
        <v>0.27</v>
      </c>
      <c r="S1013" s="11">
        <v>0.27</v>
      </c>
      <c r="T1013" s="11">
        <v>0.28999999999999998</v>
      </c>
      <c r="U1013" s="11">
        <v>0.24</v>
      </c>
      <c r="V1013" s="11">
        <v>0.26</v>
      </c>
      <c r="W1013" s="11">
        <v>0.30552105846085853</v>
      </c>
      <c r="X1013" s="11">
        <v>0.24710610125110799</v>
      </c>
      <c r="Y1013" s="11">
        <v>0.24</v>
      </c>
      <c r="Z1013" s="147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126</v>
      </c>
    </row>
    <row r="1014" spans="1:65">
      <c r="A1014" s="30"/>
      <c r="B1014" s="19">
        <v>1</v>
      </c>
      <c r="C1014" s="9">
        <v>6</v>
      </c>
      <c r="D1014" s="11">
        <v>0.27</v>
      </c>
      <c r="E1014" s="11">
        <v>0.27</v>
      </c>
      <c r="F1014" s="11">
        <v>0.28000000000000003</v>
      </c>
      <c r="G1014" s="11">
        <v>0.25025886195198233</v>
      </c>
      <c r="H1014" s="11">
        <v>0.26</v>
      </c>
      <c r="I1014" s="11">
        <v>0.27</v>
      </c>
      <c r="J1014" s="11">
        <v>0.26</v>
      </c>
      <c r="K1014" s="11">
        <v>0.24</v>
      </c>
      <c r="L1014" s="11">
        <v>0.27</v>
      </c>
      <c r="M1014" s="11">
        <v>0.25</v>
      </c>
      <c r="N1014" s="11">
        <v>0.23</v>
      </c>
      <c r="O1014" s="11">
        <v>0.27</v>
      </c>
      <c r="P1014" s="11">
        <v>0.23</v>
      </c>
      <c r="Q1014" s="11">
        <v>0.23</v>
      </c>
      <c r="R1014" s="11">
        <v>0.28000000000000003</v>
      </c>
      <c r="S1014" s="11">
        <v>0.25</v>
      </c>
      <c r="T1014" s="11">
        <v>0.28999999999999998</v>
      </c>
      <c r="U1014" s="11">
        <v>0.25</v>
      </c>
      <c r="V1014" s="11">
        <v>0.25</v>
      </c>
      <c r="W1014" s="11">
        <v>0.29299862866206494</v>
      </c>
      <c r="X1014" s="11">
        <v>0.23936718799913398</v>
      </c>
      <c r="Y1014" s="11">
        <v>0.25</v>
      </c>
      <c r="Z1014" s="147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272</v>
      </c>
      <c r="C1015" s="12"/>
      <c r="D1015" s="23">
        <v>0.27500000000000002</v>
      </c>
      <c r="E1015" s="23">
        <v>0.26500000000000001</v>
      </c>
      <c r="F1015" s="23">
        <v>0.27666666666666667</v>
      </c>
      <c r="G1015" s="23">
        <v>0.2485652133741714</v>
      </c>
      <c r="H1015" s="23">
        <v>0.26500000000000001</v>
      </c>
      <c r="I1015" s="23">
        <v>0.26500000000000001</v>
      </c>
      <c r="J1015" s="23">
        <v>0.25166666666666665</v>
      </c>
      <c r="K1015" s="23">
        <v>0.25</v>
      </c>
      <c r="L1015" s="23">
        <v>0.27333333333333337</v>
      </c>
      <c r="M1015" s="23">
        <v>0.24333333333333332</v>
      </c>
      <c r="N1015" s="23">
        <v>0.24166666666666667</v>
      </c>
      <c r="O1015" s="23">
        <v>0.27166666666666667</v>
      </c>
      <c r="P1015" s="23">
        <v>0.23666666666666666</v>
      </c>
      <c r="Q1015" s="23">
        <v>0.24333333333333332</v>
      </c>
      <c r="R1015" s="23">
        <v>0.28666666666666668</v>
      </c>
      <c r="S1015" s="23">
        <v>0.26333333333333336</v>
      </c>
      <c r="T1015" s="23">
        <v>0.29499999999999998</v>
      </c>
      <c r="U1015" s="23">
        <v>0.24166666666666667</v>
      </c>
      <c r="V1015" s="23">
        <v>0.255</v>
      </c>
      <c r="W1015" s="23">
        <v>0.30218627121841157</v>
      </c>
      <c r="X1015" s="23">
        <v>0.25098750105795881</v>
      </c>
      <c r="Y1015" s="23">
        <v>0.24666666666666667</v>
      </c>
      <c r="Z1015" s="147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273</v>
      </c>
      <c r="C1016" s="29"/>
      <c r="D1016" s="11">
        <v>0.27500000000000002</v>
      </c>
      <c r="E1016" s="11">
        <v>0.26500000000000001</v>
      </c>
      <c r="F1016" s="11">
        <v>0.28000000000000003</v>
      </c>
      <c r="G1016" s="11">
        <v>0.2482289209022866</v>
      </c>
      <c r="H1016" s="11">
        <v>0.26500000000000001</v>
      </c>
      <c r="I1016" s="11">
        <v>0.26500000000000001</v>
      </c>
      <c r="J1016" s="11">
        <v>0.25</v>
      </c>
      <c r="K1016" s="11">
        <v>0.25</v>
      </c>
      <c r="L1016" s="11">
        <v>0.27</v>
      </c>
      <c r="M1016" s="11">
        <v>0.245</v>
      </c>
      <c r="N1016" s="11">
        <v>0.24</v>
      </c>
      <c r="O1016" s="11">
        <v>0.27</v>
      </c>
      <c r="P1016" s="11">
        <v>0.23499999999999999</v>
      </c>
      <c r="Q1016" s="11">
        <v>0.245</v>
      </c>
      <c r="R1016" s="11">
        <v>0.28999999999999998</v>
      </c>
      <c r="S1016" s="11">
        <v>0.26500000000000001</v>
      </c>
      <c r="T1016" s="11">
        <v>0.28999999999999998</v>
      </c>
      <c r="U1016" s="11">
        <v>0.24</v>
      </c>
      <c r="V1016" s="11">
        <v>0.255</v>
      </c>
      <c r="W1016" s="11">
        <v>0.30481377594717285</v>
      </c>
      <c r="X1016" s="11">
        <v>0.25058658687765151</v>
      </c>
      <c r="Y1016" s="11">
        <v>0.245</v>
      </c>
      <c r="Z1016" s="147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274</v>
      </c>
      <c r="C1017" s="29"/>
      <c r="D1017" s="24">
        <v>5.4772255750516656E-3</v>
      </c>
      <c r="E1017" s="24">
        <v>5.4772255750516656E-3</v>
      </c>
      <c r="F1017" s="24">
        <v>5.1639777949432277E-3</v>
      </c>
      <c r="G1017" s="24">
        <v>3.9834691560786594E-3</v>
      </c>
      <c r="H1017" s="24">
        <v>5.4772255750516656E-3</v>
      </c>
      <c r="I1017" s="24">
        <v>1.0488088481701525E-2</v>
      </c>
      <c r="J1017" s="24">
        <v>7.5277265270908165E-3</v>
      </c>
      <c r="K1017" s="24">
        <v>8.9442719099991665E-3</v>
      </c>
      <c r="L1017" s="24">
        <v>5.1639777949432277E-3</v>
      </c>
      <c r="M1017" s="24">
        <v>8.1649658092772595E-3</v>
      </c>
      <c r="N1017" s="24">
        <v>1.4719601443879749E-2</v>
      </c>
      <c r="O1017" s="24">
        <v>4.0824829046386332E-3</v>
      </c>
      <c r="P1017" s="24">
        <v>1.3662601021279462E-2</v>
      </c>
      <c r="Q1017" s="24">
        <v>1.2110601416389965E-2</v>
      </c>
      <c r="R1017" s="24">
        <v>1.0327955589886429E-2</v>
      </c>
      <c r="S1017" s="24">
        <v>1.2110601416389978E-2</v>
      </c>
      <c r="T1017" s="24">
        <v>8.3666002653407633E-3</v>
      </c>
      <c r="U1017" s="24">
        <v>1.169045194450012E-2</v>
      </c>
      <c r="V1017" s="24">
        <v>5.4772255750516656E-3</v>
      </c>
      <c r="W1017" s="24">
        <v>6.2094630498410949E-3</v>
      </c>
      <c r="X1017" s="24">
        <v>8.2924956145597351E-3</v>
      </c>
      <c r="Y1017" s="24">
        <v>8.1649658092772665E-3</v>
      </c>
      <c r="Z1017" s="197"/>
      <c r="AA1017" s="198"/>
      <c r="AB1017" s="198"/>
      <c r="AC1017" s="198"/>
      <c r="AD1017" s="198"/>
      <c r="AE1017" s="198"/>
      <c r="AF1017" s="198"/>
      <c r="AG1017" s="198"/>
      <c r="AH1017" s="198"/>
      <c r="AI1017" s="198"/>
      <c r="AJ1017" s="198"/>
      <c r="AK1017" s="198"/>
      <c r="AL1017" s="198"/>
      <c r="AM1017" s="198"/>
      <c r="AN1017" s="198"/>
      <c r="AO1017" s="198"/>
      <c r="AP1017" s="198"/>
      <c r="AQ1017" s="198"/>
      <c r="AR1017" s="198"/>
      <c r="AS1017" s="198"/>
      <c r="AT1017" s="198"/>
      <c r="AU1017" s="198"/>
      <c r="AV1017" s="198"/>
      <c r="AW1017" s="198"/>
      <c r="AX1017" s="198"/>
      <c r="AY1017" s="198"/>
      <c r="AZ1017" s="198"/>
      <c r="BA1017" s="198"/>
      <c r="BB1017" s="198"/>
      <c r="BC1017" s="198"/>
      <c r="BD1017" s="198"/>
      <c r="BE1017" s="198"/>
      <c r="BF1017" s="198"/>
      <c r="BG1017" s="198"/>
      <c r="BH1017" s="198"/>
      <c r="BI1017" s="198"/>
      <c r="BJ1017" s="198"/>
      <c r="BK1017" s="198"/>
      <c r="BL1017" s="198"/>
      <c r="BM1017" s="56"/>
    </row>
    <row r="1018" spans="1:65">
      <c r="A1018" s="30"/>
      <c r="B1018" s="3" t="s">
        <v>86</v>
      </c>
      <c r="C1018" s="29"/>
      <c r="D1018" s="13">
        <v>1.9917183909278782E-2</v>
      </c>
      <c r="E1018" s="13">
        <v>2.0668775754911946E-2</v>
      </c>
      <c r="F1018" s="13">
        <v>1.8664979981722511E-2</v>
      </c>
      <c r="G1018" s="13">
        <v>1.6025851332954803E-2</v>
      </c>
      <c r="H1018" s="13">
        <v>2.0668775754911946E-2</v>
      </c>
      <c r="I1018" s="13">
        <v>3.9577692383779339E-2</v>
      </c>
      <c r="J1018" s="13">
        <v>2.9911496134135698E-2</v>
      </c>
      <c r="K1018" s="13">
        <v>3.5777087639996666E-2</v>
      </c>
      <c r="L1018" s="13">
        <v>1.8892601688816683E-2</v>
      </c>
      <c r="M1018" s="13">
        <v>3.3554654010728463E-2</v>
      </c>
      <c r="N1018" s="13">
        <v>6.0908695629847236E-2</v>
      </c>
      <c r="O1018" s="13">
        <v>1.5027544434252638E-2</v>
      </c>
      <c r="P1018" s="13">
        <v>5.772930008991322E-2</v>
      </c>
      <c r="Q1018" s="13">
        <v>4.976959486187657E-2</v>
      </c>
      <c r="R1018" s="13">
        <v>3.6027752057743355E-2</v>
      </c>
      <c r="S1018" s="13">
        <v>4.5989625631860674E-2</v>
      </c>
      <c r="T1018" s="13">
        <v>2.8361356831663607E-2</v>
      </c>
      <c r="U1018" s="13">
        <v>4.8374283908276354E-2</v>
      </c>
      <c r="V1018" s="13">
        <v>2.1479315980594767E-2</v>
      </c>
      <c r="W1018" s="13">
        <v>2.0548461797435771E-2</v>
      </c>
      <c r="X1018" s="13">
        <v>3.3039476386693876E-2</v>
      </c>
      <c r="Y1018" s="13">
        <v>3.3101212740313239E-2</v>
      </c>
      <c r="Z1018" s="147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275</v>
      </c>
      <c r="C1019" s="29"/>
      <c r="D1019" s="13">
        <v>5.2465738488934877E-2</v>
      </c>
      <c r="E1019" s="13">
        <v>1.4194257089337192E-2</v>
      </c>
      <c r="F1019" s="13">
        <v>5.8844318722201194E-2</v>
      </c>
      <c r="G1019" s="13">
        <v>-4.8704105976338341E-2</v>
      </c>
      <c r="H1019" s="13">
        <v>1.4194257089337192E-2</v>
      </c>
      <c r="I1019" s="13">
        <v>1.4194257089337192E-2</v>
      </c>
      <c r="J1019" s="13">
        <v>-3.6834384776793017E-2</v>
      </c>
      <c r="K1019" s="13">
        <v>-4.3212965010059223E-2</v>
      </c>
      <c r="L1019" s="13">
        <v>4.6087158255668781E-2</v>
      </c>
      <c r="M1019" s="13">
        <v>-6.8727285943124383E-2</v>
      </c>
      <c r="N1019" s="13">
        <v>-7.510586617639059E-2</v>
      </c>
      <c r="O1019" s="13">
        <v>3.9708578022402241E-2</v>
      </c>
      <c r="P1019" s="13">
        <v>-9.4241606876189432E-2</v>
      </c>
      <c r="Q1019" s="13">
        <v>-6.8727285943124383E-2</v>
      </c>
      <c r="R1019" s="13">
        <v>9.7115800121798879E-2</v>
      </c>
      <c r="S1019" s="13">
        <v>7.8156768560710965E-3</v>
      </c>
      <c r="T1019" s="13">
        <v>0.12900870128813002</v>
      </c>
      <c r="U1019" s="13">
        <v>-7.510586617639059E-2</v>
      </c>
      <c r="V1019" s="13">
        <v>-2.4077224310260381E-2</v>
      </c>
      <c r="W1019" s="13">
        <v>0.1565116258149204</v>
      </c>
      <c r="X1019" s="13">
        <v>-3.943365217288386E-2</v>
      </c>
      <c r="Y1019" s="13">
        <v>-5.5970125476591748E-2</v>
      </c>
      <c r="Z1019" s="147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276</v>
      </c>
      <c r="C1020" s="47"/>
      <c r="D1020" s="45">
        <v>0.8</v>
      </c>
      <c r="E1020" s="45">
        <v>0.3</v>
      </c>
      <c r="F1020" s="45">
        <v>0.89</v>
      </c>
      <c r="G1020" s="45">
        <v>0.54</v>
      </c>
      <c r="H1020" s="45">
        <v>0.3</v>
      </c>
      <c r="I1020" s="45">
        <v>0.3</v>
      </c>
      <c r="J1020" s="45">
        <v>0.38</v>
      </c>
      <c r="K1020" s="45">
        <v>0.46</v>
      </c>
      <c r="L1020" s="45">
        <v>0.72</v>
      </c>
      <c r="M1020" s="45">
        <v>0.8</v>
      </c>
      <c r="N1020" s="45">
        <v>0.89</v>
      </c>
      <c r="O1020" s="45">
        <v>0.63</v>
      </c>
      <c r="P1020" s="45">
        <v>1.1399999999999999</v>
      </c>
      <c r="Q1020" s="45">
        <v>0.8</v>
      </c>
      <c r="R1020" s="45">
        <v>1.39</v>
      </c>
      <c r="S1020" s="45">
        <v>0.21</v>
      </c>
      <c r="T1020" s="45">
        <v>1.81</v>
      </c>
      <c r="U1020" s="45">
        <v>0.89</v>
      </c>
      <c r="V1020" s="45">
        <v>0.21</v>
      </c>
      <c r="W1020" s="45">
        <v>2.1800000000000002</v>
      </c>
      <c r="X1020" s="45">
        <v>0.41</v>
      </c>
      <c r="Y1020" s="45">
        <v>0.63</v>
      </c>
      <c r="Z1020" s="147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BM1021" s="55"/>
    </row>
    <row r="1022" spans="1:65" ht="15">
      <c r="B1022" s="8" t="s">
        <v>634</v>
      </c>
      <c r="BM1022" s="28" t="s">
        <v>66</v>
      </c>
    </row>
    <row r="1023" spans="1:65" ht="15">
      <c r="A1023" s="25" t="s">
        <v>64</v>
      </c>
      <c r="B1023" s="18" t="s">
        <v>110</v>
      </c>
      <c r="C1023" s="15" t="s">
        <v>111</v>
      </c>
      <c r="D1023" s="16" t="s">
        <v>235</v>
      </c>
      <c r="E1023" s="17" t="s">
        <v>235</v>
      </c>
      <c r="F1023" s="17" t="s">
        <v>235</v>
      </c>
      <c r="G1023" s="17" t="s">
        <v>235</v>
      </c>
      <c r="H1023" s="17" t="s">
        <v>235</v>
      </c>
      <c r="I1023" s="147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236</v>
      </c>
      <c r="C1024" s="9" t="s">
        <v>236</v>
      </c>
      <c r="D1024" s="145" t="s">
        <v>240</v>
      </c>
      <c r="E1024" s="146" t="s">
        <v>242</v>
      </c>
      <c r="F1024" s="146" t="s">
        <v>244</v>
      </c>
      <c r="G1024" s="146" t="s">
        <v>253</v>
      </c>
      <c r="H1024" s="146" t="s">
        <v>259</v>
      </c>
      <c r="I1024" s="147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304</v>
      </c>
      <c r="E1025" s="11" t="s">
        <v>302</v>
      </c>
      <c r="F1025" s="11" t="s">
        <v>302</v>
      </c>
      <c r="G1025" s="11" t="s">
        <v>304</v>
      </c>
      <c r="H1025" s="11" t="s">
        <v>302</v>
      </c>
      <c r="I1025" s="147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9"/>
      <c r="C1026" s="9"/>
      <c r="D1026" s="26" t="s">
        <v>339</v>
      </c>
      <c r="E1026" s="26" t="s">
        <v>117</v>
      </c>
      <c r="F1026" s="26" t="s">
        <v>338</v>
      </c>
      <c r="G1026" s="26" t="s">
        <v>338</v>
      </c>
      <c r="H1026" s="26" t="s">
        <v>340</v>
      </c>
      <c r="I1026" s="147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8">
        <v>1</v>
      </c>
      <c r="C1027" s="14">
        <v>1</v>
      </c>
      <c r="D1027" s="22">
        <v>0.2</v>
      </c>
      <c r="E1027" s="22">
        <v>0.17599999999999999</v>
      </c>
      <c r="F1027" s="22">
        <v>0.16</v>
      </c>
      <c r="G1027" s="22">
        <v>0.2</v>
      </c>
      <c r="H1027" s="22">
        <v>0.17822464178246397</v>
      </c>
      <c r="I1027" s="147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>
        <v>1</v>
      </c>
      <c r="C1028" s="9">
        <v>2</v>
      </c>
      <c r="D1028" s="11">
        <v>0.2</v>
      </c>
      <c r="E1028" s="11">
        <v>0.17899999999999999</v>
      </c>
      <c r="F1028" s="11">
        <v>0.18</v>
      </c>
      <c r="G1028" s="11">
        <v>0.2</v>
      </c>
      <c r="H1028" s="11">
        <v>0.16758719521922105</v>
      </c>
      <c r="I1028" s="147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27</v>
      </c>
    </row>
    <row r="1029" spans="1:65">
      <c r="A1029" s="30"/>
      <c r="B1029" s="19">
        <v>1</v>
      </c>
      <c r="C1029" s="9">
        <v>3</v>
      </c>
      <c r="D1029" s="11">
        <v>0.19</v>
      </c>
      <c r="E1029" s="11">
        <v>0.185</v>
      </c>
      <c r="F1029" s="11">
        <v>0.16</v>
      </c>
      <c r="G1029" s="11">
        <v>0.2</v>
      </c>
      <c r="H1029" s="11">
        <v>0.16831038330207301</v>
      </c>
      <c r="I1029" s="147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16</v>
      </c>
    </row>
    <row r="1030" spans="1:65">
      <c r="A1030" s="30"/>
      <c r="B1030" s="19">
        <v>1</v>
      </c>
      <c r="C1030" s="9">
        <v>4</v>
      </c>
      <c r="D1030" s="11">
        <v>0.2</v>
      </c>
      <c r="E1030" s="11">
        <v>0.16400000000000001</v>
      </c>
      <c r="F1030" s="11">
        <v>0.16</v>
      </c>
      <c r="G1030" s="11">
        <v>0.2</v>
      </c>
      <c r="H1030" s="11">
        <v>0.16354385160994092</v>
      </c>
      <c r="I1030" s="147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0.18001490304474971</v>
      </c>
    </row>
    <row r="1031" spans="1:65">
      <c r="A1031" s="30"/>
      <c r="B1031" s="19">
        <v>1</v>
      </c>
      <c r="C1031" s="9">
        <v>5</v>
      </c>
      <c r="D1031" s="11">
        <v>0.2</v>
      </c>
      <c r="E1031" s="11">
        <v>0.16600000000000001</v>
      </c>
      <c r="F1031" s="11">
        <v>0.16</v>
      </c>
      <c r="G1031" s="11">
        <v>0.2</v>
      </c>
      <c r="H1031" s="11">
        <v>0.1642087513569172</v>
      </c>
      <c r="I1031" s="147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127</v>
      </c>
    </row>
    <row r="1032" spans="1:65">
      <c r="A1032" s="30"/>
      <c r="B1032" s="19">
        <v>1</v>
      </c>
      <c r="C1032" s="9">
        <v>6</v>
      </c>
      <c r="D1032" s="11">
        <v>0.2</v>
      </c>
      <c r="E1032" s="11">
        <v>0.17</v>
      </c>
      <c r="F1032" s="11">
        <v>0.15</v>
      </c>
      <c r="G1032" s="11">
        <v>0.2</v>
      </c>
      <c r="H1032" s="11">
        <v>0.15857226807187419</v>
      </c>
      <c r="I1032" s="147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20" t="s">
        <v>272</v>
      </c>
      <c r="C1033" s="12"/>
      <c r="D1033" s="23">
        <v>0.19833333333333333</v>
      </c>
      <c r="E1033" s="23">
        <v>0.17333333333333334</v>
      </c>
      <c r="F1033" s="23">
        <v>0.16166666666666668</v>
      </c>
      <c r="G1033" s="23">
        <v>0.19999999999999998</v>
      </c>
      <c r="H1033" s="23">
        <v>0.16674118189041506</v>
      </c>
      <c r="I1033" s="147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273</v>
      </c>
      <c r="C1034" s="29"/>
      <c r="D1034" s="11">
        <v>0.2</v>
      </c>
      <c r="E1034" s="11">
        <v>0.17299999999999999</v>
      </c>
      <c r="F1034" s="11">
        <v>0.16</v>
      </c>
      <c r="G1034" s="11">
        <v>0.2</v>
      </c>
      <c r="H1034" s="11">
        <v>0.16589797328806913</v>
      </c>
      <c r="I1034" s="147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274</v>
      </c>
      <c r="C1035" s="29"/>
      <c r="D1035" s="24">
        <v>4.0824829046386341E-3</v>
      </c>
      <c r="E1035" s="24">
        <v>8.0911474258393394E-3</v>
      </c>
      <c r="F1035" s="24">
        <v>9.8319208025017483E-3</v>
      </c>
      <c r="G1035" s="24">
        <v>3.0404709722440586E-17</v>
      </c>
      <c r="H1035" s="24">
        <v>6.6093155624367007E-3</v>
      </c>
      <c r="I1035" s="197"/>
      <c r="J1035" s="198"/>
      <c r="K1035" s="198"/>
      <c r="L1035" s="198"/>
      <c r="M1035" s="198"/>
      <c r="N1035" s="198"/>
      <c r="O1035" s="198"/>
      <c r="P1035" s="198"/>
      <c r="Q1035" s="198"/>
      <c r="R1035" s="198"/>
      <c r="S1035" s="198"/>
      <c r="T1035" s="198"/>
      <c r="U1035" s="198"/>
      <c r="V1035" s="198"/>
      <c r="W1035" s="198"/>
      <c r="X1035" s="198"/>
      <c r="Y1035" s="198"/>
      <c r="Z1035" s="198"/>
      <c r="AA1035" s="198"/>
      <c r="AB1035" s="198"/>
      <c r="AC1035" s="198"/>
      <c r="AD1035" s="198"/>
      <c r="AE1035" s="198"/>
      <c r="AF1035" s="198"/>
      <c r="AG1035" s="198"/>
      <c r="AH1035" s="198"/>
      <c r="AI1035" s="198"/>
      <c r="AJ1035" s="198"/>
      <c r="AK1035" s="198"/>
      <c r="AL1035" s="198"/>
      <c r="AM1035" s="198"/>
      <c r="AN1035" s="198"/>
      <c r="AO1035" s="198"/>
      <c r="AP1035" s="198"/>
      <c r="AQ1035" s="198"/>
      <c r="AR1035" s="198"/>
      <c r="AS1035" s="198"/>
      <c r="AT1035" s="198"/>
      <c r="AU1035" s="198"/>
      <c r="AV1035" s="198"/>
      <c r="AW1035" s="198"/>
      <c r="AX1035" s="198"/>
      <c r="AY1035" s="198"/>
      <c r="AZ1035" s="198"/>
      <c r="BA1035" s="198"/>
      <c r="BB1035" s="198"/>
      <c r="BC1035" s="198"/>
      <c r="BD1035" s="198"/>
      <c r="BE1035" s="198"/>
      <c r="BF1035" s="198"/>
      <c r="BG1035" s="198"/>
      <c r="BH1035" s="198"/>
      <c r="BI1035" s="198"/>
      <c r="BJ1035" s="198"/>
      <c r="BK1035" s="198"/>
      <c r="BL1035" s="198"/>
      <c r="BM1035" s="56"/>
    </row>
    <row r="1036" spans="1:65">
      <c r="A1036" s="30"/>
      <c r="B1036" s="3" t="s">
        <v>86</v>
      </c>
      <c r="C1036" s="29"/>
      <c r="D1036" s="13">
        <v>2.0583947418346054E-2</v>
      </c>
      <c r="E1036" s="13">
        <v>4.6679696687534647E-2</v>
      </c>
      <c r="F1036" s="13">
        <v>6.0816004963928333E-2</v>
      </c>
      <c r="G1036" s="13">
        <v>1.5202354861220294E-16</v>
      </c>
      <c r="H1036" s="13">
        <v>3.9638171491314288E-2</v>
      </c>
      <c r="I1036" s="147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275</v>
      </c>
      <c r="C1037" s="29"/>
      <c r="D1037" s="13">
        <v>0.10176063191851314</v>
      </c>
      <c r="E1037" s="13">
        <v>-3.7116758659450522E-2</v>
      </c>
      <c r="F1037" s="13">
        <v>-0.10192620759583371</v>
      </c>
      <c r="G1037" s="13">
        <v>0.11101912462371066</v>
      </c>
      <c r="H1037" s="13">
        <v>-7.3736790286940579E-2</v>
      </c>
      <c r="I1037" s="147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276</v>
      </c>
      <c r="C1038" s="47"/>
      <c r="D1038" s="45">
        <v>1.44</v>
      </c>
      <c r="E1038" s="45">
        <v>0</v>
      </c>
      <c r="F1038" s="45">
        <v>0.67</v>
      </c>
      <c r="G1038" s="45">
        <v>1.54</v>
      </c>
      <c r="H1038" s="45">
        <v>0.38</v>
      </c>
      <c r="I1038" s="147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BM1039" s="55"/>
    </row>
    <row r="1040" spans="1:65" ht="15">
      <c r="B1040" s="8" t="s">
        <v>635</v>
      </c>
      <c r="BM1040" s="28" t="s">
        <v>66</v>
      </c>
    </row>
    <row r="1041" spans="1:65" ht="15">
      <c r="A1041" s="25" t="s">
        <v>32</v>
      </c>
      <c r="B1041" s="18" t="s">
        <v>110</v>
      </c>
      <c r="C1041" s="15" t="s">
        <v>111</v>
      </c>
      <c r="D1041" s="16" t="s">
        <v>235</v>
      </c>
      <c r="E1041" s="17" t="s">
        <v>235</v>
      </c>
      <c r="F1041" s="17" t="s">
        <v>235</v>
      </c>
      <c r="G1041" s="17" t="s">
        <v>235</v>
      </c>
      <c r="H1041" s="17" t="s">
        <v>235</v>
      </c>
      <c r="I1041" s="17" t="s">
        <v>235</v>
      </c>
      <c r="J1041" s="17" t="s">
        <v>235</v>
      </c>
      <c r="K1041" s="17" t="s">
        <v>235</v>
      </c>
      <c r="L1041" s="17" t="s">
        <v>235</v>
      </c>
      <c r="M1041" s="17" t="s">
        <v>235</v>
      </c>
      <c r="N1041" s="17" t="s">
        <v>235</v>
      </c>
      <c r="O1041" s="17" t="s">
        <v>235</v>
      </c>
      <c r="P1041" s="17" t="s">
        <v>235</v>
      </c>
      <c r="Q1041" s="17" t="s">
        <v>235</v>
      </c>
      <c r="R1041" s="17" t="s">
        <v>235</v>
      </c>
      <c r="S1041" s="17" t="s">
        <v>235</v>
      </c>
      <c r="T1041" s="17" t="s">
        <v>235</v>
      </c>
      <c r="U1041" s="17" t="s">
        <v>235</v>
      </c>
      <c r="V1041" s="17" t="s">
        <v>235</v>
      </c>
      <c r="W1041" s="17" t="s">
        <v>235</v>
      </c>
      <c r="X1041" s="17" t="s">
        <v>235</v>
      </c>
      <c r="Y1041" s="17" t="s">
        <v>235</v>
      </c>
      <c r="Z1041" s="17" t="s">
        <v>235</v>
      </c>
      <c r="AA1041" s="17" t="s">
        <v>235</v>
      </c>
      <c r="AB1041" s="147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236</v>
      </c>
      <c r="C1042" s="9" t="s">
        <v>236</v>
      </c>
      <c r="D1042" s="145" t="s">
        <v>238</v>
      </c>
      <c r="E1042" s="146" t="s">
        <v>239</v>
      </c>
      <c r="F1042" s="146" t="s">
        <v>240</v>
      </c>
      <c r="G1042" s="146" t="s">
        <v>241</v>
      </c>
      <c r="H1042" s="146" t="s">
        <v>242</v>
      </c>
      <c r="I1042" s="146" t="s">
        <v>243</v>
      </c>
      <c r="J1042" s="146" t="s">
        <v>244</v>
      </c>
      <c r="K1042" s="146" t="s">
        <v>245</v>
      </c>
      <c r="L1042" s="146" t="s">
        <v>246</v>
      </c>
      <c r="M1042" s="146" t="s">
        <v>247</v>
      </c>
      <c r="N1042" s="146" t="s">
        <v>248</v>
      </c>
      <c r="O1042" s="146" t="s">
        <v>249</v>
      </c>
      <c r="P1042" s="146" t="s">
        <v>250</v>
      </c>
      <c r="Q1042" s="146" t="s">
        <v>251</v>
      </c>
      <c r="R1042" s="146" t="s">
        <v>252</v>
      </c>
      <c r="S1042" s="146" t="s">
        <v>253</v>
      </c>
      <c r="T1042" s="146" t="s">
        <v>254</v>
      </c>
      <c r="U1042" s="146" t="s">
        <v>255</v>
      </c>
      <c r="V1042" s="146" t="s">
        <v>256</v>
      </c>
      <c r="W1042" s="146" t="s">
        <v>257</v>
      </c>
      <c r="X1042" s="146" t="s">
        <v>258</v>
      </c>
      <c r="Y1042" s="146" t="s">
        <v>259</v>
      </c>
      <c r="Z1042" s="146" t="s">
        <v>260</v>
      </c>
      <c r="AA1042" s="146" t="s">
        <v>265</v>
      </c>
      <c r="AB1042" s="147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304</v>
      </c>
      <c r="E1043" s="11" t="s">
        <v>302</v>
      </c>
      <c r="F1043" s="11" t="s">
        <v>304</v>
      </c>
      <c r="G1043" s="11" t="s">
        <v>304</v>
      </c>
      <c r="H1043" s="11" t="s">
        <v>302</v>
      </c>
      <c r="I1043" s="11" t="s">
        <v>302</v>
      </c>
      <c r="J1043" s="11" t="s">
        <v>302</v>
      </c>
      <c r="K1043" s="11" t="s">
        <v>302</v>
      </c>
      <c r="L1043" s="11" t="s">
        <v>302</v>
      </c>
      <c r="M1043" s="11" t="s">
        <v>302</v>
      </c>
      <c r="N1043" s="11" t="s">
        <v>302</v>
      </c>
      <c r="O1043" s="11" t="s">
        <v>302</v>
      </c>
      <c r="P1043" s="11" t="s">
        <v>302</v>
      </c>
      <c r="Q1043" s="11" t="s">
        <v>302</v>
      </c>
      <c r="R1043" s="11" t="s">
        <v>304</v>
      </c>
      <c r="S1043" s="11" t="s">
        <v>304</v>
      </c>
      <c r="T1043" s="11" t="s">
        <v>302</v>
      </c>
      <c r="U1043" s="11" t="s">
        <v>304</v>
      </c>
      <c r="V1043" s="11" t="s">
        <v>302</v>
      </c>
      <c r="W1043" s="11" t="s">
        <v>302</v>
      </c>
      <c r="X1043" s="11" t="s">
        <v>304</v>
      </c>
      <c r="Y1043" s="11" t="s">
        <v>302</v>
      </c>
      <c r="Z1043" s="11" t="s">
        <v>336</v>
      </c>
      <c r="AA1043" s="11" t="s">
        <v>304</v>
      </c>
      <c r="AB1043" s="147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337</v>
      </c>
      <c r="E1044" s="26" t="s">
        <v>338</v>
      </c>
      <c r="F1044" s="26" t="s">
        <v>339</v>
      </c>
      <c r="G1044" s="26" t="s">
        <v>339</v>
      </c>
      <c r="H1044" s="26" t="s">
        <v>117</v>
      </c>
      <c r="I1044" s="26" t="s">
        <v>337</v>
      </c>
      <c r="J1044" s="26" t="s">
        <v>338</v>
      </c>
      <c r="K1044" s="26" t="s">
        <v>338</v>
      </c>
      <c r="L1044" s="26" t="s">
        <v>339</v>
      </c>
      <c r="M1044" s="26" t="s">
        <v>338</v>
      </c>
      <c r="N1044" s="26" t="s">
        <v>338</v>
      </c>
      <c r="O1044" s="26" t="s">
        <v>305</v>
      </c>
      <c r="P1044" s="26" t="s">
        <v>338</v>
      </c>
      <c r="Q1044" s="26" t="s">
        <v>340</v>
      </c>
      <c r="R1044" s="26" t="s">
        <v>337</v>
      </c>
      <c r="S1044" s="26" t="s">
        <v>338</v>
      </c>
      <c r="T1044" s="26" t="s">
        <v>337</v>
      </c>
      <c r="U1044" s="26" t="s">
        <v>338</v>
      </c>
      <c r="V1044" s="26" t="s">
        <v>338</v>
      </c>
      <c r="W1044" s="26" t="s">
        <v>338</v>
      </c>
      <c r="X1044" s="26" t="s">
        <v>337</v>
      </c>
      <c r="Y1044" s="26" t="s">
        <v>340</v>
      </c>
      <c r="Z1044" s="26" t="s">
        <v>338</v>
      </c>
      <c r="AA1044" s="26" t="s">
        <v>338</v>
      </c>
      <c r="AB1044" s="147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2">
        <v>0.37</v>
      </c>
      <c r="E1045" s="22">
        <v>0.38</v>
      </c>
      <c r="F1045" s="22">
        <v>0.42</v>
      </c>
      <c r="G1045" s="22">
        <v>0.43931612772095602</v>
      </c>
      <c r="H1045" s="22">
        <v>0.43</v>
      </c>
      <c r="I1045" s="22">
        <v>0.42</v>
      </c>
      <c r="J1045" s="141">
        <v>0.49</v>
      </c>
      <c r="K1045" s="22">
        <v>0.39</v>
      </c>
      <c r="L1045" s="22">
        <v>0.43</v>
      </c>
      <c r="M1045" s="22">
        <v>0.36</v>
      </c>
      <c r="N1045" s="22">
        <v>0.41</v>
      </c>
      <c r="O1045" s="141">
        <v>0.4</v>
      </c>
      <c r="P1045" s="141">
        <v>0.28999999999999998</v>
      </c>
      <c r="Q1045" s="22">
        <v>0.38</v>
      </c>
      <c r="R1045" s="22">
        <v>0.41</v>
      </c>
      <c r="S1045" s="22">
        <v>0.39</v>
      </c>
      <c r="T1045" s="22">
        <v>0.47005999999999998</v>
      </c>
      <c r="U1045" s="148">
        <v>0.5</v>
      </c>
      <c r="V1045" s="22">
        <v>0.39</v>
      </c>
      <c r="W1045" s="22">
        <v>0.44</v>
      </c>
      <c r="X1045" s="141">
        <v>0.3</v>
      </c>
      <c r="Y1045" s="22">
        <v>0.39114758954941597</v>
      </c>
      <c r="Z1045" s="22">
        <v>0.36249999999999999</v>
      </c>
      <c r="AA1045" s="22">
        <v>0.4</v>
      </c>
      <c r="AB1045" s="147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0.36</v>
      </c>
      <c r="E1046" s="11">
        <v>0.38</v>
      </c>
      <c r="F1046" s="11">
        <v>0.43</v>
      </c>
      <c r="G1046" s="11">
        <v>0.41445023032223799</v>
      </c>
      <c r="H1046" s="11">
        <v>0.41</v>
      </c>
      <c r="I1046" s="11">
        <v>0.41</v>
      </c>
      <c r="J1046" s="142">
        <v>0.49</v>
      </c>
      <c r="K1046" s="11">
        <v>0.39</v>
      </c>
      <c r="L1046" s="11">
        <v>0.42</v>
      </c>
      <c r="M1046" s="11">
        <v>0.35</v>
      </c>
      <c r="N1046" s="11">
        <v>0.41</v>
      </c>
      <c r="O1046" s="142">
        <v>0.4</v>
      </c>
      <c r="P1046" s="142">
        <v>0.16</v>
      </c>
      <c r="Q1046" s="11">
        <v>0.4</v>
      </c>
      <c r="R1046" s="11">
        <v>0.4</v>
      </c>
      <c r="S1046" s="11">
        <v>0.41</v>
      </c>
      <c r="T1046" s="11">
        <v>0.47661999999999993</v>
      </c>
      <c r="U1046" s="11">
        <v>0.44</v>
      </c>
      <c r="V1046" s="11">
        <v>0.4</v>
      </c>
      <c r="W1046" s="11">
        <v>0.37</v>
      </c>
      <c r="X1046" s="142">
        <v>0.4</v>
      </c>
      <c r="Y1046" s="11">
        <v>0.38541057276986268</v>
      </c>
      <c r="Z1046" s="11">
        <v>0.37405092391384082</v>
      </c>
      <c r="AA1046" s="11">
        <v>0.38</v>
      </c>
      <c r="AB1046" s="147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28</v>
      </c>
    </row>
    <row r="1047" spans="1:65">
      <c r="A1047" s="30"/>
      <c r="B1047" s="19">
        <v>1</v>
      </c>
      <c r="C1047" s="9">
        <v>3</v>
      </c>
      <c r="D1047" s="11">
        <v>0.37</v>
      </c>
      <c r="E1047" s="11">
        <v>0.36</v>
      </c>
      <c r="F1047" s="11">
        <v>0.43</v>
      </c>
      <c r="G1047" s="11">
        <v>0.39618002134329</v>
      </c>
      <c r="H1047" s="11">
        <v>0.44</v>
      </c>
      <c r="I1047" s="11">
        <v>0.39</v>
      </c>
      <c r="J1047" s="142">
        <v>0.49</v>
      </c>
      <c r="K1047" s="11">
        <v>0.37</v>
      </c>
      <c r="L1047" s="11">
        <v>0.42</v>
      </c>
      <c r="M1047" s="11">
        <v>0.36</v>
      </c>
      <c r="N1047" s="11">
        <v>0.38</v>
      </c>
      <c r="O1047" s="142">
        <v>0.4</v>
      </c>
      <c r="P1047" s="142">
        <v>0.24</v>
      </c>
      <c r="Q1047" s="11">
        <v>0.39</v>
      </c>
      <c r="R1047" s="11">
        <v>0.4</v>
      </c>
      <c r="S1047" s="11">
        <v>0.38</v>
      </c>
      <c r="T1047" s="11">
        <v>0.47850999999999994</v>
      </c>
      <c r="U1047" s="11">
        <v>0.43</v>
      </c>
      <c r="V1047" s="11">
        <v>0.4</v>
      </c>
      <c r="W1047" s="143">
        <v>0.48</v>
      </c>
      <c r="X1047" s="142">
        <v>0.4</v>
      </c>
      <c r="Y1047" s="11">
        <v>0.38648180602059196</v>
      </c>
      <c r="Z1047" s="11">
        <v>0.376319075395666</v>
      </c>
      <c r="AA1047" s="11">
        <v>0.37</v>
      </c>
      <c r="AB1047" s="147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0.37</v>
      </c>
      <c r="E1048" s="11">
        <v>0.36</v>
      </c>
      <c r="F1048" s="11">
        <v>0.42</v>
      </c>
      <c r="G1048" s="11">
        <v>0.40069675245504099</v>
      </c>
      <c r="H1048" s="11">
        <v>0.42</v>
      </c>
      <c r="I1048" s="11">
        <v>0.42</v>
      </c>
      <c r="J1048" s="142">
        <v>0.5</v>
      </c>
      <c r="K1048" s="11">
        <v>0.38</v>
      </c>
      <c r="L1048" s="11">
        <v>0.41</v>
      </c>
      <c r="M1048" s="11">
        <v>0.35</v>
      </c>
      <c r="N1048" s="11">
        <v>0.43</v>
      </c>
      <c r="O1048" s="142">
        <v>0.4</v>
      </c>
      <c r="P1048" s="142">
        <v>0.21</v>
      </c>
      <c r="Q1048" s="11">
        <v>0.38</v>
      </c>
      <c r="R1048" s="11">
        <v>0.42</v>
      </c>
      <c r="S1048" s="11">
        <v>0.39</v>
      </c>
      <c r="T1048" s="11">
        <v>0.48504000000000008</v>
      </c>
      <c r="U1048" s="11">
        <v>0.45</v>
      </c>
      <c r="V1048" s="11">
        <v>0.39</v>
      </c>
      <c r="W1048" s="11">
        <v>0.38</v>
      </c>
      <c r="X1048" s="142">
        <v>0.4</v>
      </c>
      <c r="Y1048" s="11">
        <v>0.42149075723392349</v>
      </c>
      <c r="Z1048" s="11">
        <v>0.35325687297814873</v>
      </c>
      <c r="AA1048" s="11">
        <v>0.4</v>
      </c>
      <c r="AB1048" s="147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0.39832524751428999</v>
      </c>
    </row>
    <row r="1049" spans="1:65">
      <c r="A1049" s="30"/>
      <c r="B1049" s="19">
        <v>1</v>
      </c>
      <c r="C1049" s="9">
        <v>5</v>
      </c>
      <c r="D1049" s="11">
        <v>0.36</v>
      </c>
      <c r="E1049" s="11">
        <v>0.36</v>
      </c>
      <c r="F1049" s="11">
        <v>0.42</v>
      </c>
      <c r="G1049" s="11">
        <v>0.40048537876638302</v>
      </c>
      <c r="H1049" s="11">
        <v>0.41</v>
      </c>
      <c r="I1049" s="11">
        <v>0.4</v>
      </c>
      <c r="J1049" s="142">
        <v>0.48</v>
      </c>
      <c r="K1049" s="11">
        <v>0.36</v>
      </c>
      <c r="L1049" s="11">
        <v>0.42</v>
      </c>
      <c r="M1049" s="11">
        <v>0.35</v>
      </c>
      <c r="N1049" s="11">
        <v>0.4</v>
      </c>
      <c r="O1049" s="142">
        <v>0.4</v>
      </c>
      <c r="P1049" s="142">
        <v>0.38</v>
      </c>
      <c r="Q1049" s="11">
        <v>0.38</v>
      </c>
      <c r="R1049" s="11">
        <v>0.38</v>
      </c>
      <c r="S1049" s="11">
        <v>0.41</v>
      </c>
      <c r="T1049" s="11">
        <v>0.48120000000000007</v>
      </c>
      <c r="U1049" s="11">
        <v>0.42</v>
      </c>
      <c r="V1049" s="11">
        <v>0.38</v>
      </c>
      <c r="W1049" s="11">
        <v>0.37</v>
      </c>
      <c r="X1049" s="142">
        <v>0.4</v>
      </c>
      <c r="Y1049" s="11">
        <v>0.40897394289376698</v>
      </c>
      <c r="Z1049" s="11">
        <v>0.35930761540297473</v>
      </c>
      <c r="AA1049" s="11">
        <v>0.38</v>
      </c>
      <c r="AB1049" s="147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128</v>
      </c>
    </row>
    <row r="1050" spans="1:65">
      <c r="A1050" s="30"/>
      <c r="B1050" s="19">
        <v>1</v>
      </c>
      <c r="C1050" s="9">
        <v>6</v>
      </c>
      <c r="D1050" s="11">
        <v>0.36</v>
      </c>
      <c r="E1050" s="11">
        <v>0.37</v>
      </c>
      <c r="F1050" s="11">
        <v>0.42</v>
      </c>
      <c r="G1050" s="11">
        <v>0.43028051688000002</v>
      </c>
      <c r="H1050" s="11">
        <v>0.41</v>
      </c>
      <c r="I1050" s="11">
        <v>0.42</v>
      </c>
      <c r="J1050" s="142">
        <v>0.48</v>
      </c>
      <c r="K1050" s="11">
        <v>0.34</v>
      </c>
      <c r="L1050" s="11">
        <v>0.41</v>
      </c>
      <c r="M1050" s="11">
        <v>0.36</v>
      </c>
      <c r="N1050" s="11">
        <v>0.4</v>
      </c>
      <c r="O1050" s="142">
        <v>0.4</v>
      </c>
      <c r="P1050" s="142">
        <v>0.39</v>
      </c>
      <c r="Q1050" s="11">
        <v>0.38</v>
      </c>
      <c r="R1050" s="11">
        <v>0.39</v>
      </c>
      <c r="S1050" s="11">
        <v>0.4</v>
      </c>
      <c r="T1050" s="11">
        <v>0.45898</v>
      </c>
      <c r="U1050" s="11">
        <v>0.43</v>
      </c>
      <c r="V1050" s="11">
        <v>0.4</v>
      </c>
      <c r="W1050" s="11">
        <v>0.36</v>
      </c>
      <c r="X1050" s="142">
        <v>0.4</v>
      </c>
      <c r="Y1050" s="11">
        <v>0.38107156781532553</v>
      </c>
      <c r="Z1050" s="11">
        <v>0.36919995025336899</v>
      </c>
      <c r="AA1050" s="11">
        <v>0.39</v>
      </c>
      <c r="AB1050" s="147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272</v>
      </c>
      <c r="C1051" s="12"/>
      <c r="D1051" s="23">
        <v>0.36499999999999999</v>
      </c>
      <c r="E1051" s="23">
        <v>0.36833333333333335</v>
      </c>
      <c r="F1051" s="23">
        <v>0.42333333333333334</v>
      </c>
      <c r="G1051" s="23">
        <v>0.41356817124798462</v>
      </c>
      <c r="H1051" s="23">
        <v>0.42</v>
      </c>
      <c r="I1051" s="23">
        <v>0.41</v>
      </c>
      <c r="J1051" s="23">
        <v>0.48833333333333334</v>
      </c>
      <c r="K1051" s="23">
        <v>0.37166666666666659</v>
      </c>
      <c r="L1051" s="23">
        <v>0.41833333333333339</v>
      </c>
      <c r="M1051" s="23">
        <v>0.35499999999999998</v>
      </c>
      <c r="N1051" s="23">
        <v>0.40499999999999997</v>
      </c>
      <c r="O1051" s="23">
        <v>0.39999999999999997</v>
      </c>
      <c r="P1051" s="23">
        <v>0.27833333333333332</v>
      </c>
      <c r="Q1051" s="23">
        <v>0.38499999999999995</v>
      </c>
      <c r="R1051" s="23">
        <v>0.39999999999999997</v>
      </c>
      <c r="S1051" s="23">
        <v>0.39666666666666672</v>
      </c>
      <c r="T1051" s="23">
        <v>0.47506833333333337</v>
      </c>
      <c r="U1051" s="23">
        <v>0.44500000000000001</v>
      </c>
      <c r="V1051" s="23">
        <v>0.39333333333333331</v>
      </c>
      <c r="W1051" s="23">
        <v>0.39999999999999997</v>
      </c>
      <c r="X1051" s="23">
        <v>0.3833333333333333</v>
      </c>
      <c r="Y1051" s="23">
        <v>0.39576270604714775</v>
      </c>
      <c r="Z1051" s="23">
        <v>0.36577240632399982</v>
      </c>
      <c r="AA1051" s="23">
        <v>0.38666666666666666</v>
      </c>
      <c r="AB1051" s="147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273</v>
      </c>
      <c r="C1052" s="29"/>
      <c r="D1052" s="11">
        <v>0.36499999999999999</v>
      </c>
      <c r="E1052" s="11">
        <v>0.36499999999999999</v>
      </c>
      <c r="F1052" s="11">
        <v>0.42</v>
      </c>
      <c r="G1052" s="11">
        <v>0.40757349138863952</v>
      </c>
      <c r="H1052" s="11">
        <v>0.41499999999999998</v>
      </c>
      <c r="I1052" s="11">
        <v>0.41499999999999998</v>
      </c>
      <c r="J1052" s="11">
        <v>0.49</v>
      </c>
      <c r="K1052" s="11">
        <v>0.375</v>
      </c>
      <c r="L1052" s="11">
        <v>0.42</v>
      </c>
      <c r="M1052" s="11">
        <v>0.35499999999999998</v>
      </c>
      <c r="N1052" s="11">
        <v>0.40500000000000003</v>
      </c>
      <c r="O1052" s="11">
        <v>0.4</v>
      </c>
      <c r="P1052" s="11">
        <v>0.26500000000000001</v>
      </c>
      <c r="Q1052" s="11">
        <v>0.38</v>
      </c>
      <c r="R1052" s="11">
        <v>0.4</v>
      </c>
      <c r="S1052" s="11">
        <v>0.39500000000000002</v>
      </c>
      <c r="T1052" s="11">
        <v>0.47756499999999991</v>
      </c>
      <c r="U1052" s="11">
        <v>0.435</v>
      </c>
      <c r="V1052" s="11">
        <v>0.39500000000000002</v>
      </c>
      <c r="W1052" s="11">
        <v>0.375</v>
      </c>
      <c r="X1052" s="11">
        <v>0.4</v>
      </c>
      <c r="Y1052" s="11">
        <v>0.38881469778500399</v>
      </c>
      <c r="Z1052" s="11">
        <v>0.36584997512668449</v>
      </c>
      <c r="AA1052" s="11">
        <v>0.38500000000000001</v>
      </c>
      <c r="AB1052" s="147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274</v>
      </c>
      <c r="C1053" s="29"/>
      <c r="D1053" s="24">
        <v>5.4772255750516656E-3</v>
      </c>
      <c r="E1053" s="24">
        <v>9.8319208025017587E-3</v>
      </c>
      <c r="F1053" s="24">
        <v>5.1639777949432277E-3</v>
      </c>
      <c r="G1053" s="24">
        <v>1.7788864074114299E-2</v>
      </c>
      <c r="H1053" s="24">
        <v>1.2649110640673528E-2</v>
      </c>
      <c r="I1053" s="24">
        <v>1.2649110640673502E-2</v>
      </c>
      <c r="J1053" s="24">
        <v>7.5277265270908165E-3</v>
      </c>
      <c r="K1053" s="24">
        <v>1.9407902170679517E-2</v>
      </c>
      <c r="L1053" s="24">
        <v>7.5277265270908174E-3</v>
      </c>
      <c r="M1053" s="24">
        <v>5.4772255750516656E-3</v>
      </c>
      <c r="N1053" s="24">
        <v>1.6431676725154973E-2</v>
      </c>
      <c r="O1053" s="24">
        <v>6.0809419444881171E-17</v>
      </c>
      <c r="P1053" s="24">
        <v>9.2826002104295494E-2</v>
      </c>
      <c r="Q1053" s="24">
        <v>8.3666002653407616E-3</v>
      </c>
      <c r="R1053" s="24">
        <v>1.4142135623730939E-2</v>
      </c>
      <c r="S1053" s="24">
        <v>1.2110601416389952E-2</v>
      </c>
      <c r="T1053" s="24">
        <v>9.3295453622707202E-3</v>
      </c>
      <c r="U1053" s="24">
        <v>2.8809720581775871E-2</v>
      </c>
      <c r="V1053" s="24">
        <v>8.1649658092772665E-3</v>
      </c>
      <c r="W1053" s="24">
        <v>4.8579831205964548E-2</v>
      </c>
      <c r="X1053" s="24">
        <v>4.0824829046386311E-2</v>
      </c>
      <c r="Y1053" s="24">
        <v>1.591791448911925E-2</v>
      </c>
      <c r="Z1053" s="24">
        <v>8.951590686725297E-3</v>
      </c>
      <c r="AA1053" s="24">
        <v>1.2110601416389978E-2</v>
      </c>
      <c r="AB1053" s="197"/>
      <c r="AC1053" s="198"/>
      <c r="AD1053" s="198"/>
      <c r="AE1053" s="198"/>
      <c r="AF1053" s="198"/>
      <c r="AG1053" s="198"/>
      <c r="AH1053" s="198"/>
      <c r="AI1053" s="198"/>
      <c r="AJ1053" s="198"/>
      <c r="AK1053" s="198"/>
      <c r="AL1053" s="198"/>
      <c r="AM1053" s="198"/>
      <c r="AN1053" s="198"/>
      <c r="AO1053" s="198"/>
      <c r="AP1053" s="198"/>
      <c r="AQ1053" s="198"/>
      <c r="AR1053" s="198"/>
      <c r="AS1053" s="198"/>
      <c r="AT1053" s="198"/>
      <c r="AU1053" s="198"/>
      <c r="AV1053" s="198"/>
      <c r="AW1053" s="198"/>
      <c r="AX1053" s="198"/>
      <c r="AY1053" s="198"/>
      <c r="AZ1053" s="198"/>
      <c r="BA1053" s="198"/>
      <c r="BB1053" s="198"/>
      <c r="BC1053" s="198"/>
      <c r="BD1053" s="198"/>
      <c r="BE1053" s="198"/>
      <c r="BF1053" s="198"/>
      <c r="BG1053" s="198"/>
      <c r="BH1053" s="198"/>
      <c r="BI1053" s="198"/>
      <c r="BJ1053" s="198"/>
      <c r="BK1053" s="198"/>
      <c r="BL1053" s="198"/>
      <c r="BM1053" s="56"/>
    </row>
    <row r="1054" spans="1:65">
      <c r="A1054" s="30"/>
      <c r="B1054" s="3" t="s">
        <v>86</v>
      </c>
      <c r="C1054" s="29"/>
      <c r="D1054" s="13">
        <v>1.5006097465894975E-2</v>
      </c>
      <c r="E1054" s="13">
        <v>2.6692997653850928E-2</v>
      </c>
      <c r="F1054" s="13">
        <v>1.219837274396038E-2</v>
      </c>
      <c r="G1054" s="13">
        <v>4.3013136190907943E-2</v>
      </c>
      <c r="H1054" s="13">
        <v>3.0116930096841736E-2</v>
      </c>
      <c r="I1054" s="13">
        <v>3.0851489367496349E-2</v>
      </c>
      <c r="J1054" s="13">
        <v>1.541513964591976E-2</v>
      </c>
      <c r="K1054" s="13">
        <v>5.2218570862814853E-2</v>
      </c>
      <c r="L1054" s="13">
        <v>1.7994565403404342E-2</v>
      </c>
      <c r="M1054" s="13">
        <v>1.5428804436765257E-2</v>
      </c>
      <c r="N1054" s="13">
        <v>4.0572041296678948E-2</v>
      </c>
      <c r="O1054" s="13">
        <v>1.5202354861220294E-16</v>
      </c>
      <c r="P1054" s="13">
        <v>0.33350659438669039</v>
      </c>
      <c r="Q1054" s="13">
        <v>2.1731429260625358E-2</v>
      </c>
      <c r="R1054" s="13">
        <v>3.5355339059327348E-2</v>
      </c>
      <c r="S1054" s="13">
        <v>3.0530927940478868E-2</v>
      </c>
      <c r="T1054" s="13">
        <v>1.9638322968844595E-2</v>
      </c>
      <c r="U1054" s="13">
        <v>6.4740945127586227E-2</v>
      </c>
      <c r="V1054" s="13">
        <v>2.0758387650704917E-2</v>
      </c>
      <c r="W1054" s="13">
        <v>0.12144957801491138</v>
      </c>
      <c r="X1054" s="13">
        <v>0.10649955403405126</v>
      </c>
      <c r="Y1054" s="13">
        <v>4.0220855188975099E-2</v>
      </c>
      <c r="Z1054" s="13">
        <v>2.4473116429663128E-2</v>
      </c>
      <c r="AA1054" s="13">
        <v>3.132052090445684E-2</v>
      </c>
      <c r="AB1054" s="147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275</v>
      </c>
      <c r="C1055" s="29"/>
      <c r="D1055" s="13">
        <v>-8.3663407535055745E-2</v>
      </c>
      <c r="E1055" s="13">
        <v>-7.5295036827613293E-2</v>
      </c>
      <c r="F1055" s="13">
        <v>6.2783079845186496E-2</v>
      </c>
      <c r="G1055" s="13">
        <v>3.8267530940648609E-2</v>
      </c>
      <c r="H1055" s="13">
        <v>5.4414709137744044E-2</v>
      </c>
      <c r="I1055" s="13">
        <v>2.9309597015416688E-2</v>
      </c>
      <c r="J1055" s="13">
        <v>0.22596630864031364</v>
      </c>
      <c r="K1055" s="13">
        <v>-6.6926666120171063E-2</v>
      </c>
      <c r="L1055" s="13">
        <v>5.023052378402304E-2</v>
      </c>
      <c r="M1055" s="13">
        <v>-0.10876851965738299</v>
      </c>
      <c r="N1055" s="13">
        <v>1.6757040954253233E-2</v>
      </c>
      <c r="O1055" s="13">
        <v>4.2044848930895551E-3</v>
      </c>
      <c r="P1055" s="13">
        <v>-0.30124104592855849</v>
      </c>
      <c r="Q1055" s="13">
        <v>-3.3453183290401367E-2</v>
      </c>
      <c r="R1055" s="13">
        <v>4.2044848930895551E-3</v>
      </c>
      <c r="S1055" s="13">
        <v>-4.1638858143526747E-3</v>
      </c>
      <c r="T1055" s="13">
        <v>0.19266437741004649</v>
      </c>
      <c r="U1055" s="13">
        <v>0.11717748944356221</v>
      </c>
      <c r="V1055" s="13">
        <v>-1.2532256521795238E-2</v>
      </c>
      <c r="W1055" s="13">
        <v>4.2044848930895551E-3</v>
      </c>
      <c r="X1055" s="13">
        <v>-3.7637368644122593E-2</v>
      </c>
      <c r="Y1055" s="13">
        <v>-6.4332890850719027E-3</v>
      </c>
      <c r="Z1055" s="13">
        <v>-8.1724272798254782E-2</v>
      </c>
      <c r="AA1055" s="13">
        <v>-2.926899793668003E-2</v>
      </c>
      <c r="AB1055" s="147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276</v>
      </c>
      <c r="C1056" s="47"/>
      <c r="D1056" s="45">
        <v>1.08</v>
      </c>
      <c r="E1056" s="45">
        <v>0.97</v>
      </c>
      <c r="F1056" s="45">
        <v>0.81</v>
      </c>
      <c r="G1056" s="45">
        <v>0.49</v>
      </c>
      <c r="H1056" s="45">
        <v>0.7</v>
      </c>
      <c r="I1056" s="45">
        <v>0.38</v>
      </c>
      <c r="J1056" s="45">
        <v>2.91</v>
      </c>
      <c r="K1056" s="45">
        <v>0.86</v>
      </c>
      <c r="L1056" s="45">
        <v>0.65</v>
      </c>
      <c r="M1056" s="45">
        <v>1.4</v>
      </c>
      <c r="N1056" s="45">
        <v>0.22</v>
      </c>
      <c r="O1056" s="45" t="s">
        <v>277</v>
      </c>
      <c r="P1056" s="45">
        <v>3.88</v>
      </c>
      <c r="Q1056" s="45">
        <v>0.43</v>
      </c>
      <c r="R1056" s="45">
        <v>0.05</v>
      </c>
      <c r="S1056" s="45">
        <v>0.05</v>
      </c>
      <c r="T1056" s="45">
        <v>2.48</v>
      </c>
      <c r="U1056" s="45">
        <v>1.51</v>
      </c>
      <c r="V1056" s="45">
        <v>0.16</v>
      </c>
      <c r="W1056" s="45">
        <v>0.05</v>
      </c>
      <c r="X1056" s="45" t="s">
        <v>277</v>
      </c>
      <c r="Y1056" s="45">
        <v>0.08</v>
      </c>
      <c r="Z1056" s="45">
        <v>1.05</v>
      </c>
      <c r="AA1056" s="45">
        <v>0.38</v>
      </c>
      <c r="AB1056" s="147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 t="s">
        <v>354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BM1057" s="55"/>
    </row>
    <row r="1058" spans="1:65">
      <c r="BM1058" s="55"/>
    </row>
    <row r="1059" spans="1:65" ht="15">
      <c r="B1059" s="8" t="s">
        <v>636</v>
      </c>
      <c r="BM1059" s="28" t="s">
        <v>66</v>
      </c>
    </row>
    <row r="1060" spans="1:65" ht="15">
      <c r="A1060" s="25" t="s">
        <v>65</v>
      </c>
      <c r="B1060" s="18" t="s">
        <v>110</v>
      </c>
      <c r="C1060" s="15" t="s">
        <v>111</v>
      </c>
      <c r="D1060" s="16" t="s">
        <v>235</v>
      </c>
      <c r="E1060" s="17" t="s">
        <v>235</v>
      </c>
      <c r="F1060" s="17" t="s">
        <v>235</v>
      </c>
      <c r="G1060" s="17" t="s">
        <v>235</v>
      </c>
      <c r="H1060" s="17" t="s">
        <v>235</v>
      </c>
      <c r="I1060" s="17" t="s">
        <v>235</v>
      </c>
      <c r="J1060" s="17" t="s">
        <v>235</v>
      </c>
      <c r="K1060" s="17" t="s">
        <v>235</v>
      </c>
      <c r="L1060" s="17" t="s">
        <v>235</v>
      </c>
      <c r="M1060" s="17" t="s">
        <v>235</v>
      </c>
      <c r="N1060" s="17" t="s">
        <v>235</v>
      </c>
      <c r="O1060" s="17" t="s">
        <v>235</v>
      </c>
      <c r="P1060" s="17" t="s">
        <v>235</v>
      </c>
      <c r="Q1060" s="17" t="s">
        <v>235</v>
      </c>
      <c r="R1060" s="17" t="s">
        <v>235</v>
      </c>
      <c r="S1060" s="17" t="s">
        <v>235</v>
      </c>
      <c r="T1060" s="17" t="s">
        <v>235</v>
      </c>
      <c r="U1060" s="17" t="s">
        <v>235</v>
      </c>
      <c r="V1060" s="17" t="s">
        <v>235</v>
      </c>
      <c r="W1060" s="17" t="s">
        <v>235</v>
      </c>
      <c r="X1060" s="17" t="s">
        <v>235</v>
      </c>
      <c r="Y1060" s="17" t="s">
        <v>235</v>
      </c>
      <c r="Z1060" s="17" t="s">
        <v>235</v>
      </c>
      <c r="AA1060" s="17" t="s">
        <v>235</v>
      </c>
      <c r="AB1060" s="14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236</v>
      </c>
      <c r="C1061" s="9" t="s">
        <v>236</v>
      </c>
      <c r="D1061" s="145" t="s">
        <v>238</v>
      </c>
      <c r="E1061" s="146" t="s">
        <v>239</v>
      </c>
      <c r="F1061" s="146" t="s">
        <v>240</v>
      </c>
      <c r="G1061" s="146" t="s">
        <v>241</v>
      </c>
      <c r="H1061" s="146" t="s">
        <v>242</v>
      </c>
      <c r="I1061" s="146" t="s">
        <v>243</v>
      </c>
      <c r="J1061" s="146" t="s">
        <v>244</v>
      </c>
      <c r="K1061" s="146" t="s">
        <v>245</v>
      </c>
      <c r="L1061" s="146" t="s">
        <v>246</v>
      </c>
      <c r="M1061" s="146" t="s">
        <v>247</v>
      </c>
      <c r="N1061" s="146" t="s">
        <v>248</v>
      </c>
      <c r="O1061" s="146" t="s">
        <v>249</v>
      </c>
      <c r="P1061" s="146" t="s">
        <v>250</v>
      </c>
      <c r="Q1061" s="146" t="s">
        <v>251</v>
      </c>
      <c r="R1061" s="146" t="s">
        <v>252</v>
      </c>
      <c r="S1061" s="146" t="s">
        <v>253</v>
      </c>
      <c r="T1061" s="146" t="s">
        <v>254</v>
      </c>
      <c r="U1061" s="146" t="s">
        <v>256</v>
      </c>
      <c r="V1061" s="146" t="s">
        <v>257</v>
      </c>
      <c r="W1061" s="146" t="s">
        <v>258</v>
      </c>
      <c r="X1061" s="146" t="s">
        <v>259</v>
      </c>
      <c r="Y1061" s="146" t="s">
        <v>260</v>
      </c>
      <c r="Z1061" s="146" t="s">
        <v>265</v>
      </c>
      <c r="AA1061" s="146" t="s">
        <v>266</v>
      </c>
      <c r="AB1061" s="14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304</v>
      </c>
      <c r="E1062" s="11" t="s">
        <v>302</v>
      </c>
      <c r="F1062" s="11" t="s">
        <v>304</v>
      </c>
      <c r="G1062" s="11" t="s">
        <v>304</v>
      </c>
      <c r="H1062" s="11" t="s">
        <v>302</v>
      </c>
      <c r="I1062" s="11" t="s">
        <v>336</v>
      </c>
      <c r="J1062" s="11" t="s">
        <v>304</v>
      </c>
      <c r="K1062" s="11" t="s">
        <v>302</v>
      </c>
      <c r="L1062" s="11" t="s">
        <v>302</v>
      </c>
      <c r="M1062" s="11" t="s">
        <v>302</v>
      </c>
      <c r="N1062" s="11" t="s">
        <v>302</v>
      </c>
      <c r="O1062" s="11" t="s">
        <v>302</v>
      </c>
      <c r="P1062" s="11" t="s">
        <v>302</v>
      </c>
      <c r="Q1062" s="11" t="s">
        <v>302</v>
      </c>
      <c r="R1062" s="11" t="s">
        <v>304</v>
      </c>
      <c r="S1062" s="11" t="s">
        <v>304</v>
      </c>
      <c r="T1062" s="11" t="s">
        <v>336</v>
      </c>
      <c r="U1062" s="11" t="s">
        <v>302</v>
      </c>
      <c r="V1062" s="11" t="s">
        <v>302</v>
      </c>
      <c r="W1062" s="11" t="s">
        <v>304</v>
      </c>
      <c r="X1062" s="11" t="s">
        <v>302</v>
      </c>
      <c r="Y1062" s="11" t="s">
        <v>336</v>
      </c>
      <c r="Z1062" s="11" t="s">
        <v>304</v>
      </c>
      <c r="AA1062" s="11" t="s">
        <v>336</v>
      </c>
      <c r="AB1062" s="14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0</v>
      </c>
    </row>
    <row r="1063" spans="1:65">
      <c r="A1063" s="30"/>
      <c r="B1063" s="19"/>
      <c r="C1063" s="9"/>
      <c r="D1063" s="26" t="s">
        <v>337</v>
      </c>
      <c r="E1063" s="26" t="s">
        <v>338</v>
      </c>
      <c r="F1063" s="26" t="s">
        <v>339</v>
      </c>
      <c r="G1063" s="26" t="s">
        <v>339</v>
      </c>
      <c r="H1063" s="26" t="s">
        <v>117</v>
      </c>
      <c r="I1063" s="26" t="s">
        <v>337</v>
      </c>
      <c r="J1063" s="26" t="s">
        <v>338</v>
      </c>
      <c r="K1063" s="26" t="s">
        <v>338</v>
      </c>
      <c r="L1063" s="26" t="s">
        <v>339</v>
      </c>
      <c r="M1063" s="26" t="s">
        <v>338</v>
      </c>
      <c r="N1063" s="26" t="s">
        <v>338</v>
      </c>
      <c r="O1063" s="26" t="s">
        <v>305</v>
      </c>
      <c r="P1063" s="26" t="s">
        <v>338</v>
      </c>
      <c r="Q1063" s="26" t="s">
        <v>340</v>
      </c>
      <c r="R1063" s="26" t="s">
        <v>337</v>
      </c>
      <c r="S1063" s="26" t="s">
        <v>338</v>
      </c>
      <c r="T1063" s="26" t="s">
        <v>337</v>
      </c>
      <c r="U1063" s="26" t="s">
        <v>338</v>
      </c>
      <c r="V1063" s="26" t="s">
        <v>338</v>
      </c>
      <c r="W1063" s="26" t="s">
        <v>337</v>
      </c>
      <c r="X1063" s="26" t="s">
        <v>340</v>
      </c>
      <c r="Y1063" s="26" t="s">
        <v>338</v>
      </c>
      <c r="Z1063" s="26" t="s">
        <v>338</v>
      </c>
      <c r="AA1063" s="26" t="s">
        <v>340</v>
      </c>
      <c r="AB1063" s="14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0</v>
      </c>
    </row>
    <row r="1064" spans="1:65">
      <c r="A1064" s="30"/>
      <c r="B1064" s="18">
        <v>1</v>
      </c>
      <c r="C1064" s="14">
        <v>1</v>
      </c>
      <c r="D1064" s="203">
        <v>100</v>
      </c>
      <c r="E1064" s="203">
        <v>122</v>
      </c>
      <c r="F1064" s="202">
        <v>137</v>
      </c>
      <c r="G1064" s="203">
        <v>110.59089819428968</v>
      </c>
      <c r="H1064" s="203">
        <v>127</v>
      </c>
      <c r="I1064" s="203">
        <v>115</v>
      </c>
      <c r="J1064" s="203">
        <v>111</v>
      </c>
      <c r="K1064" s="222">
        <v>95</v>
      </c>
      <c r="L1064" s="203">
        <v>112</v>
      </c>
      <c r="M1064" s="203">
        <v>108</v>
      </c>
      <c r="N1064" s="203">
        <v>103</v>
      </c>
      <c r="O1064" s="203">
        <v>108</v>
      </c>
      <c r="P1064" s="203">
        <v>104</v>
      </c>
      <c r="Q1064" s="203">
        <v>120</v>
      </c>
      <c r="R1064" s="203">
        <v>104</v>
      </c>
      <c r="S1064" s="202">
        <v>145</v>
      </c>
      <c r="T1064" s="203">
        <v>111.08068521531</v>
      </c>
      <c r="U1064" s="203">
        <v>106</v>
      </c>
      <c r="V1064" s="202">
        <v>84</v>
      </c>
      <c r="W1064" s="203">
        <v>117</v>
      </c>
      <c r="X1064" s="203">
        <v>117.87646005884636</v>
      </c>
      <c r="Y1064" s="203">
        <v>101.45</v>
      </c>
      <c r="Z1064" s="203">
        <v>101</v>
      </c>
      <c r="AA1064" s="202">
        <v>82.559324739999994</v>
      </c>
      <c r="AB1064" s="204"/>
      <c r="AC1064" s="205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206">
        <v>1</v>
      </c>
    </row>
    <row r="1065" spans="1:65">
      <c r="A1065" s="30"/>
      <c r="B1065" s="19">
        <v>1</v>
      </c>
      <c r="C1065" s="9">
        <v>2</v>
      </c>
      <c r="D1065" s="208">
        <v>100</v>
      </c>
      <c r="E1065" s="208">
        <v>116</v>
      </c>
      <c r="F1065" s="207">
        <v>136</v>
      </c>
      <c r="G1065" s="208">
        <v>106.84128886255336</v>
      </c>
      <c r="H1065" s="208">
        <v>123.00000000000001</v>
      </c>
      <c r="I1065" s="208">
        <v>112</v>
      </c>
      <c r="J1065" s="208">
        <v>112</v>
      </c>
      <c r="K1065" s="208">
        <v>103</v>
      </c>
      <c r="L1065" s="208">
        <v>112</v>
      </c>
      <c r="M1065" s="208">
        <v>105</v>
      </c>
      <c r="N1065" s="208">
        <v>109</v>
      </c>
      <c r="O1065" s="208">
        <v>108</v>
      </c>
      <c r="P1065" s="208">
        <v>115</v>
      </c>
      <c r="Q1065" s="208">
        <v>123.00000000000001</v>
      </c>
      <c r="R1065" s="208">
        <v>103</v>
      </c>
      <c r="S1065" s="207">
        <v>145</v>
      </c>
      <c r="T1065" s="208">
        <v>110.84553815373683</v>
      </c>
      <c r="U1065" s="208">
        <v>107</v>
      </c>
      <c r="V1065" s="207">
        <v>83.1</v>
      </c>
      <c r="W1065" s="208">
        <v>112</v>
      </c>
      <c r="X1065" s="208">
        <v>117.93925059069808</v>
      </c>
      <c r="Y1065" s="208">
        <v>102.41</v>
      </c>
      <c r="Z1065" s="208">
        <v>103</v>
      </c>
      <c r="AA1065" s="207">
        <v>77.045320099999998</v>
      </c>
      <c r="AB1065" s="204"/>
      <c r="AC1065" s="205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206">
        <v>29</v>
      </c>
    </row>
    <row r="1066" spans="1:65">
      <c r="A1066" s="30"/>
      <c r="B1066" s="19">
        <v>1</v>
      </c>
      <c r="C1066" s="9">
        <v>3</v>
      </c>
      <c r="D1066" s="208">
        <v>101</v>
      </c>
      <c r="E1066" s="208">
        <v>119</v>
      </c>
      <c r="F1066" s="207">
        <v>135</v>
      </c>
      <c r="G1066" s="208">
        <v>101.79945667697211</v>
      </c>
      <c r="H1066" s="208">
        <v>127</v>
      </c>
      <c r="I1066" s="208">
        <v>109</v>
      </c>
      <c r="J1066" s="208">
        <v>113</v>
      </c>
      <c r="K1066" s="208">
        <v>105</v>
      </c>
      <c r="L1066" s="208">
        <v>110</v>
      </c>
      <c r="M1066" s="208">
        <v>108</v>
      </c>
      <c r="N1066" s="208">
        <v>112</v>
      </c>
      <c r="O1066" s="208">
        <v>111</v>
      </c>
      <c r="P1066" s="208">
        <v>115</v>
      </c>
      <c r="Q1066" s="208">
        <v>120</v>
      </c>
      <c r="R1066" s="208">
        <v>102</v>
      </c>
      <c r="S1066" s="207">
        <v>145</v>
      </c>
      <c r="T1066" s="208">
        <v>110.20551315420427</v>
      </c>
      <c r="U1066" s="208">
        <v>107</v>
      </c>
      <c r="V1066" s="207">
        <v>83.8</v>
      </c>
      <c r="W1066" s="208">
        <v>115</v>
      </c>
      <c r="X1066" s="208">
        <v>114.09122012308039</v>
      </c>
      <c r="Y1066" s="208">
        <v>102.95</v>
      </c>
      <c r="Z1066" s="208">
        <v>102</v>
      </c>
      <c r="AA1066" s="207">
        <v>77.819009089999994</v>
      </c>
      <c r="AB1066" s="204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206">
        <v>16</v>
      </c>
    </row>
    <row r="1067" spans="1:65">
      <c r="A1067" s="30"/>
      <c r="B1067" s="19">
        <v>1</v>
      </c>
      <c r="C1067" s="9">
        <v>4</v>
      </c>
      <c r="D1067" s="208">
        <v>98</v>
      </c>
      <c r="E1067" s="208">
        <v>117</v>
      </c>
      <c r="F1067" s="207">
        <v>138</v>
      </c>
      <c r="G1067" s="208">
        <v>102.00859748322695</v>
      </c>
      <c r="H1067" s="208">
        <v>123.00000000000001</v>
      </c>
      <c r="I1067" s="208">
        <v>112</v>
      </c>
      <c r="J1067" s="208">
        <v>115</v>
      </c>
      <c r="K1067" s="208">
        <v>105</v>
      </c>
      <c r="L1067" s="208">
        <v>109</v>
      </c>
      <c r="M1067" s="208">
        <v>108</v>
      </c>
      <c r="N1067" s="208">
        <v>105</v>
      </c>
      <c r="O1067" s="208">
        <v>109</v>
      </c>
      <c r="P1067" s="208">
        <v>117</v>
      </c>
      <c r="Q1067" s="208">
        <v>114</v>
      </c>
      <c r="R1067" s="208">
        <v>105</v>
      </c>
      <c r="S1067" s="207">
        <v>141</v>
      </c>
      <c r="T1067" s="208">
        <v>110.886088446364</v>
      </c>
      <c r="U1067" s="208">
        <v>106</v>
      </c>
      <c r="V1067" s="207">
        <v>84</v>
      </c>
      <c r="W1067" s="208">
        <v>116</v>
      </c>
      <c r="X1067" s="208">
        <v>115.21459270668893</v>
      </c>
      <c r="Y1067" s="208">
        <v>98.51</v>
      </c>
      <c r="Z1067" s="208">
        <v>103</v>
      </c>
      <c r="AA1067" s="207">
        <v>82.088034550000003</v>
      </c>
      <c r="AB1067" s="204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206">
        <v>109.62313839699077</v>
      </c>
    </row>
    <row r="1068" spans="1:65">
      <c r="A1068" s="30"/>
      <c r="B1068" s="19">
        <v>1</v>
      </c>
      <c r="C1068" s="9">
        <v>5</v>
      </c>
      <c r="D1068" s="208">
        <v>102</v>
      </c>
      <c r="E1068" s="208">
        <v>114</v>
      </c>
      <c r="F1068" s="207">
        <v>138</v>
      </c>
      <c r="G1068" s="208">
        <v>106.4213637935884</v>
      </c>
      <c r="H1068" s="208">
        <v>124</v>
      </c>
      <c r="I1068" s="208">
        <v>113</v>
      </c>
      <c r="J1068" s="208">
        <v>114</v>
      </c>
      <c r="K1068" s="208">
        <v>105</v>
      </c>
      <c r="L1068" s="208">
        <v>109</v>
      </c>
      <c r="M1068" s="208">
        <v>107</v>
      </c>
      <c r="N1068" s="208">
        <v>104</v>
      </c>
      <c r="O1068" s="208">
        <v>110</v>
      </c>
      <c r="P1068" s="208">
        <v>103</v>
      </c>
      <c r="Q1068" s="208">
        <v>112</v>
      </c>
      <c r="R1068" s="208">
        <v>104</v>
      </c>
      <c r="S1068" s="207">
        <v>149</v>
      </c>
      <c r="T1068" s="208">
        <v>110.42387462463303</v>
      </c>
      <c r="U1068" s="208">
        <v>104</v>
      </c>
      <c r="V1068" s="207">
        <v>84.6</v>
      </c>
      <c r="W1068" s="208">
        <v>116</v>
      </c>
      <c r="X1068" s="208">
        <v>117.41854232854378</v>
      </c>
      <c r="Y1068" s="208">
        <v>99.47</v>
      </c>
      <c r="Z1068" s="208">
        <v>98</v>
      </c>
      <c r="AA1068" s="207">
        <v>78.835069090000005</v>
      </c>
      <c r="AB1068" s="204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206">
        <v>129</v>
      </c>
    </row>
    <row r="1069" spans="1:65">
      <c r="A1069" s="30"/>
      <c r="B1069" s="19">
        <v>1</v>
      </c>
      <c r="C1069" s="9">
        <v>6</v>
      </c>
      <c r="D1069" s="208">
        <v>99</v>
      </c>
      <c r="E1069" s="208">
        <v>116</v>
      </c>
      <c r="F1069" s="207">
        <v>138</v>
      </c>
      <c r="G1069" s="208">
        <v>111.2278804926348</v>
      </c>
      <c r="H1069" s="208">
        <v>120</v>
      </c>
      <c r="I1069" s="208">
        <v>115</v>
      </c>
      <c r="J1069" s="208">
        <v>116</v>
      </c>
      <c r="K1069" s="208">
        <v>107</v>
      </c>
      <c r="L1069" s="208">
        <v>112</v>
      </c>
      <c r="M1069" s="208">
        <v>106</v>
      </c>
      <c r="N1069" s="208">
        <v>106</v>
      </c>
      <c r="O1069" s="208">
        <v>111</v>
      </c>
      <c r="P1069" s="208">
        <v>105</v>
      </c>
      <c r="Q1069" s="208">
        <v>115</v>
      </c>
      <c r="R1069" s="208">
        <v>105</v>
      </c>
      <c r="S1069" s="207">
        <v>145</v>
      </c>
      <c r="T1069" s="208">
        <v>110.654393743572</v>
      </c>
      <c r="U1069" s="208">
        <v>105</v>
      </c>
      <c r="V1069" s="207">
        <v>82.7</v>
      </c>
      <c r="W1069" s="208">
        <v>114</v>
      </c>
      <c r="X1069" s="208">
        <v>115.71096298995157</v>
      </c>
      <c r="Y1069" s="208">
        <v>98.75</v>
      </c>
      <c r="Z1069" s="208">
        <v>95</v>
      </c>
      <c r="AA1069" s="207">
        <v>79.570887990000003</v>
      </c>
      <c r="AB1069" s="204"/>
      <c r="AC1069" s="205"/>
      <c r="AD1069" s="205"/>
      <c r="AE1069" s="205"/>
      <c r="AF1069" s="205"/>
      <c r="AG1069" s="205"/>
      <c r="AH1069" s="205"/>
      <c r="AI1069" s="205"/>
      <c r="AJ1069" s="205"/>
      <c r="AK1069" s="205"/>
      <c r="AL1069" s="205"/>
      <c r="AM1069" s="205"/>
      <c r="AN1069" s="205"/>
      <c r="AO1069" s="205"/>
      <c r="AP1069" s="205"/>
      <c r="AQ1069" s="205"/>
      <c r="AR1069" s="205"/>
      <c r="AS1069" s="205"/>
      <c r="AT1069" s="205"/>
      <c r="AU1069" s="205"/>
      <c r="AV1069" s="205"/>
      <c r="AW1069" s="205"/>
      <c r="AX1069" s="205"/>
      <c r="AY1069" s="205"/>
      <c r="AZ1069" s="205"/>
      <c r="BA1069" s="205"/>
      <c r="BB1069" s="205"/>
      <c r="BC1069" s="205"/>
      <c r="BD1069" s="205"/>
      <c r="BE1069" s="205"/>
      <c r="BF1069" s="205"/>
      <c r="BG1069" s="205"/>
      <c r="BH1069" s="205"/>
      <c r="BI1069" s="205"/>
      <c r="BJ1069" s="205"/>
      <c r="BK1069" s="205"/>
      <c r="BL1069" s="205"/>
      <c r="BM1069" s="209"/>
    </row>
    <row r="1070" spans="1:65">
      <c r="A1070" s="30"/>
      <c r="B1070" s="20" t="s">
        <v>272</v>
      </c>
      <c r="C1070" s="12"/>
      <c r="D1070" s="210">
        <v>100</v>
      </c>
      <c r="E1070" s="210">
        <v>117.33333333333333</v>
      </c>
      <c r="F1070" s="210">
        <v>137</v>
      </c>
      <c r="G1070" s="210">
        <v>106.48158091721086</v>
      </c>
      <c r="H1070" s="210">
        <v>124</v>
      </c>
      <c r="I1070" s="210">
        <v>112.66666666666667</v>
      </c>
      <c r="J1070" s="210">
        <v>113.5</v>
      </c>
      <c r="K1070" s="210">
        <v>103.33333333333333</v>
      </c>
      <c r="L1070" s="210">
        <v>110.66666666666667</v>
      </c>
      <c r="M1070" s="210">
        <v>107</v>
      </c>
      <c r="N1070" s="210">
        <v>106.5</v>
      </c>
      <c r="O1070" s="210">
        <v>109.5</v>
      </c>
      <c r="P1070" s="210">
        <v>109.83333333333333</v>
      </c>
      <c r="Q1070" s="210">
        <v>117.33333333333333</v>
      </c>
      <c r="R1070" s="210">
        <v>103.83333333333333</v>
      </c>
      <c r="S1070" s="210">
        <v>145</v>
      </c>
      <c r="T1070" s="210">
        <v>110.68268222297002</v>
      </c>
      <c r="U1070" s="210">
        <v>105.83333333333333</v>
      </c>
      <c r="V1070" s="210">
        <v>83.7</v>
      </c>
      <c r="W1070" s="210">
        <v>115</v>
      </c>
      <c r="X1070" s="210">
        <v>116.37517146630152</v>
      </c>
      <c r="Y1070" s="210">
        <v>100.58999999999999</v>
      </c>
      <c r="Z1070" s="210">
        <v>100.33333333333333</v>
      </c>
      <c r="AA1070" s="210">
        <v>79.652940926666659</v>
      </c>
      <c r="AB1070" s="204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209"/>
    </row>
    <row r="1071" spans="1:65">
      <c r="A1071" s="30"/>
      <c r="B1071" s="3" t="s">
        <v>273</v>
      </c>
      <c r="C1071" s="29"/>
      <c r="D1071" s="208">
        <v>100</v>
      </c>
      <c r="E1071" s="208">
        <v>116.5</v>
      </c>
      <c r="F1071" s="208">
        <v>137.5</v>
      </c>
      <c r="G1071" s="208">
        <v>106.63132632807088</v>
      </c>
      <c r="H1071" s="208">
        <v>123.5</v>
      </c>
      <c r="I1071" s="208">
        <v>112.5</v>
      </c>
      <c r="J1071" s="208">
        <v>113.5</v>
      </c>
      <c r="K1071" s="208">
        <v>105</v>
      </c>
      <c r="L1071" s="208">
        <v>111</v>
      </c>
      <c r="M1071" s="208">
        <v>107.5</v>
      </c>
      <c r="N1071" s="208">
        <v>105.5</v>
      </c>
      <c r="O1071" s="208">
        <v>109.5</v>
      </c>
      <c r="P1071" s="208">
        <v>110</v>
      </c>
      <c r="Q1071" s="208">
        <v>117.5</v>
      </c>
      <c r="R1071" s="208">
        <v>104</v>
      </c>
      <c r="S1071" s="208">
        <v>145</v>
      </c>
      <c r="T1071" s="208">
        <v>110.74996594865442</v>
      </c>
      <c r="U1071" s="208">
        <v>106</v>
      </c>
      <c r="V1071" s="208">
        <v>83.9</v>
      </c>
      <c r="W1071" s="208">
        <v>115.5</v>
      </c>
      <c r="X1071" s="208">
        <v>116.56475265924767</v>
      </c>
      <c r="Y1071" s="208">
        <v>100.46000000000001</v>
      </c>
      <c r="Z1071" s="208">
        <v>101.5</v>
      </c>
      <c r="AA1071" s="208">
        <v>79.202978540000004</v>
      </c>
      <c r="AB1071" s="204"/>
      <c r="AC1071" s="205"/>
      <c r="AD1071" s="205"/>
      <c r="AE1071" s="205"/>
      <c r="AF1071" s="205"/>
      <c r="AG1071" s="205"/>
      <c r="AH1071" s="205"/>
      <c r="AI1071" s="205"/>
      <c r="AJ1071" s="205"/>
      <c r="AK1071" s="205"/>
      <c r="AL1071" s="205"/>
      <c r="AM1071" s="205"/>
      <c r="AN1071" s="205"/>
      <c r="AO1071" s="205"/>
      <c r="AP1071" s="205"/>
      <c r="AQ1071" s="205"/>
      <c r="AR1071" s="205"/>
      <c r="AS1071" s="205"/>
      <c r="AT1071" s="205"/>
      <c r="AU1071" s="205"/>
      <c r="AV1071" s="205"/>
      <c r="AW1071" s="205"/>
      <c r="AX1071" s="205"/>
      <c r="AY1071" s="205"/>
      <c r="AZ1071" s="205"/>
      <c r="BA1071" s="205"/>
      <c r="BB1071" s="205"/>
      <c r="BC1071" s="205"/>
      <c r="BD1071" s="205"/>
      <c r="BE1071" s="205"/>
      <c r="BF1071" s="205"/>
      <c r="BG1071" s="205"/>
      <c r="BH1071" s="205"/>
      <c r="BI1071" s="205"/>
      <c r="BJ1071" s="205"/>
      <c r="BK1071" s="205"/>
      <c r="BL1071" s="205"/>
      <c r="BM1071" s="209"/>
    </row>
    <row r="1072" spans="1:65">
      <c r="A1072" s="30"/>
      <c r="B1072" s="3" t="s">
        <v>274</v>
      </c>
      <c r="C1072" s="29"/>
      <c r="D1072" s="208">
        <v>1.4142135623730951</v>
      </c>
      <c r="E1072" s="208">
        <v>2.8047578623950171</v>
      </c>
      <c r="F1072" s="208">
        <v>1.2649110640673518</v>
      </c>
      <c r="G1072" s="208">
        <v>4.0367494906920731</v>
      </c>
      <c r="H1072" s="208">
        <v>2.6832815729997455</v>
      </c>
      <c r="I1072" s="208">
        <v>2.2509257354845507</v>
      </c>
      <c r="J1072" s="208">
        <v>1.8708286933869707</v>
      </c>
      <c r="K1072" s="208">
        <v>4.2739521132865628</v>
      </c>
      <c r="L1072" s="208">
        <v>1.505545305418162</v>
      </c>
      <c r="M1072" s="208">
        <v>1.2649110640673518</v>
      </c>
      <c r="N1072" s="208">
        <v>3.3911649915626341</v>
      </c>
      <c r="O1072" s="208">
        <v>1.3784048752090221</v>
      </c>
      <c r="P1072" s="208">
        <v>6.4627135683601722</v>
      </c>
      <c r="Q1072" s="208">
        <v>4.2739521132865654</v>
      </c>
      <c r="R1072" s="208">
        <v>1.1690451944500122</v>
      </c>
      <c r="S1072" s="208">
        <v>2.5298221281347035</v>
      </c>
      <c r="T1072" s="208">
        <v>0.32304007770655579</v>
      </c>
      <c r="U1072" s="208">
        <v>1.1690451944500122</v>
      </c>
      <c r="V1072" s="208">
        <v>0.68702256149270535</v>
      </c>
      <c r="W1072" s="208">
        <v>1.7888543819998317</v>
      </c>
      <c r="X1072" s="208">
        <v>1.5995864088679399</v>
      </c>
      <c r="Y1072" s="208">
        <v>1.928107880799204</v>
      </c>
      <c r="Z1072" s="208">
        <v>3.2041639575194441</v>
      </c>
      <c r="AA1072" s="208">
        <v>2.2456797281731036</v>
      </c>
      <c r="AB1072" s="204"/>
      <c r="AC1072" s="205"/>
      <c r="AD1072" s="205"/>
      <c r="AE1072" s="205"/>
      <c r="AF1072" s="205"/>
      <c r="AG1072" s="205"/>
      <c r="AH1072" s="205"/>
      <c r="AI1072" s="205"/>
      <c r="AJ1072" s="205"/>
      <c r="AK1072" s="205"/>
      <c r="AL1072" s="205"/>
      <c r="AM1072" s="205"/>
      <c r="AN1072" s="205"/>
      <c r="AO1072" s="205"/>
      <c r="AP1072" s="205"/>
      <c r="AQ1072" s="205"/>
      <c r="AR1072" s="205"/>
      <c r="AS1072" s="205"/>
      <c r="AT1072" s="205"/>
      <c r="AU1072" s="205"/>
      <c r="AV1072" s="205"/>
      <c r="AW1072" s="205"/>
      <c r="AX1072" s="205"/>
      <c r="AY1072" s="205"/>
      <c r="AZ1072" s="205"/>
      <c r="BA1072" s="205"/>
      <c r="BB1072" s="205"/>
      <c r="BC1072" s="205"/>
      <c r="BD1072" s="205"/>
      <c r="BE1072" s="205"/>
      <c r="BF1072" s="205"/>
      <c r="BG1072" s="205"/>
      <c r="BH1072" s="205"/>
      <c r="BI1072" s="205"/>
      <c r="BJ1072" s="205"/>
      <c r="BK1072" s="205"/>
      <c r="BL1072" s="205"/>
      <c r="BM1072" s="209"/>
    </row>
    <row r="1073" spans="1:65">
      <c r="A1073" s="30"/>
      <c r="B1073" s="3" t="s">
        <v>86</v>
      </c>
      <c r="C1073" s="29"/>
      <c r="D1073" s="13">
        <v>1.4142135623730951E-2</v>
      </c>
      <c r="E1073" s="13">
        <v>2.3904186327230261E-2</v>
      </c>
      <c r="F1073" s="13">
        <v>9.2329274749441727E-3</v>
      </c>
      <c r="G1073" s="13">
        <v>3.7910307641193221E-2</v>
      </c>
      <c r="H1073" s="13">
        <v>2.1639367524191495E-2</v>
      </c>
      <c r="I1073" s="13">
        <v>1.9978630788324413E-2</v>
      </c>
      <c r="J1073" s="13">
        <v>1.6483072188431459E-2</v>
      </c>
      <c r="K1073" s="13">
        <v>4.1360826902773193E-2</v>
      </c>
      <c r="L1073" s="13">
        <v>1.3604325048959295E-2</v>
      </c>
      <c r="M1073" s="13">
        <v>1.1821598729601418E-2</v>
      </c>
      <c r="N1073" s="13">
        <v>3.1841924803405017E-2</v>
      </c>
      <c r="O1073" s="13">
        <v>1.2588172376338101E-2</v>
      </c>
      <c r="P1073" s="13">
        <v>5.8841094704341478E-2</v>
      </c>
      <c r="Q1073" s="13">
        <v>3.6425728238237774E-2</v>
      </c>
      <c r="R1073" s="13">
        <v>1.1258862225842815E-2</v>
      </c>
      <c r="S1073" s="13">
        <v>1.7447049159549678E-2</v>
      </c>
      <c r="T1073" s="13">
        <v>2.918614468122414E-3</v>
      </c>
      <c r="U1073" s="13">
        <v>1.1046096325511926E-2</v>
      </c>
      <c r="V1073" s="13">
        <v>8.2081548565436716E-3</v>
      </c>
      <c r="W1073" s="13">
        <v>1.555525549565071E-2</v>
      </c>
      <c r="X1073" s="13">
        <v>1.3745083154022491E-2</v>
      </c>
      <c r="Y1073" s="13">
        <v>1.9167987680676055E-2</v>
      </c>
      <c r="Z1073" s="13">
        <v>3.1935188945376523E-2</v>
      </c>
      <c r="AA1073" s="13">
        <v>2.8193305884846271E-2</v>
      </c>
      <c r="AB1073" s="147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275</v>
      </c>
      <c r="C1074" s="29"/>
      <c r="D1074" s="13">
        <v>-8.7783824999986826E-2</v>
      </c>
      <c r="E1074" s="13">
        <v>7.0333645333348738E-2</v>
      </c>
      <c r="F1074" s="13">
        <v>0.24973615975001806</v>
      </c>
      <c r="G1074" s="13">
        <v>-2.8657795477475045E-2</v>
      </c>
      <c r="H1074" s="13">
        <v>0.1311480570000163</v>
      </c>
      <c r="I1074" s="13">
        <v>2.7763557166681663E-2</v>
      </c>
      <c r="J1074" s="13">
        <v>3.5365358625015109E-2</v>
      </c>
      <c r="K1074" s="13">
        <v>-5.7376619166653042E-2</v>
      </c>
      <c r="L1074" s="13">
        <v>9.5192336666813926E-3</v>
      </c>
      <c r="M1074" s="13">
        <v>-2.392869274998588E-2</v>
      </c>
      <c r="N1074" s="13">
        <v>-2.8489773624985948E-2</v>
      </c>
      <c r="O1074" s="13">
        <v>-1.1232883749855427E-3</v>
      </c>
      <c r="P1074" s="13">
        <v>1.9174322083477247E-3</v>
      </c>
      <c r="Q1074" s="13">
        <v>7.0333645333348738E-2</v>
      </c>
      <c r="R1074" s="13">
        <v>-5.2815538291652975E-2</v>
      </c>
      <c r="S1074" s="13">
        <v>0.32271345375001914</v>
      </c>
      <c r="T1074" s="13">
        <v>9.6653301617966036E-3</v>
      </c>
      <c r="U1074" s="13">
        <v>-3.4571214791652705E-2</v>
      </c>
      <c r="V1074" s="13">
        <v>-0.23647506152498887</v>
      </c>
      <c r="W1074" s="13">
        <v>4.9048601250015311E-2</v>
      </c>
      <c r="X1074" s="13">
        <v>6.1593137799602626E-2</v>
      </c>
      <c r="Y1074" s="13">
        <v>-8.2401749567486804E-2</v>
      </c>
      <c r="Z1074" s="13">
        <v>-8.4743104416653448E-2</v>
      </c>
      <c r="AA1074" s="13">
        <v>-0.27339298900374132</v>
      </c>
      <c r="AB1074" s="147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276</v>
      </c>
      <c r="C1075" s="47"/>
      <c r="D1075" s="45">
        <v>1.07</v>
      </c>
      <c r="E1075" s="45">
        <v>0.85</v>
      </c>
      <c r="F1075" s="45">
        <v>3.03</v>
      </c>
      <c r="G1075" s="45">
        <v>0.35</v>
      </c>
      <c r="H1075" s="45">
        <v>1.59</v>
      </c>
      <c r="I1075" s="45">
        <v>0.33</v>
      </c>
      <c r="J1075" s="45">
        <v>0.42</v>
      </c>
      <c r="K1075" s="45">
        <v>0.7</v>
      </c>
      <c r="L1075" s="45">
        <v>0.11</v>
      </c>
      <c r="M1075" s="45">
        <v>0.3</v>
      </c>
      <c r="N1075" s="45">
        <v>0.35</v>
      </c>
      <c r="O1075" s="45">
        <v>0.02</v>
      </c>
      <c r="P1075" s="45">
        <v>0.02</v>
      </c>
      <c r="Q1075" s="45">
        <v>0.85</v>
      </c>
      <c r="R1075" s="45">
        <v>0.65</v>
      </c>
      <c r="S1075" s="45">
        <v>3.92</v>
      </c>
      <c r="T1075" s="45">
        <v>0.11</v>
      </c>
      <c r="U1075" s="45">
        <v>0.42</v>
      </c>
      <c r="V1075" s="45">
        <v>2.88</v>
      </c>
      <c r="W1075" s="45">
        <v>0.59</v>
      </c>
      <c r="X1075" s="45">
        <v>0.74</v>
      </c>
      <c r="Y1075" s="45">
        <v>1.01</v>
      </c>
      <c r="Z1075" s="45">
        <v>1.03</v>
      </c>
      <c r="AA1075" s="45">
        <v>3.33</v>
      </c>
      <c r="AB1075" s="147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BM1076" s="55"/>
    </row>
    <row r="1077" spans="1:65" ht="15">
      <c r="B1077" s="8" t="s">
        <v>637</v>
      </c>
      <c r="BM1077" s="28" t="s">
        <v>66</v>
      </c>
    </row>
    <row r="1078" spans="1:65" ht="15">
      <c r="A1078" s="25" t="s">
        <v>35</v>
      </c>
      <c r="B1078" s="18" t="s">
        <v>110</v>
      </c>
      <c r="C1078" s="15" t="s">
        <v>111</v>
      </c>
      <c r="D1078" s="16" t="s">
        <v>235</v>
      </c>
      <c r="E1078" s="17" t="s">
        <v>235</v>
      </c>
      <c r="F1078" s="17" t="s">
        <v>235</v>
      </c>
      <c r="G1078" s="17" t="s">
        <v>235</v>
      </c>
      <c r="H1078" s="17" t="s">
        <v>235</v>
      </c>
      <c r="I1078" s="17" t="s">
        <v>235</v>
      </c>
      <c r="J1078" s="17" t="s">
        <v>235</v>
      </c>
      <c r="K1078" s="17" t="s">
        <v>235</v>
      </c>
      <c r="L1078" s="17" t="s">
        <v>235</v>
      </c>
      <c r="M1078" s="17" t="s">
        <v>235</v>
      </c>
      <c r="N1078" s="17" t="s">
        <v>235</v>
      </c>
      <c r="O1078" s="17" t="s">
        <v>235</v>
      </c>
      <c r="P1078" s="17" t="s">
        <v>235</v>
      </c>
      <c r="Q1078" s="17" t="s">
        <v>235</v>
      </c>
      <c r="R1078" s="17" t="s">
        <v>235</v>
      </c>
      <c r="S1078" s="17" t="s">
        <v>235</v>
      </c>
      <c r="T1078" s="17" t="s">
        <v>235</v>
      </c>
      <c r="U1078" s="17" t="s">
        <v>235</v>
      </c>
      <c r="V1078" s="17" t="s">
        <v>235</v>
      </c>
      <c r="W1078" s="17" t="s">
        <v>235</v>
      </c>
      <c r="X1078" s="17" t="s">
        <v>235</v>
      </c>
      <c r="Y1078" s="17" t="s">
        <v>235</v>
      </c>
      <c r="Z1078" s="17" t="s">
        <v>235</v>
      </c>
      <c r="AA1078" s="147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236</v>
      </c>
      <c r="C1079" s="9" t="s">
        <v>236</v>
      </c>
      <c r="D1079" s="145" t="s">
        <v>238</v>
      </c>
      <c r="E1079" s="146" t="s">
        <v>239</v>
      </c>
      <c r="F1079" s="146" t="s">
        <v>240</v>
      </c>
      <c r="G1079" s="146" t="s">
        <v>241</v>
      </c>
      <c r="H1079" s="146" t="s">
        <v>242</v>
      </c>
      <c r="I1079" s="146" t="s">
        <v>243</v>
      </c>
      <c r="J1079" s="146" t="s">
        <v>244</v>
      </c>
      <c r="K1079" s="146" t="s">
        <v>245</v>
      </c>
      <c r="L1079" s="146" t="s">
        <v>246</v>
      </c>
      <c r="M1079" s="146" t="s">
        <v>247</v>
      </c>
      <c r="N1079" s="146" t="s">
        <v>248</v>
      </c>
      <c r="O1079" s="146" t="s">
        <v>249</v>
      </c>
      <c r="P1079" s="146" t="s">
        <v>250</v>
      </c>
      <c r="Q1079" s="146" t="s">
        <v>251</v>
      </c>
      <c r="R1079" s="146" t="s">
        <v>252</v>
      </c>
      <c r="S1079" s="146" t="s">
        <v>253</v>
      </c>
      <c r="T1079" s="146" t="s">
        <v>256</v>
      </c>
      <c r="U1079" s="146" t="s">
        <v>257</v>
      </c>
      <c r="V1079" s="146" t="s">
        <v>258</v>
      </c>
      <c r="W1079" s="146" t="s">
        <v>259</v>
      </c>
      <c r="X1079" s="146" t="s">
        <v>260</v>
      </c>
      <c r="Y1079" s="146" t="s">
        <v>265</v>
      </c>
      <c r="Z1079" s="146" t="s">
        <v>266</v>
      </c>
      <c r="AA1079" s="147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304</v>
      </c>
      <c r="E1080" s="11" t="s">
        <v>302</v>
      </c>
      <c r="F1080" s="11" t="s">
        <v>304</v>
      </c>
      <c r="G1080" s="11" t="s">
        <v>304</v>
      </c>
      <c r="H1080" s="11" t="s">
        <v>302</v>
      </c>
      <c r="I1080" s="11" t="s">
        <v>302</v>
      </c>
      <c r="J1080" s="11" t="s">
        <v>304</v>
      </c>
      <c r="K1080" s="11" t="s">
        <v>302</v>
      </c>
      <c r="L1080" s="11" t="s">
        <v>302</v>
      </c>
      <c r="M1080" s="11" t="s">
        <v>302</v>
      </c>
      <c r="N1080" s="11" t="s">
        <v>302</v>
      </c>
      <c r="O1080" s="11" t="s">
        <v>302</v>
      </c>
      <c r="P1080" s="11" t="s">
        <v>302</v>
      </c>
      <c r="Q1080" s="11" t="s">
        <v>302</v>
      </c>
      <c r="R1080" s="11" t="s">
        <v>304</v>
      </c>
      <c r="S1080" s="11" t="s">
        <v>304</v>
      </c>
      <c r="T1080" s="11" t="s">
        <v>302</v>
      </c>
      <c r="U1080" s="11" t="s">
        <v>302</v>
      </c>
      <c r="V1080" s="11" t="s">
        <v>304</v>
      </c>
      <c r="W1080" s="11" t="s">
        <v>302</v>
      </c>
      <c r="X1080" s="11" t="s">
        <v>336</v>
      </c>
      <c r="Y1080" s="11" t="s">
        <v>304</v>
      </c>
      <c r="Z1080" s="11" t="s">
        <v>336</v>
      </c>
      <c r="AA1080" s="147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/>
      <c r="C1081" s="9"/>
      <c r="D1081" s="26" t="s">
        <v>337</v>
      </c>
      <c r="E1081" s="26" t="s">
        <v>338</v>
      </c>
      <c r="F1081" s="26" t="s">
        <v>339</v>
      </c>
      <c r="G1081" s="26" t="s">
        <v>339</v>
      </c>
      <c r="H1081" s="26" t="s">
        <v>117</v>
      </c>
      <c r="I1081" s="26" t="s">
        <v>337</v>
      </c>
      <c r="J1081" s="26" t="s">
        <v>338</v>
      </c>
      <c r="K1081" s="26" t="s">
        <v>338</v>
      </c>
      <c r="L1081" s="26" t="s">
        <v>339</v>
      </c>
      <c r="M1081" s="26" t="s">
        <v>338</v>
      </c>
      <c r="N1081" s="26" t="s">
        <v>338</v>
      </c>
      <c r="O1081" s="26" t="s">
        <v>305</v>
      </c>
      <c r="P1081" s="26" t="s">
        <v>338</v>
      </c>
      <c r="Q1081" s="26" t="s">
        <v>340</v>
      </c>
      <c r="R1081" s="26" t="s">
        <v>337</v>
      </c>
      <c r="S1081" s="26" t="s">
        <v>338</v>
      </c>
      <c r="T1081" s="26" t="s">
        <v>338</v>
      </c>
      <c r="U1081" s="26" t="s">
        <v>338</v>
      </c>
      <c r="V1081" s="26" t="s">
        <v>337</v>
      </c>
      <c r="W1081" s="26" t="s">
        <v>340</v>
      </c>
      <c r="X1081" s="26" t="s">
        <v>338</v>
      </c>
      <c r="Y1081" s="26" t="s">
        <v>338</v>
      </c>
      <c r="Z1081" s="26" t="s">
        <v>340</v>
      </c>
      <c r="AA1081" s="147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8">
        <v>1</v>
      </c>
      <c r="C1082" s="14">
        <v>1</v>
      </c>
      <c r="D1082" s="213">
        <v>46.9</v>
      </c>
      <c r="E1082" s="213">
        <v>46.4</v>
      </c>
      <c r="F1082" s="213">
        <v>36.9</v>
      </c>
      <c r="G1082" s="213">
        <v>42.790775560291159</v>
      </c>
      <c r="H1082" s="213">
        <v>39.630000000000003</v>
      </c>
      <c r="I1082" s="213">
        <v>46.67</v>
      </c>
      <c r="J1082" s="213">
        <v>39</v>
      </c>
      <c r="K1082" s="213">
        <v>41.6</v>
      </c>
      <c r="L1082" s="213">
        <v>43.24</v>
      </c>
      <c r="M1082" s="213">
        <v>38.799999999999997</v>
      </c>
      <c r="N1082" s="213">
        <v>43.4</v>
      </c>
      <c r="O1082" s="213">
        <v>34</v>
      </c>
      <c r="P1082" s="213">
        <v>31.090000000000003</v>
      </c>
      <c r="Q1082" s="213">
        <v>44.2</v>
      </c>
      <c r="R1082" s="213">
        <v>43.5</v>
      </c>
      <c r="S1082" s="213">
        <v>37.9</v>
      </c>
      <c r="T1082" s="213">
        <v>42.9</v>
      </c>
      <c r="U1082" s="212">
        <v>15.299999999999999</v>
      </c>
      <c r="V1082" s="213">
        <v>41.4</v>
      </c>
      <c r="W1082" s="213">
        <v>38.83691697745342</v>
      </c>
      <c r="X1082" s="213">
        <v>48.1</v>
      </c>
      <c r="Y1082" s="212">
        <v>32.4</v>
      </c>
      <c r="Z1082" s="213">
        <v>46.220831539999999</v>
      </c>
      <c r="AA1082" s="214"/>
      <c r="AB1082" s="215"/>
      <c r="AC1082" s="215"/>
      <c r="AD1082" s="215"/>
      <c r="AE1082" s="215"/>
      <c r="AF1082" s="215"/>
      <c r="AG1082" s="215"/>
      <c r="AH1082" s="215"/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5"/>
      <c r="AT1082" s="215"/>
      <c r="AU1082" s="215"/>
      <c r="AV1082" s="215"/>
      <c r="AW1082" s="215"/>
      <c r="AX1082" s="215"/>
      <c r="AY1082" s="215"/>
      <c r="AZ1082" s="215"/>
      <c r="BA1082" s="215"/>
      <c r="BB1082" s="215"/>
      <c r="BC1082" s="215"/>
      <c r="BD1082" s="215"/>
      <c r="BE1082" s="215"/>
      <c r="BF1082" s="215"/>
      <c r="BG1082" s="215"/>
      <c r="BH1082" s="215"/>
      <c r="BI1082" s="215"/>
      <c r="BJ1082" s="215"/>
      <c r="BK1082" s="215"/>
      <c r="BL1082" s="215"/>
      <c r="BM1082" s="216">
        <v>1</v>
      </c>
    </row>
    <row r="1083" spans="1:65">
      <c r="A1083" s="30"/>
      <c r="B1083" s="19">
        <v>1</v>
      </c>
      <c r="C1083" s="9">
        <v>2</v>
      </c>
      <c r="D1083" s="219">
        <v>46.8</v>
      </c>
      <c r="E1083" s="219">
        <v>45.8</v>
      </c>
      <c r="F1083" s="219">
        <v>34.4</v>
      </c>
      <c r="G1083" s="219">
        <v>42.763963323497123</v>
      </c>
      <c r="H1083" s="219">
        <v>38.76</v>
      </c>
      <c r="I1083" s="219">
        <v>46.59</v>
      </c>
      <c r="J1083" s="219">
        <v>41</v>
      </c>
      <c r="K1083" s="219">
        <v>41.4</v>
      </c>
      <c r="L1083" s="219">
        <v>43.07</v>
      </c>
      <c r="M1083" s="219">
        <v>39</v>
      </c>
      <c r="N1083" s="219">
        <v>40</v>
      </c>
      <c r="O1083" s="219">
        <v>33.4</v>
      </c>
      <c r="P1083" s="219">
        <v>32.79</v>
      </c>
      <c r="Q1083" s="219">
        <v>44.73</v>
      </c>
      <c r="R1083" s="219">
        <v>43.5</v>
      </c>
      <c r="S1083" s="219">
        <v>37</v>
      </c>
      <c r="T1083" s="219">
        <v>44.5</v>
      </c>
      <c r="U1083" s="217">
        <v>15.8</v>
      </c>
      <c r="V1083" s="219">
        <v>41.6</v>
      </c>
      <c r="W1083" s="219">
        <v>39.514332608253838</v>
      </c>
      <c r="X1083" s="219">
        <v>47.816103582600796</v>
      </c>
      <c r="Y1083" s="217">
        <v>31.59</v>
      </c>
      <c r="Z1083" s="219">
        <v>47.93680209</v>
      </c>
      <c r="AA1083" s="214"/>
      <c r="AB1083" s="215"/>
      <c r="AC1083" s="215"/>
      <c r="AD1083" s="215"/>
      <c r="AE1083" s="215"/>
      <c r="AF1083" s="215"/>
      <c r="AG1083" s="215"/>
      <c r="AH1083" s="215"/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5"/>
      <c r="AT1083" s="215"/>
      <c r="AU1083" s="215"/>
      <c r="AV1083" s="215"/>
      <c r="AW1083" s="215"/>
      <c r="AX1083" s="215"/>
      <c r="AY1083" s="215"/>
      <c r="AZ1083" s="215"/>
      <c r="BA1083" s="215"/>
      <c r="BB1083" s="215"/>
      <c r="BC1083" s="215"/>
      <c r="BD1083" s="215"/>
      <c r="BE1083" s="215"/>
      <c r="BF1083" s="215"/>
      <c r="BG1083" s="215"/>
      <c r="BH1083" s="215"/>
      <c r="BI1083" s="215"/>
      <c r="BJ1083" s="215"/>
      <c r="BK1083" s="215"/>
      <c r="BL1083" s="215"/>
      <c r="BM1083" s="216">
        <v>30</v>
      </c>
    </row>
    <row r="1084" spans="1:65">
      <c r="A1084" s="30"/>
      <c r="B1084" s="19">
        <v>1</v>
      </c>
      <c r="C1084" s="9">
        <v>3</v>
      </c>
      <c r="D1084" s="219">
        <v>48.3</v>
      </c>
      <c r="E1084" s="219">
        <v>44.6</v>
      </c>
      <c r="F1084" s="219">
        <v>35.299999999999997</v>
      </c>
      <c r="G1084" s="219">
        <v>40.138800060747023</v>
      </c>
      <c r="H1084" s="219">
        <v>39.86</v>
      </c>
      <c r="I1084" s="219">
        <v>44.27</v>
      </c>
      <c r="J1084" s="219">
        <v>41</v>
      </c>
      <c r="K1084" s="219">
        <v>42.5</v>
      </c>
      <c r="L1084" s="219">
        <v>42.98</v>
      </c>
      <c r="M1084" s="219">
        <v>39.5</v>
      </c>
      <c r="N1084" s="219">
        <v>44</v>
      </c>
      <c r="O1084" s="218">
        <v>35.200000000000003</v>
      </c>
      <c r="P1084" s="219">
        <v>31.93</v>
      </c>
      <c r="Q1084" s="219">
        <v>44.05</v>
      </c>
      <c r="R1084" s="219">
        <v>44</v>
      </c>
      <c r="S1084" s="219">
        <v>37.1</v>
      </c>
      <c r="T1084" s="219">
        <v>42.7</v>
      </c>
      <c r="U1084" s="217">
        <v>16.3</v>
      </c>
      <c r="V1084" s="219">
        <v>41.7</v>
      </c>
      <c r="W1084" s="219">
        <v>37.861692058577603</v>
      </c>
      <c r="X1084" s="219">
        <v>48.632818297085997</v>
      </c>
      <c r="Y1084" s="217">
        <v>29.64</v>
      </c>
      <c r="Z1084" s="219">
        <v>49.613198879999999</v>
      </c>
      <c r="AA1084" s="214"/>
      <c r="AB1084" s="215"/>
      <c r="AC1084" s="215"/>
      <c r="AD1084" s="215"/>
      <c r="AE1084" s="215"/>
      <c r="AF1084" s="215"/>
      <c r="AG1084" s="215"/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5"/>
      <c r="AT1084" s="215"/>
      <c r="AU1084" s="215"/>
      <c r="AV1084" s="215"/>
      <c r="AW1084" s="215"/>
      <c r="AX1084" s="215"/>
      <c r="AY1084" s="215"/>
      <c r="AZ1084" s="215"/>
      <c r="BA1084" s="215"/>
      <c r="BB1084" s="215"/>
      <c r="BC1084" s="215"/>
      <c r="BD1084" s="215"/>
      <c r="BE1084" s="215"/>
      <c r="BF1084" s="215"/>
      <c r="BG1084" s="215"/>
      <c r="BH1084" s="215"/>
      <c r="BI1084" s="215"/>
      <c r="BJ1084" s="215"/>
      <c r="BK1084" s="215"/>
      <c r="BL1084" s="215"/>
      <c r="BM1084" s="216">
        <v>16</v>
      </c>
    </row>
    <row r="1085" spans="1:65">
      <c r="A1085" s="30"/>
      <c r="B1085" s="19">
        <v>1</v>
      </c>
      <c r="C1085" s="9">
        <v>4</v>
      </c>
      <c r="D1085" s="219">
        <v>47.1</v>
      </c>
      <c r="E1085" s="219">
        <v>45.3</v>
      </c>
      <c r="F1085" s="219">
        <v>35.799999999999997</v>
      </c>
      <c r="G1085" s="219">
        <v>41.937567639772958</v>
      </c>
      <c r="H1085" s="219">
        <v>39.43</v>
      </c>
      <c r="I1085" s="219">
        <v>45.22</v>
      </c>
      <c r="J1085" s="219">
        <v>42</v>
      </c>
      <c r="K1085" s="219">
        <v>42.5</v>
      </c>
      <c r="L1085" s="219">
        <v>41.82</v>
      </c>
      <c r="M1085" s="219">
        <v>39.4</v>
      </c>
      <c r="N1085" s="219">
        <v>41.4</v>
      </c>
      <c r="O1085" s="219">
        <v>33.700000000000003</v>
      </c>
      <c r="P1085" s="219">
        <v>31.97</v>
      </c>
      <c r="Q1085" s="219">
        <v>43.93</v>
      </c>
      <c r="R1085" s="219">
        <v>45.1</v>
      </c>
      <c r="S1085" s="219">
        <v>36.4</v>
      </c>
      <c r="T1085" s="219">
        <v>43</v>
      </c>
      <c r="U1085" s="217">
        <v>17.100000000000001</v>
      </c>
      <c r="V1085" s="219">
        <v>41.6</v>
      </c>
      <c r="W1085" s="219">
        <v>38.815601617045047</v>
      </c>
      <c r="X1085" s="219">
        <v>47.604123816716431</v>
      </c>
      <c r="Y1085" s="217">
        <v>30.82</v>
      </c>
      <c r="Z1085" s="219">
        <v>50.626573929999999</v>
      </c>
      <c r="AA1085" s="214"/>
      <c r="AB1085" s="215"/>
      <c r="AC1085" s="215"/>
      <c r="AD1085" s="215"/>
      <c r="AE1085" s="215"/>
      <c r="AF1085" s="215"/>
      <c r="AG1085" s="215"/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15"/>
      <c r="AT1085" s="215"/>
      <c r="AU1085" s="215"/>
      <c r="AV1085" s="215"/>
      <c r="AW1085" s="215"/>
      <c r="AX1085" s="215"/>
      <c r="AY1085" s="215"/>
      <c r="AZ1085" s="215"/>
      <c r="BA1085" s="215"/>
      <c r="BB1085" s="215"/>
      <c r="BC1085" s="215"/>
      <c r="BD1085" s="215"/>
      <c r="BE1085" s="215"/>
      <c r="BF1085" s="215"/>
      <c r="BG1085" s="215"/>
      <c r="BH1085" s="215"/>
      <c r="BI1085" s="215"/>
      <c r="BJ1085" s="215"/>
      <c r="BK1085" s="215"/>
      <c r="BL1085" s="215"/>
      <c r="BM1085" s="216">
        <v>41.510727030962663</v>
      </c>
    </row>
    <row r="1086" spans="1:65">
      <c r="A1086" s="30"/>
      <c r="B1086" s="19">
        <v>1</v>
      </c>
      <c r="C1086" s="9">
        <v>5</v>
      </c>
      <c r="D1086" s="219">
        <v>47.6</v>
      </c>
      <c r="E1086" s="219">
        <v>43.3</v>
      </c>
      <c r="F1086" s="219">
        <v>36.200000000000003</v>
      </c>
      <c r="G1086" s="219">
        <v>40.09687585477883</v>
      </c>
      <c r="H1086" s="219">
        <v>37.799999999999997</v>
      </c>
      <c r="I1086" s="219">
        <v>44.42</v>
      </c>
      <c r="J1086" s="219">
        <v>42</v>
      </c>
      <c r="K1086" s="219">
        <v>41.1</v>
      </c>
      <c r="L1086" s="219">
        <v>42.93</v>
      </c>
      <c r="M1086" s="219">
        <v>38.9</v>
      </c>
      <c r="N1086" s="219">
        <v>39.299999999999997</v>
      </c>
      <c r="O1086" s="219">
        <v>33.6</v>
      </c>
      <c r="P1086" s="219">
        <v>34.58</v>
      </c>
      <c r="Q1086" s="219">
        <v>43.54</v>
      </c>
      <c r="R1086" s="219">
        <v>44.5</v>
      </c>
      <c r="S1086" s="219">
        <v>37.700000000000003</v>
      </c>
      <c r="T1086" s="219">
        <v>42.3</v>
      </c>
      <c r="U1086" s="217">
        <v>16.7</v>
      </c>
      <c r="V1086" s="219">
        <v>41.2</v>
      </c>
      <c r="W1086" s="219">
        <v>38.791488826994652</v>
      </c>
      <c r="X1086" s="219">
        <v>49.237361570643358</v>
      </c>
      <c r="Y1086" s="217">
        <v>29.24</v>
      </c>
      <c r="Z1086" s="219">
        <v>49.525081700000001</v>
      </c>
      <c r="AA1086" s="214"/>
      <c r="AB1086" s="215"/>
      <c r="AC1086" s="215"/>
      <c r="AD1086" s="215"/>
      <c r="AE1086" s="215"/>
      <c r="AF1086" s="215"/>
      <c r="AG1086" s="215"/>
      <c r="AH1086" s="215"/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15"/>
      <c r="AT1086" s="215"/>
      <c r="AU1086" s="215"/>
      <c r="AV1086" s="215"/>
      <c r="AW1086" s="215"/>
      <c r="AX1086" s="215"/>
      <c r="AY1086" s="215"/>
      <c r="AZ1086" s="215"/>
      <c r="BA1086" s="215"/>
      <c r="BB1086" s="215"/>
      <c r="BC1086" s="215"/>
      <c r="BD1086" s="215"/>
      <c r="BE1086" s="215"/>
      <c r="BF1086" s="215"/>
      <c r="BG1086" s="215"/>
      <c r="BH1086" s="215"/>
      <c r="BI1086" s="215"/>
      <c r="BJ1086" s="215"/>
      <c r="BK1086" s="215"/>
      <c r="BL1086" s="215"/>
      <c r="BM1086" s="216">
        <v>130</v>
      </c>
    </row>
    <row r="1087" spans="1:65">
      <c r="A1087" s="30"/>
      <c r="B1087" s="19">
        <v>1</v>
      </c>
      <c r="C1087" s="9">
        <v>6</v>
      </c>
      <c r="D1087" s="219">
        <v>47.4</v>
      </c>
      <c r="E1087" s="219">
        <v>44.3</v>
      </c>
      <c r="F1087" s="219">
        <v>35.5</v>
      </c>
      <c r="G1087" s="219">
        <v>42.104914733999998</v>
      </c>
      <c r="H1087" s="219">
        <v>38.35</v>
      </c>
      <c r="I1087" s="219">
        <v>44.74</v>
      </c>
      <c r="J1087" s="219">
        <v>42</v>
      </c>
      <c r="K1087" s="219">
        <v>42.3</v>
      </c>
      <c r="L1087" s="219">
        <v>43</v>
      </c>
      <c r="M1087" s="219">
        <v>39.799999999999997</v>
      </c>
      <c r="N1087" s="219">
        <v>38.9</v>
      </c>
      <c r="O1087" s="219">
        <v>33.299999999999997</v>
      </c>
      <c r="P1087" s="219">
        <v>34.28</v>
      </c>
      <c r="Q1087" s="219">
        <v>44.06</v>
      </c>
      <c r="R1087" s="219">
        <v>42.9</v>
      </c>
      <c r="S1087" s="219">
        <v>35.700000000000003</v>
      </c>
      <c r="T1087" s="219">
        <v>44.9</v>
      </c>
      <c r="U1087" s="217">
        <v>16.8</v>
      </c>
      <c r="V1087" s="219">
        <v>41.1</v>
      </c>
      <c r="W1087" s="219">
        <v>38.145315242473167</v>
      </c>
      <c r="X1087" s="219">
        <v>47.7705511103647</v>
      </c>
      <c r="Y1087" s="217">
        <v>28.53</v>
      </c>
      <c r="Z1087" s="219">
        <v>47.039914879999998</v>
      </c>
      <c r="AA1087" s="214"/>
      <c r="AB1087" s="215"/>
      <c r="AC1087" s="215"/>
      <c r="AD1087" s="215"/>
      <c r="AE1087" s="215"/>
      <c r="AF1087" s="215"/>
      <c r="AG1087" s="215"/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  <c r="BI1087" s="215"/>
      <c r="BJ1087" s="215"/>
      <c r="BK1087" s="215"/>
      <c r="BL1087" s="215"/>
      <c r="BM1087" s="220"/>
    </row>
    <row r="1088" spans="1:65">
      <c r="A1088" s="30"/>
      <c r="B1088" s="20" t="s">
        <v>272</v>
      </c>
      <c r="C1088" s="12"/>
      <c r="D1088" s="221">
        <v>47.349999999999994</v>
      </c>
      <c r="E1088" s="221">
        <v>44.949999999999996</v>
      </c>
      <c r="F1088" s="221">
        <v>35.68333333333333</v>
      </c>
      <c r="G1088" s="221">
        <v>41.638816195514515</v>
      </c>
      <c r="H1088" s="221">
        <v>38.971666666666671</v>
      </c>
      <c r="I1088" s="221">
        <v>45.318333333333335</v>
      </c>
      <c r="J1088" s="221">
        <v>41.166666666666664</v>
      </c>
      <c r="K1088" s="221">
        <v>41.9</v>
      </c>
      <c r="L1088" s="221">
        <v>42.839999999999996</v>
      </c>
      <c r="M1088" s="221">
        <v>39.233333333333327</v>
      </c>
      <c r="N1088" s="221">
        <v>41.166666666666671</v>
      </c>
      <c r="O1088" s="221">
        <v>33.866666666666667</v>
      </c>
      <c r="P1088" s="221">
        <v>32.773333333333333</v>
      </c>
      <c r="Q1088" s="221">
        <v>44.085000000000001</v>
      </c>
      <c r="R1088" s="221">
        <v>43.916666666666664</v>
      </c>
      <c r="S1088" s="221">
        <v>36.966666666666669</v>
      </c>
      <c r="T1088" s="221">
        <v>43.383333333333333</v>
      </c>
      <c r="U1088" s="221">
        <v>16.333333333333332</v>
      </c>
      <c r="V1088" s="221">
        <v>41.43333333333333</v>
      </c>
      <c r="W1088" s="221">
        <v>38.660891221799623</v>
      </c>
      <c r="X1088" s="221">
        <v>48.193493062901872</v>
      </c>
      <c r="Y1088" s="221">
        <v>30.37</v>
      </c>
      <c r="Z1088" s="221">
        <v>48.493733836666671</v>
      </c>
      <c r="AA1088" s="214"/>
      <c r="AB1088" s="215"/>
      <c r="AC1088" s="215"/>
      <c r="AD1088" s="215"/>
      <c r="AE1088" s="215"/>
      <c r="AF1088" s="215"/>
      <c r="AG1088" s="215"/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  <c r="BI1088" s="215"/>
      <c r="BJ1088" s="215"/>
      <c r="BK1088" s="215"/>
      <c r="BL1088" s="215"/>
      <c r="BM1088" s="220"/>
    </row>
    <row r="1089" spans="1:65">
      <c r="A1089" s="30"/>
      <c r="B1089" s="3" t="s">
        <v>273</v>
      </c>
      <c r="C1089" s="29"/>
      <c r="D1089" s="219">
        <v>47.25</v>
      </c>
      <c r="E1089" s="219">
        <v>44.95</v>
      </c>
      <c r="F1089" s="219">
        <v>35.65</v>
      </c>
      <c r="G1089" s="219">
        <v>42.021241186886478</v>
      </c>
      <c r="H1089" s="219">
        <v>39.094999999999999</v>
      </c>
      <c r="I1089" s="219">
        <v>44.980000000000004</v>
      </c>
      <c r="J1089" s="219">
        <v>41.5</v>
      </c>
      <c r="K1089" s="219">
        <v>41.95</v>
      </c>
      <c r="L1089" s="219">
        <v>42.989999999999995</v>
      </c>
      <c r="M1089" s="219">
        <v>39.200000000000003</v>
      </c>
      <c r="N1089" s="219">
        <v>40.700000000000003</v>
      </c>
      <c r="O1089" s="219">
        <v>33.650000000000006</v>
      </c>
      <c r="P1089" s="219">
        <v>32.379999999999995</v>
      </c>
      <c r="Q1089" s="219">
        <v>44.055</v>
      </c>
      <c r="R1089" s="219">
        <v>43.75</v>
      </c>
      <c r="S1089" s="219">
        <v>37.049999999999997</v>
      </c>
      <c r="T1089" s="219">
        <v>42.95</v>
      </c>
      <c r="U1089" s="219">
        <v>16.5</v>
      </c>
      <c r="V1089" s="219">
        <v>41.5</v>
      </c>
      <c r="W1089" s="219">
        <v>38.803545222019849</v>
      </c>
      <c r="X1089" s="219">
        <v>47.958051791300399</v>
      </c>
      <c r="Y1089" s="219">
        <v>30.23</v>
      </c>
      <c r="Z1089" s="219">
        <v>48.730941895000001</v>
      </c>
      <c r="AA1089" s="214"/>
      <c r="AB1089" s="215"/>
      <c r="AC1089" s="215"/>
      <c r="AD1089" s="215"/>
      <c r="AE1089" s="215"/>
      <c r="AF1089" s="215"/>
      <c r="AG1089" s="215"/>
      <c r="AH1089" s="215"/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  <c r="BI1089" s="215"/>
      <c r="BJ1089" s="215"/>
      <c r="BK1089" s="215"/>
      <c r="BL1089" s="215"/>
      <c r="BM1089" s="220"/>
    </row>
    <row r="1090" spans="1:65">
      <c r="A1090" s="30"/>
      <c r="B1090" s="3" t="s">
        <v>274</v>
      </c>
      <c r="C1090" s="29"/>
      <c r="D1090" s="219">
        <v>0.55407580708780257</v>
      </c>
      <c r="E1090" s="219">
        <v>1.1148990985734988</v>
      </c>
      <c r="F1090" s="219">
        <v>0.847152091815081</v>
      </c>
      <c r="G1090" s="219">
        <v>1.2269551849745626</v>
      </c>
      <c r="H1090" s="219">
        <v>0.80457235017533901</v>
      </c>
      <c r="I1090" s="219">
        <v>1.0671722760017086</v>
      </c>
      <c r="J1090" s="219">
        <v>1.169045194450012</v>
      </c>
      <c r="K1090" s="219">
        <v>0.60991802727907551</v>
      </c>
      <c r="L1090" s="219">
        <v>0.51119467915853745</v>
      </c>
      <c r="M1090" s="219">
        <v>0.39327683210006992</v>
      </c>
      <c r="N1090" s="219">
        <v>2.147246298556984</v>
      </c>
      <c r="O1090" s="219">
        <v>0.69761498454854642</v>
      </c>
      <c r="P1090" s="219">
        <v>1.3945991060755287</v>
      </c>
      <c r="Q1090" s="219">
        <v>0.38785306496146132</v>
      </c>
      <c r="R1090" s="219">
        <v>0.79099093968683865</v>
      </c>
      <c r="S1090" s="219">
        <v>0.81894240741743607</v>
      </c>
      <c r="T1090" s="219">
        <v>1.0553040636075779</v>
      </c>
      <c r="U1090" s="219">
        <v>0.67724933862401626</v>
      </c>
      <c r="V1090" s="219">
        <v>0.24221202832779945</v>
      </c>
      <c r="W1090" s="219">
        <v>0.58393085217331453</v>
      </c>
      <c r="X1090" s="219">
        <v>0.62610987838608867</v>
      </c>
      <c r="Y1090" s="219">
        <v>1.4837250419130892</v>
      </c>
      <c r="Z1090" s="219">
        <v>1.7003372983957523</v>
      </c>
      <c r="AA1090" s="214"/>
      <c r="AB1090" s="215"/>
      <c r="AC1090" s="215"/>
      <c r="AD1090" s="215"/>
      <c r="AE1090" s="215"/>
      <c r="AF1090" s="215"/>
      <c r="AG1090" s="215"/>
      <c r="AH1090" s="215"/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  <c r="BI1090" s="215"/>
      <c r="BJ1090" s="215"/>
      <c r="BK1090" s="215"/>
      <c r="BL1090" s="215"/>
      <c r="BM1090" s="220"/>
    </row>
    <row r="1091" spans="1:65">
      <c r="A1091" s="30"/>
      <c r="B1091" s="3" t="s">
        <v>86</v>
      </c>
      <c r="C1091" s="29"/>
      <c r="D1091" s="13">
        <v>1.1701706591083477E-2</v>
      </c>
      <c r="E1091" s="13">
        <v>2.4803094517764159E-2</v>
      </c>
      <c r="F1091" s="13">
        <v>2.374083396025449E-2</v>
      </c>
      <c r="G1091" s="13">
        <v>2.9466620261570611E-2</v>
      </c>
      <c r="H1091" s="13">
        <v>2.0645058807903321E-2</v>
      </c>
      <c r="I1091" s="13">
        <v>2.3548356647457802E-2</v>
      </c>
      <c r="J1091" s="13">
        <v>2.8397858974494219E-2</v>
      </c>
      <c r="K1091" s="13">
        <v>1.4556516164178414E-2</v>
      </c>
      <c r="L1091" s="13">
        <v>1.193264890659518E-2</v>
      </c>
      <c r="M1091" s="13">
        <v>1.0024048396773236E-2</v>
      </c>
      <c r="N1091" s="13">
        <v>5.2159829114744545E-2</v>
      </c>
      <c r="O1091" s="13">
        <v>2.0598867653992513E-2</v>
      </c>
      <c r="P1091" s="13">
        <v>4.2552861251287488E-2</v>
      </c>
      <c r="Q1091" s="13">
        <v>8.7978465455701791E-3</v>
      </c>
      <c r="R1091" s="13">
        <v>1.8011178892299931E-2</v>
      </c>
      <c r="S1091" s="13">
        <v>2.2153536720038846E-2</v>
      </c>
      <c r="T1091" s="13">
        <v>2.4325103271784353E-2</v>
      </c>
      <c r="U1091" s="13">
        <v>4.1464245221878547E-2</v>
      </c>
      <c r="V1091" s="13">
        <v>5.8458253015559007E-3</v>
      </c>
      <c r="W1091" s="13">
        <v>1.5103915965704765E-2</v>
      </c>
      <c r="X1091" s="13">
        <v>1.2991585348853913E-2</v>
      </c>
      <c r="Y1091" s="13">
        <v>4.8854956928320356E-2</v>
      </c>
      <c r="Z1091" s="13">
        <v>3.5063031114962478E-2</v>
      </c>
      <c r="AA1091" s="147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275</v>
      </c>
      <c r="C1092" s="29"/>
      <c r="D1092" s="13">
        <v>0.14066901224548167</v>
      </c>
      <c r="E1092" s="13">
        <v>8.2852631476967309E-2</v>
      </c>
      <c r="F1092" s="13">
        <v>-0.1403828387125744</v>
      </c>
      <c r="G1092" s="13">
        <v>3.0856882958545384E-3</v>
      </c>
      <c r="H1092" s="13">
        <v>-6.1166367006824984E-2</v>
      </c>
      <c r="I1092" s="13">
        <v>9.1725839914357454E-2</v>
      </c>
      <c r="J1092" s="13">
        <v>-8.2884687622880593E-3</v>
      </c>
      <c r="K1092" s="13">
        <v>9.3776475836468975E-3</v>
      </c>
      <c r="L1092" s="13">
        <v>3.2022396717981794E-2</v>
      </c>
      <c r="M1092" s="13">
        <v>-5.4862775492480198E-2</v>
      </c>
      <c r="N1092" s="13">
        <v>-8.2884687622878372E-3</v>
      </c>
      <c r="O1092" s="13">
        <v>-0.18414662693318584</v>
      </c>
      <c r="P1092" s="13">
        <v>-0.210485200394398</v>
      </c>
      <c r="Q1092" s="13">
        <v>6.2014644241648709E-2</v>
      </c>
      <c r="R1092" s="13">
        <v>5.7959467534968168E-2</v>
      </c>
      <c r="S1092" s="13">
        <v>-0.10946713510718808</v>
      </c>
      <c r="T1092" s="13">
        <v>4.5111382919742704E-2</v>
      </c>
      <c r="U1092" s="13">
        <v>-0.60652740865872157</v>
      </c>
      <c r="V1092" s="13">
        <v>-1.8644264546753275E-3</v>
      </c>
      <c r="W1092" s="13">
        <v>-6.8652996779299036E-2</v>
      </c>
      <c r="X1092" s="13">
        <v>0.16098889395395477</v>
      </c>
      <c r="Y1092" s="13">
        <v>-0.26838188169175747</v>
      </c>
      <c r="Z1092" s="13">
        <v>0.16822174182821259</v>
      </c>
      <c r="AA1092" s="147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276</v>
      </c>
      <c r="C1093" s="47"/>
      <c r="D1093" s="45">
        <v>1.44</v>
      </c>
      <c r="E1093" s="45">
        <v>0.86</v>
      </c>
      <c r="F1093" s="45">
        <v>1.4</v>
      </c>
      <c r="G1093" s="45">
        <v>0.05</v>
      </c>
      <c r="H1093" s="45">
        <v>0.6</v>
      </c>
      <c r="I1093" s="45">
        <v>0.94</v>
      </c>
      <c r="J1093" s="45">
        <v>0.06</v>
      </c>
      <c r="K1093" s="45">
        <v>0.11</v>
      </c>
      <c r="L1093" s="45">
        <v>0.34</v>
      </c>
      <c r="M1093" s="45">
        <v>0.54</v>
      </c>
      <c r="N1093" s="45">
        <v>0.06</v>
      </c>
      <c r="O1093" s="45">
        <v>1.84</v>
      </c>
      <c r="P1093" s="45">
        <v>2.11</v>
      </c>
      <c r="Q1093" s="45">
        <v>0.64</v>
      </c>
      <c r="R1093" s="45">
        <v>0.6</v>
      </c>
      <c r="S1093" s="45">
        <v>1.0900000000000001</v>
      </c>
      <c r="T1093" s="45">
        <v>0.47</v>
      </c>
      <c r="U1093" s="45">
        <v>6.1</v>
      </c>
      <c r="V1093" s="45">
        <v>0</v>
      </c>
      <c r="W1093" s="45">
        <v>0.67</v>
      </c>
      <c r="X1093" s="45">
        <v>1.64</v>
      </c>
      <c r="Y1093" s="45">
        <v>2.69</v>
      </c>
      <c r="Z1093" s="45">
        <v>1.72</v>
      </c>
      <c r="AA1093" s="147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BM1094" s="55"/>
    </row>
    <row r="1095" spans="1:65" ht="15">
      <c r="B1095" s="8" t="s">
        <v>638</v>
      </c>
      <c r="BM1095" s="28" t="s">
        <v>66</v>
      </c>
    </row>
    <row r="1096" spans="1:65" ht="15">
      <c r="A1096" s="25" t="s">
        <v>38</v>
      </c>
      <c r="B1096" s="18" t="s">
        <v>110</v>
      </c>
      <c r="C1096" s="15" t="s">
        <v>111</v>
      </c>
      <c r="D1096" s="16" t="s">
        <v>235</v>
      </c>
      <c r="E1096" s="17" t="s">
        <v>235</v>
      </c>
      <c r="F1096" s="17" t="s">
        <v>235</v>
      </c>
      <c r="G1096" s="17" t="s">
        <v>235</v>
      </c>
      <c r="H1096" s="17" t="s">
        <v>235</v>
      </c>
      <c r="I1096" s="17" t="s">
        <v>235</v>
      </c>
      <c r="J1096" s="17" t="s">
        <v>235</v>
      </c>
      <c r="K1096" s="17" t="s">
        <v>235</v>
      </c>
      <c r="L1096" s="17" t="s">
        <v>235</v>
      </c>
      <c r="M1096" s="17" t="s">
        <v>235</v>
      </c>
      <c r="N1096" s="17" t="s">
        <v>235</v>
      </c>
      <c r="O1096" s="17" t="s">
        <v>235</v>
      </c>
      <c r="P1096" s="17" t="s">
        <v>235</v>
      </c>
      <c r="Q1096" s="17" t="s">
        <v>235</v>
      </c>
      <c r="R1096" s="17" t="s">
        <v>235</v>
      </c>
      <c r="S1096" s="17" t="s">
        <v>235</v>
      </c>
      <c r="T1096" s="17" t="s">
        <v>235</v>
      </c>
      <c r="U1096" s="17" t="s">
        <v>235</v>
      </c>
      <c r="V1096" s="17" t="s">
        <v>235</v>
      </c>
      <c r="W1096" s="17" t="s">
        <v>235</v>
      </c>
      <c r="X1096" s="17" t="s">
        <v>235</v>
      </c>
      <c r="Y1096" s="17" t="s">
        <v>235</v>
      </c>
      <c r="Z1096" s="147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236</v>
      </c>
      <c r="C1097" s="9" t="s">
        <v>236</v>
      </c>
      <c r="D1097" s="145" t="s">
        <v>238</v>
      </c>
      <c r="E1097" s="146" t="s">
        <v>239</v>
      </c>
      <c r="F1097" s="146" t="s">
        <v>240</v>
      </c>
      <c r="G1097" s="146" t="s">
        <v>241</v>
      </c>
      <c r="H1097" s="146" t="s">
        <v>242</v>
      </c>
      <c r="I1097" s="146" t="s">
        <v>243</v>
      </c>
      <c r="J1097" s="146" t="s">
        <v>244</v>
      </c>
      <c r="K1097" s="146" t="s">
        <v>245</v>
      </c>
      <c r="L1097" s="146" t="s">
        <v>246</v>
      </c>
      <c r="M1097" s="146" t="s">
        <v>247</v>
      </c>
      <c r="N1097" s="146" t="s">
        <v>248</v>
      </c>
      <c r="O1097" s="146" t="s">
        <v>249</v>
      </c>
      <c r="P1097" s="146" t="s">
        <v>251</v>
      </c>
      <c r="Q1097" s="146" t="s">
        <v>252</v>
      </c>
      <c r="R1097" s="146" t="s">
        <v>253</v>
      </c>
      <c r="S1097" s="146" t="s">
        <v>254</v>
      </c>
      <c r="T1097" s="146" t="s">
        <v>256</v>
      </c>
      <c r="U1097" s="146" t="s">
        <v>257</v>
      </c>
      <c r="V1097" s="146" t="s">
        <v>258</v>
      </c>
      <c r="W1097" s="146" t="s">
        <v>259</v>
      </c>
      <c r="X1097" s="146" t="s">
        <v>265</v>
      </c>
      <c r="Y1097" s="146" t="s">
        <v>266</v>
      </c>
      <c r="Z1097" s="147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304</v>
      </c>
      <c r="E1098" s="11" t="s">
        <v>302</v>
      </c>
      <c r="F1098" s="11" t="s">
        <v>304</v>
      </c>
      <c r="G1098" s="11" t="s">
        <v>304</v>
      </c>
      <c r="H1098" s="11" t="s">
        <v>302</v>
      </c>
      <c r="I1098" s="11" t="s">
        <v>302</v>
      </c>
      <c r="J1098" s="11" t="s">
        <v>302</v>
      </c>
      <c r="K1098" s="11" t="s">
        <v>302</v>
      </c>
      <c r="L1098" s="11" t="s">
        <v>302</v>
      </c>
      <c r="M1098" s="11" t="s">
        <v>302</v>
      </c>
      <c r="N1098" s="11" t="s">
        <v>302</v>
      </c>
      <c r="O1098" s="11" t="s">
        <v>302</v>
      </c>
      <c r="P1098" s="11" t="s">
        <v>302</v>
      </c>
      <c r="Q1098" s="11" t="s">
        <v>304</v>
      </c>
      <c r="R1098" s="11" t="s">
        <v>304</v>
      </c>
      <c r="S1098" s="11" t="s">
        <v>302</v>
      </c>
      <c r="T1098" s="11" t="s">
        <v>302</v>
      </c>
      <c r="U1098" s="11" t="s">
        <v>302</v>
      </c>
      <c r="V1098" s="11" t="s">
        <v>304</v>
      </c>
      <c r="W1098" s="11" t="s">
        <v>302</v>
      </c>
      <c r="X1098" s="11" t="s">
        <v>304</v>
      </c>
      <c r="Y1098" s="11" t="s">
        <v>336</v>
      </c>
      <c r="Z1098" s="147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 t="s">
        <v>337</v>
      </c>
      <c r="E1099" s="26" t="s">
        <v>338</v>
      </c>
      <c r="F1099" s="26" t="s">
        <v>339</v>
      </c>
      <c r="G1099" s="26" t="s">
        <v>339</v>
      </c>
      <c r="H1099" s="26" t="s">
        <v>117</v>
      </c>
      <c r="I1099" s="26" t="s">
        <v>337</v>
      </c>
      <c r="J1099" s="26" t="s">
        <v>338</v>
      </c>
      <c r="K1099" s="26" t="s">
        <v>338</v>
      </c>
      <c r="L1099" s="26" t="s">
        <v>339</v>
      </c>
      <c r="M1099" s="26" t="s">
        <v>338</v>
      </c>
      <c r="N1099" s="26" t="s">
        <v>338</v>
      </c>
      <c r="O1099" s="26" t="s">
        <v>305</v>
      </c>
      <c r="P1099" s="26" t="s">
        <v>340</v>
      </c>
      <c r="Q1099" s="26" t="s">
        <v>337</v>
      </c>
      <c r="R1099" s="26" t="s">
        <v>338</v>
      </c>
      <c r="S1099" s="26" t="s">
        <v>337</v>
      </c>
      <c r="T1099" s="26" t="s">
        <v>338</v>
      </c>
      <c r="U1099" s="26" t="s">
        <v>338</v>
      </c>
      <c r="V1099" s="26" t="s">
        <v>337</v>
      </c>
      <c r="W1099" s="26" t="s">
        <v>340</v>
      </c>
      <c r="X1099" s="26" t="s">
        <v>338</v>
      </c>
      <c r="Y1099" s="26" t="s">
        <v>340</v>
      </c>
      <c r="Z1099" s="147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8">
        <v>1</v>
      </c>
      <c r="C1100" s="14">
        <v>1</v>
      </c>
      <c r="D1100" s="213">
        <v>10.27</v>
      </c>
      <c r="E1100" s="213">
        <v>11.35</v>
      </c>
      <c r="F1100" s="213">
        <v>11.1</v>
      </c>
      <c r="G1100" s="213">
        <v>9.8367585987249395</v>
      </c>
      <c r="H1100" s="213">
        <v>11.57</v>
      </c>
      <c r="I1100" s="213">
        <v>11.45</v>
      </c>
      <c r="J1100" s="213">
        <v>10.6</v>
      </c>
      <c r="K1100" s="213">
        <v>11.8</v>
      </c>
      <c r="L1100" s="213">
        <v>10.66</v>
      </c>
      <c r="M1100" s="213">
        <v>9.89</v>
      </c>
      <c r="N1100" s="213">
        <v>11</v>
      </c>
      <c r="O1100" s="213">
        <v>10.32</v>
      </c>
      <c r="P1100" s="213">
        <v>11.07</v>
      </c>
      <c r="Q1100" s="213">
        <v>9.85</v>
      </c>
      <c r="R1100" s="213">
        <v>11.3</v>
      </c>
      <c r="S1100" s="213">
        <v>10.744</v>
      </c>
      <c r="T1100" s="213">
        <v>10.65</v>
      </c>
      <c r="U1100" s="213">
        <v>10.199999999999999</v>
      </c>
      <c r="V1100" s="213">
        <v>10.7</v>
      </c>
      <c r="W1100" s="213">
        <v>10.703529560390802</v>
      </c>
      <c r="X1100" s="213">
        <v>10.62</v>
      </c>
      <c r="Y1100" s="213">
        <v>9.7822416729999997</v>
      </c>
      <c r="Z1100" s="214"/>
      <c r="AA1100" s="215"/>
      <c r="AB1100" s="215"/>
      <c r="AC1100" s="215"/>
      <c r="AD1100" s="215"/>
      <c r="AE1100" s="215"/>
      <c r="AF1100" s="215"/>
      <c r="AG1100" s="215"/>
      <c r="AH1100" s="215"/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5"/>
      <c r="AT1100" s="215"/>
      <c r="AU1100" s="215"/>
      <c r="AV1100" s="215"/>
      <c r="AW1100" s="215"/>
      <c r="AX1100" s="215"/>
      <c r="AY1100" s="215"/>
      <c r="AZ1100" s="215"/>
      <c r="BA1100" s="215"/>
      <c r="BB1100" s="215"/>
      <c r="BC1100" s="215"/>
      <c r="BD1100" s="215"/>
      <c r="BE1100" s="215"/>
      <c r="BF1100" s="215"/>
      <c r="BG1100" s="215"/>
      <c r="BH1100" s="215"/>
      <c r="BI1100" s="215"/>
      <c r="BJ1100" s="215"/>
      <c r="BK1100" s="215"/>
      <c r="BL1100" s="215"/>
      <c r="BM1100" s="216">
        <v>1</v>
      </c>
    </row>
    <row r="1101" spans="1:65">
      <c r="A1101" s="30"/>
      <c r="B1101" s="19">
        <v>1</v>
      </c>
      <c r="C1101" s="9">
        <v>2</v>
      </c>
      <c r="D1101" s="219">
        <v>10.32</v>
      </c>
      <c r="E1101" s="219">
        <v>11.15</v>
      </c>
      <c r="F1101" s="219">
        <v>11.3</v>
      </c>
      <c r="G1101" s="219">
        <v>10.266145536883293</v>
      </c>
      <c r="H1101" s="219">
        <v>11.16</v>
      </c>
      <c r="I1101" s="219">
        <v>10.84</v>
      </c>
      <c r="J1101" s="219">
        <v>11</v>
      </c>
      <c r="K1101" s="219">
        <v>11.3</v>
      </c>
      <c r="L1101" s="219">
        <v>10.49</v>
      </c>
      <c r="M1101" s="219">
        <v>10.199999999999999</v>
      </c>
      <c r="N1101" s="219">
        <v>10.9</v>
      </c>
      <c r="O1101" s="219">
        <v>10.37</v>
      </c>
      <c r="P1101" s="219">
        <v>11.29</v>
      </c>
      <c r="Q1101" s="219">
        <v>9.91</v>
      </c>
      <c r="R1101" s="219">
        <v>11.2</v>
      </c>
      <c r="S1101" s="219">
        <v>10.71125</v>
      </c>
      <c r="T1101" s="219">
        <v>10.95</v>
      </c>
      <c r="U1101" s="219">
        <v>10.4</v>
      </c>
      <c r="V1101" s="219">
        <v>10.6</v>
      </c>
      <c r="W1101" s="219">
        <v>10.807857880474433</v>
      </c>
      <c r="X1101" s="219">
        <v>10.3</v>
      </c>
      <c r="Y1101" s="219">
        <v>9.9595387649999996</v>
      </c>
      <c r="Z1101" s="214"/>
      <c r="AA1101" s="215"/>
      <c r="AB1101" s="215"/>
      <c r="AC1101" s="215"/>
      <c r="AD1101" s="215"/>
      <c r="AE1101" s="215"/>
      <c r="AF1101" s="215"/>
      <c r="AG1101" s="215"/>
      <c r="AH1101" s="215"/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5"/>
      <c r="AT1101" s="215"/>
      <c r="AU1101" s="215"/>
      <c r="AV1101" s="215"/>
      <c r="AW1101" s="215"/>
      <c r="AX1101" s="215"/>
      <c r="AY1101" s="215"/>
      <c r="AZ1101" s="215"/>
      <c r="BA1101" s="215"/>
      <c r="BB1101" s="215"/>
      <c r="BC1101" s="215"/>
      <c r="BD1101" s="215"/>
      <c r="BE1101" s="215"/>
      <c r="BF1101" s="215"/>
      <c r="BG1101" s="215"/>
      <c r="BH1101" s="215"/>
      <c r="BI1101" s="215"/>
      <c r="BJ1101" s="215"/>
      <c r="BK1101" s="215"/>
      <c r="BL1101" s="215"/>
      <c r="BM1101" s="216">
        <v>31</v>
      </c>
    </row>
    <row r="1102" spans="1:65">
      <c r="A1102" s="30"/>
      <c r="B1102" s="19">
        <v>1</v>
      </c>
      <c r="C1102" s="9">
        <v>3</v>
      </c>
      <c r="D1102" s="219">
        <v>10.61</v>
      </c>
      <c r="E1102" s="219">
        <v>10.7</v>
      </c>
      <c r="F1102" s="219">
        <v>11.3</v>
      </c>
      <c r="G1102" s="219">
        <v>10.336767231935305</v>
      </c>
      <c r="H1102" s="219">
        <v>11.82</v>
      </c>
      <c r="I1102" s="219">
        <v>10.47</v>
      </c>
      <c r="J1102" s="219">
        <v>11.3</v>
      </c>
      <c r="K1102" s="219">
        <v>10.6</v>
      </c>
      <c r="L1102" s="219">
        <v>10.39</v>
      </c>
      <c r="M1102" s="219">
        <v>10.5</v>
      </c>
      <c r="N1102" s="219">
        <v>10.8</v>
      </c>
      <c r="O1102" s="219">
        <v>10.47</v>
      </c>
      <c r="P1102" s="219">
        <v>11.31</v>
      </c>
      <c r="Q1102" s="219">
        <v>9.8800000000000008</v>
      </c>
      <c r="R1102" s="219">
        <v>11</v>
      </c>
      <c r="S1102" s="219">
        <v>10.832500000000001</v>
      </c>
      <c r="T1102" s="219">
        <v>10.5</v>
      </c>
      <c r="U1102" s="219">
        <v>10.3</v>
      </c>
      <c r="V1102" s="219">
        <v>10.7</v>
      </c>
      <c r="W1102" s="219">
        <v>10.636185520025538</v>
      </c>
      <c r="X1102" s="219">
        <v>9.77</v>
      </c>
      <c r="Y1102" s="219">
        <v>10.155893880000001</v>
      </c>
      <c r="Z1102" s="214"/>
      <c r="AA1102" s="215"/>
      <c r="AB1102" s="215"/>
      <c r="AC1102" s="215"/>
      <c r="AD1102" s="215"/>
      <c r="AE1102" s="215"/>
      <c r="AF1102" s="215"/>
      <c r="AG1102" s="215"/>
      <c r="AH1102" s="215"/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5"/>
      <c r="AT1102" s="215"/>
      <c r="AU1102" s="215"/>
      <c r="AV1102" s="215"/>
      <c r="AW1102" s="215"/>
      <c r="AX1102" s="215"/>
      <c r="AY1102" s="215"/>
      <c r="AZ1102" s="215"/>
      <c r="BA1102" s="215"/>
      <c r="BB1102" s="215"/>
      <c r="BC1102" s="215"/>
      <c r="BD1102" s="215"/>
      <c r="BE1102" s="215"/>
      <c r="BF1102" s="215"/>
      <c r="BG1102" s="215"/>
      <c r="BH1102" s="215"/>
      <c r="BI1102" s="215"/>
      <c r="BJ1102" s="215"/>
      <c r="BK1102" s="215"/>
      <c r="BL1102" s="215"/>
      <c r="BM1102" s="216">
        <v>16</v>
      </c>
    </row>
    <row r="1103" spans="1:65">
      <c r="A1103" s="30"/>
      <c r="B1103" s="19">
        <v>1</v>
      </c>
      <c r="C1103" s="9">
        <v>4</v>
      </c>
      <c r="D1103" s="219">
        <v>10.220000000000001</v>
      </c>
      <c r="E1103" s="219">
        <v>11</v>
      </c>
      <c r="F1103" s="219">
        <v>11.5</v>
      </c>
      <c r="G1103" s="219">
        <v>9.9397415686734991</v>
      </c>
      <c r="H1103" s="219">
        <v>11.52</v>
      </c>
      <c r="I1103" s="219">
        <v>10.97</v>
      </c>
      <c r="J1103" s="219">
        <v>11.4</v>
      </c>
      <c r="K1103" s="219">
        <v>11</v>
      </c>
      <c r="L1103" s="219">
        <v>10.220000000000001</v>
      </c>
      <c r="M1103" s="219">
        <v>10.3</v>
      </c>
      <c r="N1103" s="218">
        <v>11.55</v>
      </c>
      <c r="O1103" s="219">
        <v>10.29</v>
      </c>
      <c r="P1103" s="219">
        <v>11.1</v>
      </c>
      <c r="Q1103" s="219">
        <v>10.14</v>
      </c>
      <c r="R1103" s="219">
        <v>11</v>
      </c>
      <c r="S1103" s="219">
        <v>10.84225</v>
      </c>
      <c r="T1103" s="219">
        <v>10.6</v>
      </c>
      <c r="U1103" s="219">
        <v>10.5</v>
      </c>
      <c r="V1103" s="219">
        <v>11</v>
      </c>
      <c r="W1103" s="219">
        <v>10.568173679587204</v>
      </c>
      <c r="X1103" s="219">
        <v>10.58</v>
      </c>
      <c r="Y1103" s="219">
        <v>10.58137958</v>
      </c>
      <c r="Z1103" s="214"/>
      <c r="AA1103" s="215"/>
      <c r="AB1103" s="215"/>
      <c r="AC1103" s="215"/>
      <c r="AD1103" s="215"/>
      <c r="AE1103" s="215"/>
      <c r="AF1103" s="215"/>
      <c r="AG1103" s="215"/>
      <c r="AH1103" s="215"/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5"/>
      <c r="AT1103" s="215"/>
      <c r="AU1103" s="215"/>
      <c r="AV1103" s="215"/>
      <c r="AW1103" s="215"/>
      <c r="AX1103" s="215"/>
      <c r="AY1103" s="215"/>
      <c r="AZ1103" s="215"/>
      <c r="BA1103" s="215"/>
      <c r="BB1103" s="215"/>
      <c r="BC1103" s="215"/>
      <c r="BD1103" s="215"/>
      <c r="BE1103" s="215"/>
      <c r="BF1103" s="215"/>
      <c r="BG1103" s="215"/>
      <c r="BH1103" s="215"/>
      <c r="BI1103" s="215"/>
      <c r="BJ1103" s="215"/>
      <c r="BK1103" s="215"/>
      <c r="BL1103" s="215"/>
      <c r="BM1103" s="216">
        <v>10.680901985508241</v>
      </c>
    </row>
    <row r="1104" spans="1:65">
      <c r="A1104" s="30"/>
      <c r="B1104" s="19">
        <v>1</v>
      </c>
      <c r="C1104" s="9">
        <v>5</v>
      </c>
      <c r="D1104" s="219">
        <v>10.48</v>
      </c>
      <c r="E1104" s="219">
        <v>10.9</v>
      </c>
      <c r="F1104" s="219">
        <v>11.2</v>
      </c>
      <c r="G1104" s="219">
        <v>10.019525569318953</v>
      </c>
      <c r="H1104" s="219">
        <v>11.41</v>
      </c>
      <c r="I1104" s="219">
        <v>10.8</v>
      </c>
      <c r="J1104" s="219">
        <v>11.2</v>
      </c>
      <c r="K1104" s="219">
        <v>10.55</v>
      </c>
      <c r="L1104" s="219">
        <v>10.38</v>
      </c>
      <c r="M1104" s="219">
        <v>10.55</v>
      </c>
      <c r="N1104" s="219">
        <v>11.05</v>
      </c>
      <c r="O1104" s="219">
        <v>10.57</v>
      </c>
      <c r="P1104" s="219">
        <v>11.11</v>
      </c>
      <c r="Q1104" s="219">
        <v>9.7200000000000006</v>
      </c>
      <c r="R1104" s="219">
        <v>11.7</v>
      </c>
      <c r="S1104" s="219">
        <v>10.740500000000001</v>
      </c>
      <c r="T1104" s="219">
        <v>10.45</v>
      </c>
      <c r="U1104" s="219">
        <v>10.5</v>
      </c>
      <c r="V1104" s="219">
        <v>10.9</v>
      </c>
      <c r="W1104" s="219">
        <v>10.697423797116102</v>
      </c>
      <c r="X1104" s="219">
        <v>9.74</v>
      </c>
      <c r="Y1104" s="219">
        <v>10.09986355</v>
      </c>
      <c r="Z1104" s="214"/>
      <c r="AA1104" s="215"/>
      <c r="AB1104" s="215"/>
      <c r="AC1104" s="215"/>
      <c r="AD1104" s="215"/>
      <c r="AE1104" s="215"/>
      <c r="AF1104" s="215"/>
      <c r="AG1104" s="215"/>
      <c r="AH1104" s="215"/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5"/>
      <c r="AT1104" s="215"/>
      <c r="AU1104" s="215"/>
      <c r="AV1104" s="215"/>
      <c r="AW1104" s="215"/>
      <c r="AX1104" s="215"/>
      <c r="AY1104" s="215"/>
      <c r="AZ1104" s="215"/>
      <c r="BA1104" s="215"/>
      <c r="BB1104" s="215"/>
      <c r="BC1104" s="215"/>
      <c r="BD1104" s="215"/>
      <c r="BE1104" s="215"/>
      <c r="BF1104" s="215"/>
      <c r="BG1104" s="215"/>
      <c r="BH1104" s="215"/>
      <c r="BI1104" s="215"/>
      <c r="BJ1104" s="215"/>
      <c r="BK1104" s="215"/>
      <c r="BL1104" s="215"/>
      <c r="BM1104" s="216">
        <v>131</v>
      </c>
    </row>
    <row r="1105" spans="1:65">
      <c r="A1105" s="30"/>
      <c r="B1105" s="19">
        <v>1</v>
      </c>
      <c r="C1105" s="9">
        <v>6</v>
      </c>
      <c r="D1105" s="219">
        <v>10.210000000000001</v>
      </c>
      <c r="E1105" s="219">
        <v>10.95</v>
      </c>
      <c r="F1105" s="219">
        <v>11.4</v>
      </c>
      <c r="G1105" s="219">
        <v>10.269950513047235</v>
      </c>
      <c r="H1105" s="219">
        <v>11.26</v>
      </c>
      <c r="I1105" s="219">
        <v>10.94</v>
      </c>
      <c r="J1105" s="219">
        <v>11.2</v>
      </c>
      <c r="K1105" s="219">
        <v>9.76</v>
      </c>
      <c r="L1105" s="219">
        <v>10.44</v>
      </c>
      <c r="M1105" s="219">
        <v>10.4</v>
      </c>
      <c r="N1105" s="219">
        <v>10.9</v>
      </c>
      <c r="O1105" s="219">
        <v>10.74</v>
      </c>
      <c r="P1105" s="219">
        <v>11.37</v>
      </c>
      <c r="Q1105" s="219">
        <v>9.69</v>
      </c>
      <c r="R1105" s="219">
        <v>11</v>
      </c>
      <c r="S1105" s="219">
        <v>10.682</v>
      </c>
      <c r="T1105" s="219">
        <v>10.9</v>
      </c>
      <c r="U1105" s="219">
        <v>10.199999999999999</v>
      </c>
      <c r="V1105" s="219">
        <v>10.8</v>
      </c>
      <c r="W1105" s="219">
        <v>10.664642067910783</v>
      </c>
      <c r="X1105" s="219">
        <v>10.14</v>
      </c>
      <c r="Y1105" s="219">
        <v>9.7209431150000007</v>
      </c>
      <c r="Z1105" s="214"/>
      <c r="AA1105" s="215"/>
      <c r="AB1105" s="215"/>
      <c r="AC1105" s="215"/>
      <c r="AD1105" s="215"/>
      <c r="AE1105" s="215"/>
      <c r="AF1105" s="215"/>
      <c r="AG1105" s="215"/>
      <c r="AH1105" s="215"/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  <c r="BI1105" s="215"/>
      <c r="BJ1105" s="215"/>
      <c r="BK1105" s="215"/>
      <c r="BL1105" s="215"/>
      <c r="BM1105" s="220"/>
    </row>
    <row r="1106" spans="1:65">
      <c r="A1106" s="30"/>
      <c r="B1106" s="20" t="s">
        <v>272</v>
      </c>
      <c r="C1106" s="12"/>
      <c r="D1106" s="221">
        <v>10.351666666666668</v>
      </c>
      <c r="E1106" s="221">
        <v>11.008333333333333</v>
      </c>
      <c r="F1106" s="221">
        <v>11.300000000000002</v>
      </c>
      <c r="G1106" s="221">
        <v>10.111481503097204</v>
      </c>
      <c r="H1106" s="221">
        <v>11.456666666666665</v>
      </c>
      <c r="I1106" s="221">
        <v>10.911666666666667</v>
      </c>
      <c r="J1106" s="221">
        <v>11.116666666666667</v>
      </c>
      <c r="K1106" s="221">
        <v>10.835000000000001</v>
      </c>
      <c r="L1106" s="221">
        <v>10.43</v>
      </c>
      <c r="M1106" s="221">
        <v>10.306666666666667</v>
      </c>
      <c r="N1106" s="221">
        <v>11.033333333333333</v>
      </c>
      <c r="O1106" s="221">
        <v>10.459999999999999</v>
      </c>
      <c r="P1106" s="221">
        <v>11.208333333333334</v>
      </c>
      <c r="Q1106" s="221">
        <v>9.8650000000000002</v>
      </c>
      <c r="R1106" s="221">
        <v>11.200000000000001</v>
      </c>
      <c r="S1106" s="221">
        <v>10.758750000000001</v>
      </c>
      <c r="T1106" s="221">
        <v>10.675000000000002</v>
      </c>
      <c r="U1106" s="221">
        <v>10.350000000000001</v>
      </c>
      <c r="V1106" s="221">
        <v>10.783333333333333</v>
      </c>
      <c r="W1106" s="221">
        <v>10.679635417584143</v>
      </c>
      <c r="X1106" s="221">
        <v>10.191666666666668</v>
      </c>
      <c r="Y1106" s="221">
        <v>10.049976760500002</v>
      </c>
      <c r="Z1106" s="214"/>
      <c r="AA1106" s="215"/>
      <c r="AB1106" s="215"/>
      <c r="AC1106" s="215"/>
      <c r="AD1106" s="215"/>
      <c r="AE1106" s="215"/>
      <c r="AF1106" s="215"/>
      <c r="AG1106" s="215"/>
      <c r="AH1106" s="215"/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5"/>
      <c r="AT1106" s="215"/>
      <c r="AU1106" s="215"/>
      <c r="AV1106" s="215"/>
      <c r="AW1106" s="215"/>
      <c r="AX1106" s="215"/>
      <c r="AY1106" s="215"/>
      <c r="AZ1106" s="215"/>
      <c r="BA1106" s="215"/>
      <c r="BB1106" s="215"/>
      <c r="BC1106" s="215"/>
      <c r="BD1106" s="215"/>
      <c r="BE1106" s="215"/>
      <c r="BF1106" s="215"/>
      <c r="BG1106" s="215"/>
      <c r="BH1106" s="215"/>
      <c r="BI1106" s="215"/>
      <c r="BJ1106" s="215"/>
      <c r="BK1106" s="215"/>
      <c r="BL1106" s="215"/>
      <c r="BM1106" s="220"/>
    </row>
    <row r="1107" spans="1:65">
      <c r="A1107" s="30"/>
      <c r="B1107" s="3" t="s">
        <v>273</v>
      </c>
      <c r="C1107" s="29"/>
      <c r="D1107" s="219">
        <v>10.295</v>
      </c>
      <c r="E1107" s="219">
        <v>10.975</v>
      </c>
      <c r="F1107" s="219">
        <v>11.3</v>
      </c>
      <c r="G1107" s="219">
        <v>10.142835553101122</v>
      </c>
      <c r="H1107" s="219">
        <v>11.465</v>
      </c>
      <c r="I1107" s="219">
        <v>10.89</v>
      </c>
      <c r="J1107" s="219">
        <v>11.2</v>
      </c>
      <c r="K1107" s="219">
        <v>10.8</v>
      </c>
      <c r="L1107" s="219">
        <v>10.414999999999999</v>
      </c>
      <c r="M1107" s="219">
        <v>10.350000000000001</v>
      </c>
      <c r="N1107" s="219">
        <v>10.95</v>
      </c>
      <c r="O1107" s="219">
        <v>10.42</v>
      </c>
      <c r="P1107" s="219">
        <v>11.2</v>
      </c>
      <c r="Q1107" s="219">
        <v>9.8650000000000002</v>
      </c>
      <c r="R1107" s="219">
        <v>11.1</v>
      </c>
      <c r="S1107" s="219">
        <v>10.74225</v>
      </c>
      <c r="T1107" s="219">
        <v>10.625</v>
      </c>
      <c r="U1107" s="219">
        <v>10.350000000000001</v>
      </c>
      <c r="V1107" s="219">
        <v>10.75</v>
      </c>
      <c r="W1107" s="219">
        <v>10.681032932513443</v>
      </c>
      <c r="X1107" s="219">
        <v>10.220000000000001</v>
      </c>
      <c r="Y1107" s="219">
        <v>10.0297011575</v>
      </c>
      <c r="Z1107" s="214"/>
      <c r="AA1107" s="215"/>
      <c r="AB1107" s="215"/>
      <c r="AC1107" s="215"/>
      <c r="AD1107" s="215"/>
      <c r="AE1107" s="215"/>
      <c r="AF1107" s="215"/>
      <c r="AG1107" s="215"/>
      <c r="AH1107" s="215"/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5"/>
      <c r="AT1107" s="215"/>
      <c r="AU1107" s="215"/>
      <c r="AV1107" s="215"/>
      <c r="AW1107" s="215"/>
      <c r="AX1107" s="215"/>
      <c r="AY1107" s="215"/>
      <c r="AZ1107" s="215"/>
      <c r="BA1107" s="215"/>
      <c r="BB1107" s="215"/>
      <c r="BC1107" s="215"/>
      <c r="BD1107" s="215"/>
      <c r="BE1107" s="215"/>
      <c r="BF1107" s="215"/>
      <c r="BG1107" s="215"/>
      <c r="BH1107" s="215"/>
      <c r="BI1107" s="215"/>
      <c r="BJ1107" s="215"/>
      <c r="BK1107" s="215"/>
      <c r="BL1107" s="215"/>
      <c r="BM1107" s="220"/>
    </row>
    <row r="1108" spans="1:65">
      <c r="A1108" s="30"/>
      <c r="B1108" s="3" t="s">
        <v>274</v>
      </c>
      <c r="C1108" s="29"/>
      <c r="D1108" s="24">
        <v>0.16017698544630735</v>
      </c>
      <c r="E1108" s="24">
        <v>0.22229859798628224</v>
      </c>
      <c r="F1108" s="24">
        <v>0.14142135623730978</v>
      </c>
      <c r="G1108" s="24">
        <v>0.20649950271090858</v>
      </c>
      <c r="H1108" s="24">
        <v>0.23568340346037672</v>
      </c>
      <c r="I1108" s="24">
        <v>0.31833420593248596</v>
      </c>
      <c r="J1108" s="24">
        <v>0.28577380332470437</v>
      </c>
      <c r="K1108" s="24">
        <v>0.70238878123159143</v>
      </c>
      <c r="L1108" s="24">
        <v>0.14477568856683065</v>
      </c>
      <c r="M1108" s="24">
        <v>0.24097026095903759</v>
      </c>
      <c r="N1108" s="24">
        <v>0.26770630673681695</v>
      </c>
      <c r="O1108" s="24">
        <v>0.17158088471621805</v>
      </c>
      <c r="P1108" s="24">
        <v>0.12937026963976936</v>
      </c>
      <c r="Q1108" s="24">
        <v>0.16109003693587035</v>
      </c>
      <c r="R1108" s="24">
        <v>0.27568097504180422</v>
      </c>
      <c r="S1108" s="24">
        <v>6.4974995190457893E-2</v>
      </c>
      <c r="T1108" s="24">
        <v>0.20676073128135339</v>
      </c>
      <c r="U1108" s="24">
        <v>0.1378404875209025</v>
      </c>
      <c r="V1108" s="24">
        <v>0.14719601443879776</v>
      </c>
      <c r="W1108" s="24">
        <v>7.9830783117878751E-2</v>
      </c>
      <c r="X1108" s="24">
        <v>0.38222593667445776</v>
      </c>
      <c r="Y1108" s="24">
        <v>0.31119779321905688</v>
      </c>
      <c r="Z1108" s="147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86</v>
      </c>
      <c r="C1109" s="29"/>
      <c r="D1109" s="13">
        <v>1.5473545526933568E-2</v>
      </c>
      <c r="E1109" s="13">
        <v>2.0193665222069546E-2</v>
      </c>
      <c r="F1109" s="13">
        <v>1.2515164268788473E-2</v>
      </c>
      <c r="G1109" s="13">
        <v>2.0422279628129331E-2</v>
      </c>
      <c r="H1109" s="13">
        <v>2.0571725643908356E-2</v>
      </c>
      <c r="I1109" s="13">
        <v>2.9173747297921424E-2</v>
      </c>
      <c r="J1109" s="13">
        <v>2.5706788904771006E-2</v>
      </c>
      <c r="K1109" s="13">
        <v>6.4825914280719099E-2</v>
      </c>
      <c r="L1109" s="13">
        <v>1.3880698807941579E-2</v>
      </c>
      <c r="M1109" s="13">
        <v>2.3380038256051512E-2</v>
      </c>
      <c r="N1109" s="13">
        <v>2.4263411486720569E-2</v>
      </c>
      <c r="O1109" s="13">
        <v>1.6403526263500771E-2</v>
      </c>
      <c r="P1109" s="13">
        <v>1.1542328889793549E-2</v>
      </c>
      <c r="Q1109" s="13">
        <v>1.6329451285947323E-2</v>
      </c>
      <c r="R1109" s="13">
        <v>2.4614372771589659E-2</v>
      </c>
      <c r="S1109" s="13">
        <v>6.0392699142983982E-3</v>
      </c>
      <c r="T1109" s="13">
        <v>1.9368686771086965E-2</v>
      </c>
      <c r="U1109" s="13">
        <v>1.3317921499604105E-2</v>
      </c>
      <c r="V1109" s="13">
        <v>1.3650325913953425E-2</v>
      </c>
      <c r="W1109" s="13">
        <v>7.4750476019468277E-3</v>
      </c>
      <c r="X1109" s="13">
        <v>3.7503771382612364E-2</v>
      </c>
      <c r="Y1109" s="13">
        <v>3.0965026152316628E-2</v>
      </c>
      <c r="Z1109" s="147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275</v>
      </c>
      <c r="C1110" s="29"/>
      <c r="D1110" s="13">
        <v>-3.0824673729641594E-2</v>
      </c>
      <c r="E1110" s="13">
        <v>3.0655776850059047E-2</v>
      </c>
      <c r="F1110" s="13">
        <v>5.7963083579621655E-2</v>
      </c>
      <c r="G1110" s="13">
        <v>-5.3312022073006671E-2</v>
      </c>
      <c r="H1110" s="13">
        <v>7.2631008337215031E-2</v>
      </c>
      <c r="I1110" s="13">
        <v>2.1605355191118392E-2</v>
      </c>
      <c r="J1110" s="13">
        <v>4.0798490778182206E-2</v>
      </c>
      <c r="K1110" s="13">
        <v>1.4427434565061903E-2</v>
      </c>
      <c r="L1110" s="13">
        <v>-2.3490711350845017E-2</v>
      </c>
      <c r="M1110" s="13">
        <v>-3.5037801053631412E-2</v>
      </c>
      <c r="N1110" s="13">
        <v>3.2996403141164254E-2</v>
      </c>
      <c r="O1110" s="13">
        <v>-2.0681959801518657E-2</v>
      </c>
      <c r="P1110" s="13">
        <v>4.9380787178901819E-2</v>
      </c>
      <c r="Q1110" s="13">
        <v>-7.6388865529826044E-2</v>
      </c>
      <c r="R1110" s="13">
        <v>4.8600578415200157E-2</v>
      </c>
      <c r="S1110" s="13">
        <v>7.2885243771905195E-3</v>
      </c>
      <c r="T1110" s="13">
        <v>-5.5257369801220424E-4</v>
      </c>
      <c r="U1110" s="13">
        <v>-3.0980715482381904E-2</v>
      </c>
      <c r="V1110" s="13">
        <v>9.590140230110844E-3</v>
      </c>
      <c r="W1110" s="13">
        <v>-1.1858248730456378E-4</v>
      </c>
      <c r="X1110" s="13">
        <v>-4.5804681992715923E-2</v>
      </c>
      <c r="Y1110" s="13">
        <v>-5.9070406775033946E-2</v>
      </c>
      <c r="Z1110" s="147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276</v>
      </c>
      <c r="C1111" s="47"/>
      <c r="D1111" s="45">
        <v>0.67</v>
      </c>
      <c r="E1111" s="45">
        <v>0.53</v>
      </c>
      <c r="F1111" s="45">
        <v>1.06</v>
      </c>
      <c r="G1111" s="45">
        <v>1.1100000000000001</v>
      </c>
      <c r="H1111" s="45">
        <v>1.35</v>
      </c>
      <c r="I1111" s="45">
        <v>0.35</v>
      </c>
      <c r="J1111" s="45">
        <v>0.73</v>
      </c>
      <c r="K1111" s="45">
        <v>0.21</v>
      </c>
      <c r="L1111" s="45">
        <v>0.53</v>
      </c>
      <c r="M1111" s="45">
        <v>0.76</v>
      </c>
      <c r="N1111" s="45">
        <v>0.57999999999999996</v>
      </c>
      <c r="O1111" s="45">
        <v>0.47</v>
      </c>
      <c r="P1111" s="45">
        <v>0.9</v>
      </c>
      <c r="Q1111" s="45">
        <v>1.56</v>
      </c>
      <c r="R1111" s="45">
        <v>0.88</v>
      </c>
      <c r="S1111" s="45">
        <v>7.0000000000000007E-2</v>
      </c>
      <c r="T1111" s="45">
        <v>0.08</v>
      </c>
      <c r="U1111" s="45">
        <v>0.68</v>
      </c>
      <c r="V1111" s="45">
        <v>0.12</v>
      </c>
      <c r="W1111" s="45">
        <v>7.0000000000000007E-2</v>
      </c>
      <c r="X1111" s="45">
        <v>0.97</v>
      </c>
      <c r="Y1111" s="45">
        <v>1.23</v>
      </c>
      <c r="Z1111" s="147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BM1112" s="55"/>
    </row>
    <row r="1113" spans="1:65" ht="15">
      <c r="B1113" s="8" t="s">
        <v>639</v>
      </c>
      <c r="BM1113" s="28" t="s">
        <v>66</v>
      </c>
    </row>
    <row r="1114" spans="1:65" ht="15">
      <c r="A1114" s="25" t="s">
        <v>41</v>
      </c>
      <c r="B1114" s="18" t="s">
        <v>110</v>
      </c>
      <c r="C1114" s="15" t="s">
        <v>111</v>
      </c>
      <c r="D1114" s="16" t="s">
        <v>235</v>
      </c>
      <c r="E1114" s="17" t="s">
        <v>235</v>
      </c>
      <c r="F1114" s="17" t="s">
        <v>235</v>
      </c>
      <c r="G1114" s="17" t="s">
        <v>235</v>
      </c>
      <c r="H1114" s="17" t="s">
        <v>235</v>
      </c>
      <c r="I1114" s="17" t="s">
        <v>235</v>
      </c>
      <c r="J1114" s="17" t="s">
        <v>235</v>
      </c>
      <c r="K1114" s="17" t="s">
        <v>235</v>
      </c>
      <c r="L1114" s="17" t="s">
        <v>235</v>
      </c>
      <c r="M1114" s="147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236</v>
      </c>
      <c r="C1115" s="9" t="s">
        <v>236</v>
      </c>
      <c r="D1115" s="145" t="s">
        <v>238</v>
      </c>
      <c r="E1115" s="146" t="s">
        <v>240</v>
      </c>
      <c r="F1115" s="146" t="s">
        <v>242</v>
      </c>
      <c r="G1115" s="146" t="s">
        <v>243</v>
      </c>
      <c r="H1115" s="146" t="s">
        <v>244</v>
      </c>
      <c r="I1115" s="146" t="s">
        <v>252</v>
      </c>
      <c r="J1115" s="146" t="s">
        <v>253</v>
      </c>
      <c r="K1115" s="146" t="s">
        <v>257</v>
      </c>
      <c r="L1115" s="146" t="s">
        <v>259</v>
      </c>
      <c r="M1115" s="147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304</v>
      </c>
      <c r="E1116" s="11" t="s">
        <v>304</v>
      </c>
      <c r="F1116" s="11" t="s">
        <v>302</v>
      </c>
      <c r="G1116" s="11" t="s">
        <v>302</v>
      </c>
      <c r="H1116" s="11" t="s">
        <v>302</v>
      </c>
      <c r="I1116" s="11" t="s">
        <v>304</v>
      </c>
      <c r="J1116" s="11" t="s">
        <v>304</v>
      </c>
      <c r="K1116" s="11" t="s">
        <v>302</v>
      </c>
      <c r="L1116" s="11" t="s">
        <v>302</v>
      </c>
      <c r="M1116" s="147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337</v>
      </c>
      <c r="E1117" s="26" t="s">
        <v>339</v>
      </c>
      <c r="F1117" s="26" t="s">
        <v>117</v>
      </c>
      <c r="G1117" s="26" t="s">
        <v>337</v>
      </c>
      <c r="H1117" s="26" t="s">
        <v>338</v>
      </c>
      <c r="I1117" s="26" t="s">
        <v>337</v>
      </c>
      <c r="J1117" s="26" t="s">
        <v>338</v>
      </c>
      <c r="K1117" s="26" t="s">
        <v>338</v>
      </c>
      <c r="L1117" s="26" t="s">
        <v>340</v>
      </c>
      <c r="M1117" s="147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8">
        <v>1</v>
      </c>
      <c r="C1118" s="14">
        <v>1</v>
      </c>
      <c r="D1118" s="22">
        <v>0.9</v>
      </c>
      <c r="E1118" s="22">
        <v>1.19</v>
      </c>
      <c r="F1118" s="22">
        <v>1.1739999999999999</v>
      </c>
      <c r="G1118" s="22">
        <v>1.2</v>
      </c>
      <c r="H1118" s="22">
        <v>1</v>
      </c>
      <c r="I1118" s="22">
        <v>1</v>
      </c>
      <c r="J1118" s="22">
        <v>1.1000000000000001</v>
      </c>
      <c r="K1118" s="22">
        <v>0.88</v>
      </c>
      <c r="L1118" s="22">
        <v>1.0482724881467154</v>
      </c>
      <c r="M1118" s="147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0.9</v>
      </c>
      <c r="E1119" s="11">
        <v>1.2</v>
      </c>
      <c r="F1119" s="11">
        <v>1.169</v>
      </c>
      <c r="G1119" s="11">
        <v>1.1000000000000001</v>
      </c>
      <c r="H1119" s="11">
        <v>1.1200000000000001</v>
      </c>
      <c r="I1119" s="11">
        <v>1</v>
      </c>
      <c r="J1119" s="11">
        <v>1.2</v>
      </c>
      <c r="K1119" s="11">
        <v>0.87</v>
      </c>
      <c r="L1119" s="11">
        <v>1.060210193059123</v>
      </c>
      <c r="M1119" s="147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32</v>
      </c>
    </row>
    <row r="1120" spans="1:65">
      <c r="A1120" s="30"/>
      <c r="B1120" s="19">
        <v>1</v>
      </c>
      <c r="C1120" s="9">
        <v>3</v>
      </c>
      <c r="D1120" s="11">
        <v>1</v>
      </c>
      <c r="E1120" s="11">
        <v>1.1399999999999999</v>
      </c>
      <c r="F1120" s="11">
        <v>1.22</v>
      </c>
      <c r="G1120" s="11">
        <v>1.1000000000000001</v>
      </c>
      <c r="H1120" s="11">
        <v>1.1000000000000001</v>
      </c>
      <c r="I1120" s="11">
        <v>1</v>
      </c>
      <c r="J1120" s="11">
        <v>1.2</v>
      </c>
      <c r="K1120" s="11">
        <v>0.86</v>
      </c>
      <c r="L1120" s="11">
        <v>1.0480700352178485</v>
      </c>
      <c r="M1120" s="147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0.9</v>
      </c>
      <c r="E1121" s="11">
        <v>1.17</v>
      </c>
      <c r="F1121" s="11">
        <v>1.1160000000000001</v>
      </c>
      <c r="G1121" s="11">
        <v>1.1000000000000001</v>
      </c>
      <c r="H1121" s="11">
        <v>1.1000000000000001</v>
      </c>
      <c r="I1121" s="11">
        <v>1</v>
      </c>
      <c r="J1121" s="11">
        <v>1.1000000000000001</v>
      </c>
      <c r="K1121" s="11">
        <v>0.87</v>
      </c>
      <c r="L1121" s="11">
        <v>1.0115962724245084</v>
      </c>
      <c r="M1121" s="147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1.0573797239259111</v>
      </c>
    </row>
    <row r="1122" spans="1:65">
      <c r="A1122" s="30"/>
      <c r="B1122" s="19">
        <v>1</v>
      </c>
      <c r="C1122" s="9">
        <v>5</v>
      </c>
      <c r="D1122" s="11">
        <v>0.9</v>
      </c>
      <c r="E1122" s="11">
        <v>1.18</v>
      </c>
      <c r="F1122" s="11">
        <v>1.1020000000000001</v>
      </c>
      <c r="G1122" s="11">
        <v>1.1000000000000001</v>
      </c>
      <c r="H1122" s="11">
        <v>1.07</v>
      </c>
      <c r="I1122" s="11">
        <v>1</v>
      </c>
      <c r="J1122" s="11">
        <v>1.3</v>
      </c>
      <c r="K1122" s="11">
        <v>0.89</v>
      </c>
      <c r="L1122" s="11">
        <v>1.0212116488120149</v>
      </c>
      <c r="M1122" s="147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132</v>
      </c>
    </row>
    <row r="1123" spans="1:65">
      <c r="A1123" s="30"/>
      <c r="B1123" s="19">
        <v>1</v>
      </c>
      <c r="C1123" s="9">
        <v>6</v>
      </c>
      <c r="D1123" s="11">
        <v>0.9</v>
      </c>
      <c r="E1123" s="11">
        <v>1.19</v>
      </c>
      <c r="F1123" s="11">
        <v>1.1359999999999999</v>
      </c>
      <c r="G1123" s="11">
        <v>1.1000000000000001</v>
      </c>
      <c r="H1123" s="11">
        <v>1.1100000000000001</v>
      </c>
      <c r="I1123" s="11">
        <v>0.9</v>
      </c>
      <c r="J1123" s="11">
        <v>1.2</v>
      </c>
      <c r="K1123" s="11">
        <v>0.85</v>
      </c>
      <c r="L1123" s="11">
        <v>1.0021444543389919</v>
      </c>
      <c r="M1123" s="147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272</v>
      </c>
      <c r="C1124" s="12"/>
      <c r="D1124" s="23">
        <v>0.91666666666666663</v>
      </c>
      <c r="E1124" s="23">
        <v>1.178333333333333</v>
      </c>
      <c r="F1124" s="23">
        <v>1.1528333333333334</v>
      </c>
      <c r="G1124" s="23">
        <v>1.1166666666666665</v>
      </c>
      <c r="H1124" s="23">
        <v>1.0833333333333335</v>
      </c>
      <c r="I1124" s="23">
        <v>0.98333333333333339</v>
      </c>
      <c r="J1124" s="23">
        <v>1.1833333333333333</v>
      </c>
      <c r="K1124" s="23">
        <v>0.87</v>
      </c>
      <c r="L1124" s="23">
        <v>1.0319175153332003</v>
      </c>
      <c r="M1124" s="147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273</v>
      </c>
      <c r="C1125" s="29"/>
      <c r="D1125" s="11">
        <v>0.9</v>
      </c>
      <c r="E1125" s="11">
        <v>1.1850000000000001</v>
      </c>
      <c r="F1125" s="11">
        <v>1.1524999999999999</v>
      </c>
      <c r="G1125" s="11">
        <v>1.1000000000000001</v>
      </c>
      <c r="H1125" s="11">
        <v>1.1000000000000001</v>
      </c>
      <c r="I1125" s="11">
        <v>1</v>
      </c>
      <c r="J1125" s="11">
        <v>1.2</v>
      </c>
      <c r="K1125" s="11">
        <v>0.87</v>
      </c>
      <c r="L1125" s="11">
        <v>1.0346408420149316</v>
      </c>
      <c r="M1125" s="147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274</v>
      </c>
      <c r="C1126" s="29"/>
      <c r="D1126" s="24">
        <v>4.0824829046386291E-2</v>
      </c>
      <c r="E1126" s="24">
        <v>2.1369760566432826E-2</v>
      </c>
      <c r="F1126" s="24">
        <v>4.3462244151293697E-2</v>
      </c>
      <c r="G1126" s="24">
        <v>4.0824829046386249E-2</v>
      </c>
      <c r="H1126" s="24">
        <v>4.4121045620731499E-2</v>
      </c>
      <c r="I1126" s="24">
        <v>4.0824829046386291E-2</v>
      </c>
      <c r="J1126" s="24">
        <v>7.527726527090807E-2</v>
      </c>
      <c r="K1126" s="24">
        <v>1.4142135623730963E-2</v>
      </c>
      <c r="L1126" s="24">
        <v>2.3421649384900482E-2</v>
      </c>
      <c r="M1126" s="147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86</v>
      </c>
      <c r="C1127" s="29"/>
      <c r="D1127" s="13">
        <v>4.4536177141512319E-2</v>
      </c>
      <c r="E1127" s="13">
        <v>1.8135581810268316E-2</v>
      </c>
      <c r="F1127" s="13">
        <v>3.7700370812167441E-2</v>
      </c>
      <c r="G1127" s="13">
        <v>3.6559548399748884E-2</v>
      </c>
      <c r="H1127" s="13">
        <v>4.0727119034521378E-2</v>
      </c>
      <c r="I1127" s="13">
        <v>4.1516775301409785E-2</v>
      </c>
      <c r="J1127" s="13">
        <v>6.3614590369781468E-2</v>
      </c>
      <c r="K1127" s="13">
        <v>1.6255328303139038E-2</v>
      </c>
      <c r="L1127" s="13">
        <v>2.2697210810825093E-2</v>
      </c>
      <c r="M1127" s="147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275</v>
      </c>
      <c r="C1128" s="29"/>
      <c r="D1128" s="13">
        <v>-0.13307712837238406</v>
      </c>
      <c r="E1128" s="13">
        <v>0.11438994589222617</v>
      </c>
      <c r="F1128" s="13">
        <v>9.0273727826949202E-2</v>
      </c>
      <c r="G1128" s="13">
        <v>5.6069679982732046E-2</v>
      </c>
      <c r="H1128" s="13">
        <v>2.4545211923546306E-2</v>
      </c>
      <c r="I1128" s="13">
        <v>-7.0028192254011801E-2</v>
      </c>
      <c r="J1128" s="13">
        <v>0.11911861610110441</v>
      </c>
      <c r="K1128" s="13">
        <v>-0.17721138365524447</v>
      </c>
      <c r="L1128" s="13">
        <v>-2.4080477444917259E-2</v>
      </c>
      <c r="M1128" s="147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276</v>
      </c>
      <c r="C1129" s="47"/>
      <c r="D1129" s="45">
        <v>1.18</v>
      </c>
      <c r="E1129" s="45">
        <v>0.67</v>
      </c>
      <c r="F1129" s="45">
        <v>0.49</v>
      </c>
      <c r="G1129" s="45">
        <v>0.24</v>
      </c>
      <c r="H1129" s="45">
        <v>0</v>
      </c>
      <c r="I1129" s="45">
        <v>0.71</v>
      </c>
      <c r="J1129" s="45">
        <v>0.71</v>
      </c>
      <c r="K1129" s="45">
        <v>1.51</v>
      </c>
      <c r="L1129" s="45">
        <v>0.36</v>
      </c>
      <c r="M1129" s="147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BM1130" s="55"/>
    </row>
    <row r="1131" spans="1:65" ht="15">
      <c r="B1131" s="8" t="s">
        <v>640</v>
      </c>
      <c r="BM1131" s="28" t="s">
        <v>66</v>
      </c>
    </row>
    <row r="1132" spans="1:65" ht="15">
      <c r="A1132" s="25" t="s">
        <v>44</v>
      </c>
      <c r="B1132" s="18" t="s">
        <v>110</v>
      </c>
      <c r="C1132" s="15" t="s">
        <v>111</v>
      </c>
      <c r="D1132" s="16" t="s">
        <v>235</v>
      </c>
      <c r="E1132" s="17" t="s">
        <v>235</v>
      </c>
      <c r="F1132" s="17" t="s">
        <v>235</v>
      </c>
      <c r="G1132" s="17" t="s">
        <v>235</v>
      </c>
      <c r="H1132" s="17" t="s">
        <v>235</v>
      </c>
      <c r="I1132" s="17" t="s">
        <v>235</v>
      </c>
      <c r="J1132" s="17" t="s">
        <v>235</v>
      </c>
      <c r="K1132" s="17" t="s">
        <v>235</v>
      </c>
      <c r="L1132" s="17" t="s">
        <v>235</v>
      </c>
      <c r="M1132" s="17" t="s">
        <v>235</v>
      </c>
      <c r="N1132" s="17" t="s">
        <v>235</v>
      </c>
      <c r="O1132" s="17" t="s">
        <v>235</v>
      </c>
      <c r="P1132" s="17" t="s">
        <v>235</v>
      </c>
      <c r="Q1132" s="17" t="s">
        <v>235</v>
      </c>
      <c r="R1132" s="17" t="s">
        <v>235</v>
      </c>
      <c r="S1132" s="17" t="s">
        <v>235</v>
      </c>
      <c r="T1132" s="17" t="s">
        <v>235</v>
      </c>
      <c r="U1132" s="17" t="s">
        <v>235</v>
      </c>
      <c r="V1132" s="17" t="s">
        <v>235</v>
      </c>
      <c r="W1132" s="17" t="s">
        <v>235</v>
      </c>
      <c r="X1132" s="17" t="s">
        <v>235</v>
      </c>
      <c r="Y1132" s="17" t="s">
        <v>235</v>
      </c>
      <c r="Z1132" s="17" t="s">
        <v>235</v>
      </c>
      <c r="AA1132" s="17" t="s">
        <v>235</v>
      </c>
      <c r="AB1132" s="17" t="s">
        <v>235</v>
      </c>
      <c r="AC1132" s="147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236</v>
      </c>
      <c r="C1133" s="9" t="s">
        <v>236</v>
      </c>
      <c r="D1133" s="145" t="s">
        <v>238</v>
      </c>
      <c r="E1133" s="146" t="s">
        <v>239</v>
      </c>
      <c r="F1133" s="146" t="s">
        <v>240</v>
      </c>
      <c r="G1133" s="146" t="s">
        <v>241</v>
      </c>
      <c r="H1133" s="146" t="s">
        <v>242</v>
      </c>
      <c r="I1133" s="146" t="s">
        <v>243</v>
      </c>
      <c r="J1133" s="146" t="s">
        <v>244</v>
      </c>
      <c r="K1133" s="146" t="s">
        <v>245</v>
      </c>
      <c r="L1133" s="146" t="s">
        <v>246</v>
      </c>
      <c r="M1133" s="146" t="s">
        <v>247</v>
      </c>
      <c r="N1133" s="146" t="s">
        <v>248</v>
      </c>
      <c r="O1133" s="146" t="s">
        <v>249</v>
      </c>
      <c r="P1133" s="146" t="s">
        <v>250</v>
      </c>
      <c r="Q1133" s="146" t="s">
        <v>251</v>
      </c>
      <c r="R1133" s="146" t="s">
        <v>252</v>
      </c>
      <c r="S1133" s="146" t="s">
        <v>253</v>
      </c>
      <c r="T1133" s="146" t="s">
        <v>255</v>
      </c>
      <c r="U1133" s="146" t="s">
        <v>256</v>
      </c>
      <c r="V1133" s="146" t="s">
        <v>257</v>
      </c>
      <c r="W1133" s="146" t="s">
        <v>258</v>
      </c>
      <c r="X1133" s="146" t="s">
        <v>259</v>
      </c>
      <c r="Y1133" s="146" t="s">
        <v>260</v>
      </c>
      <c r="Z1133" s="146" t="s">
        <v>264</v>
      </c>
      <c r="AA1133" s="146" t="s">
        <v>265</v>
      </c>
      <c r="AB1133" s="146" t="s">
        <v>266</v>
      </c>
      <c r="AC1133" s="147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304</v>
      </c>
      <c r="E1134" s="11" t="s">
        <v>302</v>
      </c>
      <c r="F1134" s="11" t="s">
        <v>304</v>
      </c>
      <c r="G1134" s="11" t="s">
        <v>304</v>
      </c>
      <c r="H1134" s="11" t="s">
        <v>302</v>
      </c>
      <c r="I1134" s="11" t="s">
        <v>336</v>
      </c>
      <c r="J1134" s="11" t="s">
        <v>304</v>
      </c>
      <c r="K1134" s="11" t="s">
        <v>302</v>
      </c>
      <c r="L1134" s="11" t="s">
        <v>302</v>
      </c>
      <c r="M1134" s="11" t="s">
        <v>302</v>
      </c>
      <c r="N1134" s="11" t="s">
        <v>302</v>
      </c>
      <c r="O1134" s="11" t="s">
        <v>302</v>
      </c>
      <c r="P1134" s="11" t="s">
        <v>302</v>
      </c>
      <c r="Q1134" s="11" t="s">
        <v>302</v>
      </c>
      <c r="R1134" s="11" t="s">
        <v>304</v>
      </c>
      <c r="S1134" s="11" t="s">
        <v>304</v>
      </c>
      <c r="T1134" s="11" t="s">
        <v>304</v>
      </c>
      <c r="U1134" s="11" t="s">
        <v>302</v>
      </c>
      <c r="V1134" s="11" t="s">
        <v>302</v>
      </c>
      <c r="W1134" s="11" t="s">
        <v>304</v>
      </c>
      <c r="X1134" s="11" t="s">
        <v>302</v>
      </c>
      <c r="Y1134" s="11" t="s">
        <v>336</v>
      </c>
      <c r="Z1134" s="11" t="s">
        <v>304</v>
      </c>
      <c r="AA1134" s="11" t="s">
        <v>304</v>
      </c>
      <c r="AB1134" s="11" t="s">
        <v>336</v>
      </c>
      <c r="AC1134" s="147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 t="s">
        <v>337</v>
      </c>
      <c r="E1135" s="26" t="s">
        <v>338</v>
      </c>
      <c r="F1135" s="26" t="s">
        <v>339</v>
      </c>
      <c r="G1135" s="26" t="s">
        <v>339</v>
      </c>
      <c r="H1135" s="26" t="s">
        <v>117</v>
      </c>
      <c r="I1135" s="26" t="s">
        <v>337</v>
      </c>
      <c r="J1135" s="26" t="s">
        <v>338</v>
      </c>
      <c r="K1135" s="26" t="s">
        <v>338</v>
      </c>
      <c r="L1135" s="26" t="s">
        <v>339</v>
      </c>
      <c r="M1135" s="26" t="s">
        <v>338</v>
      </c>
      <c r="N1135" s="26" t="s">
        <v>338</v>
      </c>
      <c r="O1135" s="26" t="s">
        <v>305</v>
      </c>
      <c r="P1135" s="26" t="s">
        <v>338</v>
      </c>
      <c r="Q1135" s="26" t="s">
        <v>340</v>
      </c>
      <c r="R1135" s="26" t="s">
        <v>337</v>
      </c>
      <c r="S1135" s="26" t="s">
        <v>338</v>
      </c>
      <c r="T1135" s="26" t="s">
        <v>338</v>
      </c>
      <c r="U1135" s="26" t="s">
        <v>338</v>
      </c>
      <c r="V1135" s="26" t="s">
        <v>338</v>
      </c>
      <c r="W1135" s="26" t="s">
        <v>337</v>
      </c>
      <c r="X1135" s="26" t="s">
        <v>340</v>
      </c>
      <c r="Y1135" s="26" t="s">
        <v>338</v>
      </c>
      <c r="Z1135" s="26" t="s">
        <v>338</v>
      </c>
      <c r="AA1135" s="26" t="s">
        <v>338</v>
      </c>
      <c r="AB1135" s="26" t="s">
        <v>340</v>
      </c>
      <c r="AC1135" s="147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03">
        <v>173</v>
      </c>
      <c r="E1136" s="222">
        <v>195</v>
      </c>
      <c r="F1136" s="203">
        <v>174</v>
      </c>
      <c r="G1136" s="203">
        <v>170.85032103062389</v>
      </c>
      <c r="H1136" s="203">
        <v>181</v>
      </c>
      <c r="I1136" s="203">
        <v>174</v>
      </c>
      <c r="J1136" s="203">
        <v>182</v>
      </c>
      <c r="K1136" s="222">
        <v>170</v>
      </c>
      <c r="L1136" s="203">
        <v>178</v>
      </c>
      <c r="M1136" s="203">
        <v>179</v>
      </c>
      <c r="N1136" s="203">
        <v>178</v>
      </c>
      <c r="O1136" s="203">
        <v>178.4</v>
      </c>
      <c r="P1136" s="203">
        <v>167.6</v>
      </c>
      <c r="Q1136" s="203">
        <v>174</v>
      </c>
      <c r="R1136" s="203">
        <v>189</v>
      </c>
      <c r="S1136" s="203">
        <v>163</v>
      </c>
      <c r="T1136" s="203">
        <v>170</v>
      </c>
      <c r="U1136" s="203">
        <v>187</v>
      </c>
      <c r="V1136" s="202">
        <v>191</v>
      </c>
      <c r="W1136" s="203">
        <v>178</v>
      </c>
      <c r="X1136" s="203">
        <v>175.06355975278456</v>
      </c>
      <c r="Y1136" s="203">
        <v>181.63</v>
      </c>
      <c r="Z1136" s="203">
        <v>185.18</v>
      </c>
      <c r="AA1136" s="203">
        <v>171</v>
      </c>
      <c r="AB1136" s="203">
        <v>171.99156830000001</v>
      </c>
      <c r="AC1136" s="204"/>
      <c r="AD1136" s="205"/>
      <c r="AE1136" s="205"/>
      <c r="AF1136" s="205"/>
      <c r="AG1136" s="205"/>
      <c r="AH1136" s="205"/>
      <c r="AI1136" s="205"/>
      <c r="AJ1136" s="205"/>
      <c r="AK1136" s="205"/>
      <c r="AL1136" s="205"/>
      <c r="AM1136" s="205"/>
      <c r="AN1136" s="205"/>
      <c r="AO1136" s="205"/>
      <c r="AP1136" s="205"/>
      <c r="AQ1136" s="205"/>
      <c r="AR1136" s="205"/>
      <c r="AS1136" s="205"/>
      <c r="AT1136" s="205"/>
      <c r="AU1136" s="205"/>
      <c r="AV1136" s="205"/>
      <c r="AW1136" s="205"/>
      <c r="AX1136" s="205"/>
      <c r="AY1136" s="205"/>
      <c r="AZ1136" s="205"/>
      <c r="BA1136" s="205"/>
      <c r="BB1136" s="205"/>
      <c r="BC1136" s="205"/>
      <c r="BD1136" s="205"/>
      <c r="BE1136" s="205"/>
      <c r="BF1136" s="205"/>
      <c r="BG1136" s="205"/>
      <c r="BH1136" s="205"/>
      <c r="BI1136" s="205"/>
      <c r="BJ1136" s="205"/>
      <c r="BK1136" s="205"/>
      <c r="BL1136" s="205"/>
      <c r="BM1136" s="206">
        <v>1</v>
      </c>
    </row>
    <row r="1137" spans="1:65">
      <c r="A1137" s="30"/>
      <c r="B1137" s="19">
        <v>1</v>
      </c>
      <c r="C1137" s="9">
        <v>2</v>
      </c>
      <c r="D1137" s="208">
        <v>168</v>
      </c>
      <c r="E1137" s="208">
        <v>186</v>
      </c>
      <c r="F1137" s="208">
        <v>176</v>
      </c>
      <c r="G1137" s="208">
        <v>175.9321703805833</v>
      </c>
      <c r="H1137" s="208">
        <v>177</v>
      </c>
      <c r="I1137" s="208">
        <v>175</v>
      </c>
      <c r="J1137" s="208">
        <v>182</v>
      </c>
      <c r="K1137" s="208">
        <v>177</v>
      </c>
      <c r="L1137" s="208">
        <v>178</v>
      </c>
      <c r="M1137" s="208">
        <v>177</v>
      </c>
      <c r="N1137" s="211">
        <v>191</v>
      </c>
      <c r="O1137" s="208">
        <v>176.2</v>
      </c>
      <c r="P1137" s="208">
        <v>172</v>
      </c>
      <c r="Q1137" s="208">
        <v>178</v>
      </c>
      <c r="R1137" s="208">
        <v>191</v>
      </c>
      <c r="S1137" s="208">
        <v>167</v>
      </c>
      <c r="T1137" s="208">
        <v>168</v>
      </c>
      <c r="U1137" s="208">
        <v>186</v>
      </c>
      <c r="V1137" s="207">
        <v>195</v>
      </c>
      <c r="W1137" s="208">
        <v>179</v>
      </c>
      <c r="X1137" s="208">
        <v>178.88291870388318</v>
      </c>
      <c r="Y1137" s="208">
        <v>188.07</v>
      </c>
      <c r="Z1137" s="208">
        <v>183.95599999999999</v>
      </c>
      <c r="AA1137" s="208">
        <v>170</v>
      </c>
      <c r="AB1137" s="208">
        <v>182.1641046</v>
      </c>
      <c r="AC1137" s="204"/>
      <c r="AD1137" s="205"/>
      <c r="AE1137" s="205"/>
      <c r="AF1137" s="205"/>
      <c r="AG1137" s="205"/>
      <c r="AH1137" s="205"/>
      <c r="AI1137" s="205"/>
      <c r="AJ1137" s="205"/>
      <c r="AK1137" s="205"/>
      <c r="AL1137" s="205"/>
      <c r="AM1137" s="205"/>
      <c r="AN1137" s="205"/>
      <c r="AO1137" s="205"/>
      <c r="AP1137" s="205"/>
      <c r="AQ1137" s="205"/>
      <c r="AR1137" s="205"/>
      <c r="AS1137" s="205"/>
      <c r="AT1137" s="205"/>
      <c r="AU1137" s="205"/>
      <c r="AV1137" s="205"/>
      <c r="AW1137" s="205"/>
      <c r="AX1137" s="205"/>
      <c r="AY1137" s="205"/>
      <c r="AZ1137" s="205"/>
      <c r="BA1137" s="205"/>
      <c r="BB1137" s="205"/>
      <c r="BC1137" s="205"/>
      <c r="BD1137" s="205"/>
      <c r="BE1137" s="205"/>
      <c r="BF1137" s="205"/>
      <c r="BG1137" s="205"/>
      <c r="BH1137" s="205"/>
      <c r="BI1137" s="205"/>
      <c r="BJ1137" s="205"/>
      <c r="BK1137" s="205"/>
      <c r="BL1137" s="205"/>
      <c r="BM1137" s="206">
        <v>14</v>
      </c>
    </row>
    <row r="1138" spans="1:65">
      <c r="A1138" s="30"/>
      <c r="B1138" s="19">
        <v>1</v>
      </c>
      <c r="C1138" s="9">
        <v>3</v>
      </c>
      <c r="D1138" s="208">
        <v>173</v>
      </c>
      <c r="E1138" s="208">
        <v>189</v>
      </c>
      <c r="F1138" s="208">
        <v>175</v>
      </c>
      <c r="G1138" s="208">
        <v>175.43500983448769</v>
      </c>
      <c r="H1138" s="208">
        <v>182</v>
      </c>
      <c r="I1138" s="208">
        <v>173</v>
      </c>
      <c r="J1138" s="208">
        <v>181</v>
      </c>
      <c r="K1138" s="208">
        <v>178</v>
      </c>
      <c r="L1138" s="208">
        <v>176</v>
      </c>
      <c r="M1138" s="208">
        <v>182</v>
      </c>
      <c r="N1138" s="208">
        <v>178</v>
      </c>
      <c r="O1138" s="208">
        <v>178.6</v>
      </c>
      <c r="P1138" s="208">
        <v>170.2</v>
      </c>
      <c r="Q1138" s="208">
        <v>175</v>
      </c>
      <c r="R1138" s="208">
        <v>195</v>
      </c>
      <c r="S1138" s="208">
        <v>164</v>
      </c>
      <c r="T1138" s="208">
        <v>169</v>
      </c>
      <c r="U1138" s="208">
        <v>186</v>
      </c>
      <c r="V1138" s="207">
        <v>196</v>
      </c>
      <c r="W1138" s="208">
        <v>179</v>
      </c>
      <c r="X1138" s="208">
        <v>176.48509889599632</v>
      </c>
      <c r="Y1138" s="208">
        <v>187</v>
      </c>
      <c r="Z1138" s="208">
        <v>185.68600000000001</v>
      </c>
      <c r="AA1138" s="208">
        <v>171</v>
      </c>
      <c r="AB1138" s="208">
        <v>188.45741509999999</v>
      </c>
      <c r="AC1138" s="204"/>
      <c r="AD1138" s="205"/>
      <c r="AE1138" s="205"/>
      <c r="AF1138" s="205"/>
      <c r="AG1138" s="205"/>
      <c r="AH1138" s="205"/>
      <c r="AI1138" s="205"/>
      <c r="AJ1138" s="205"/>
      <c r="AK1138" s="205"/>
      <c r="AL1138" s="205"/>
      <c r="AM1138" s="205"/>
      <c r="AN1138" s="205"/>
      <c r="AO1138" s="205"/>
      <c r="AP1138" s="205"/>
      <c r="AQ1138" s="205"/>
      <c r="AR1138" s="205"/>
      <c r="AS1138" s="205"/>
      <c r="AT1138" s="205"/>
      <c r="AU1138" s="205"/>
      <c r="AV1138" s="205"/>
      <c r="AW1138" s="205"/>
      <c r="AX1138" s="205"/>
      <c r="AY1138" s="205"/>
      <c r="AZ1138" s="205"/>
      <c r="BA1138" s="205"/>
      <c r="BB1138" s="205"/>
      <c r="BC1138" s="205"/>
      <c r="BD1138" s="205"/>
      <c r="BE1138" s="205"/>
      <c r="BF1138" s="205"/>
      <c r="BG1138" s="205"/>
      <c r="BH1138" s="205"/>
      <c r="BI1138" s="205"/>
      <c r="BJ1138" s="205"/>
      <c r="BK1138" s="205"/>
      <c r="BL1138" s="205"/>
      <c r="BM1138" s="206">
        <v>16</v>
      </c>
    </row>
    <row r="1139" spans="1:65">
      <c r="A1139" s="30"/>
      <c r="B1139" s="19">
        <v>1</v>
      </c>
      <c r="C1139" s="9">
        <v>4</v>
      </c>
      <c r="D1139" s="208">
        <v>172</v>
      </c>
      <c r="E1139" s="208">
        <v>187</v>
      </c>
      <c r="F1139" s="208">
        <v>176</v>
      </c>
      <c r="G1139" s="208">
        <v>168.72914330295455</v>
      </c>
      <c r="H1139" s="208">
        <v>177</v>
      </c>
      <c r="I1139" s="208">
        <v>174</v>
      </c>
      <c r="J1139" s="208">
        <v>183</v>
      </c>
      <c r="K1139" s="208">
        <v>178</v>
      </c>
      <c r="L1139" s="208">
        <v>174</v>
      </c>
      <c r="M1139" s="208">
        <v>183</v>
      </c>
      <c r="N1139" s="208">
        <v>181</v>
      </c>
      <c r="O1139" s="208">
        <v>176.8</v>
      </c>
      <c r="P1139" s="208">
        <v>171.7</v>
      </c>
      <c r="Q1139" s="208">
        <v>172</v>
      </c>
      <c r="R1139" s="208">
        <v>195</v>
      </c>
      <c r="S1139" s="208">
        <v>161</v>
      </c>
      <c r="T1139" s="208">
        <v>170</v>
      </c>
      <c r="U1139" s="208">
        <v>184</v>
      </c>
      <c r="V1139" s="207">
        <v>199</v>
      </c>
      <c r="W1139" s="208">
        <v>182</v>
      </c>
      <c r="X1139" s="208">
        <v>177.05020420763719</v>
      </c>
      <c r="Y1139" s="208">
        <v>179.64</v>
      </c>
      <c r="Z1139" s="208">
        <v>179.04300000000001</v>
      </c>
      <c r="AA1139" s="208">
        <v>173</v>
      </c>
      <c r="AB1139" s="208">
        <v>189.268756</v>
      </c>
      <c r="AC1139" s="204"/>
      <c r="AD1139" s="205"/>
      <c r="AE1139" s="205"/>
      <c r="AF1139" s="205"/>
      <c r="AG1139" s="205"/>
      <c r="AH1139" s="205"/>
      <c r="AI1139" s="205"/>
      <c r="AJ1139" s="205"/>
      <c r="AK1139" s="205"/>
      <c r="AL1139" s="205"/>
      <c r="AM1139" s="205"/>
      <c r="AN1139" s="205"/>
      <c r="AO1139" s="205"/>
      <c r="AP1139" s="205"/>
      <c r="AQ1139" s="205"/>
      <c r="AR1139" s="205"/>
      <c r="AS1139" s="205"/>
      <c r="AT1139" s="205"/>
      <c r="AU1139" s="205"/>
      <c r="AV1139" s="205"/>
      <c r="AW1139" s="205"/>
      <c r="AX1139" s="205"/>
      <c r="AY1139" s="205"/>
      <c r="AZ1139" s="205"/>
      <c r="BA1139" s="205"/>
      <c r="BB1139" s="205"/>
      <c r="BC1139" s="205"/>
      <c r="BD1139" s="205"/>
      <c r="BE1139" s="205"/>
      <c r="BF1139" s="205"/>
      <c r="BG1139" s="205"/>
      <c r="BH1139" s="205"/>
      <c r="BI1139" s="205"/>
      <c r="BJ1139" s="205"/>
      <c r="BK1139" s="205"/>
      <c r="BL1139" s="205"/>
      <c r="BM1139" s="206">
        <v>177.46674177234127</v>
      </c>
    </row>
    <row r="1140" spans="1:65">
      <c r="A1140" s="30"/>
      <c r="B1140" s="19">
        <v>1</v>
      </c>
      <c r="C1140" s="9">
        <v>5</v>
      </c>
      <c r="D1140" s="208">
        <v>176</v>
      </c>
      <c r="E1140" s="208">
        <v>183</v>
      </c>
      <c r="F1140" s="208">
        <v>176</v>
      </c>
      <c r="G1140" s="208">
        <v>172.21776072922216</v>
      </c>
      <c r="H1140" s="208">
        <v>176</v>
      </c>
      <c r="I1140" s="208">
        <v>171</v>
      </c>
      <c r="J1140" s="208">
        <v>183</v>
      </c>
      <c r="K1140" s="208">
        <v>178</v>
      </c>
      <c r="L1140" s="208">
        <v>175</v>
      </c>
      <c r="M1140" s="208">
        <v>180</v>
      </c>
      <c r="N1140" s="208">
        <v>180</v>
      </c>
      <c r="O1140" s="208">
        <v>179.3</v>
      </c>
      <c r="P1140" s="208">
        <v>165.7</v>
      </c>
      <c r="Q1140" s="208">
        <v>173</v>
      </c>
      <c r="R1140" s="208">
        <v>186</v>
      </c>
      <c r="S1140" s="208">
        <v>171</v>
      </c>
      <c r="T1140" s="208">
        <v>169</v>
      </c>
      <c r="U1140" s="208">
        <v>181</v>
      </c>
      <c r="V1140" s="207">
        <v>198</v>
      </c>
      <c r="W1140" s="208">
        <v>181</v>
      </c>
      <c r="X1140" s="208">
        <v>178.45344057061951</v>
      </c>
      <c r="Y1140" s="208">
        <v>184.1</v>
      </c>
      <c r="Z1140" s="208">
        <v>181.471</v>
      </c>
      <c r="AA1140" s="208">
        <v>168</v>
      </c>
      <c r="AB1140" s="208">
        <v>184.73114459999999</v>
      </c>
      <c r="AC1140" s="204"/>
      <c r="AD1140" s="205"/>
      <c r="AE1140" s="205"/>
      <c r="AF1140" s="205"/>
      <c r="AG1140" s="205"/>
      <c r="AH1140" s="205"/>
      <c r="AI1140" s="205"/>
      <c r="AJ1140" s="205"/>
      <c r="AK1140" s="205"/>
      <c r="AL1140" s="205"/>
      <c r="AM1140" s="205"/>
      <c r="AN1140" s="205"/>
      <c r="AO1140" s="205"/>
      <c r="AP1140" s="205"/>
      <c r="AQ1140" s="205"/>
      <c r="AR1140" s="205"/>
      <c r="AS1140" s="205"/>
      <c r="AT1140" s="205"/>
      <c r="AU1140" s="205"/>
      <c r="AV1140" s="205"/>
      <c r="AW1140" s="205"/>
      <c r="AX1140" s="205"/>
      <c r="AY1140" s="205"/>
      <c r="AZ1140" s="205"/>
      <c r="BA1140" s="205"/>
      <c r="BB1140" s="205"/>
      <c r="BC1140" s="205"/>
      <c r="BD1140" s="205"/>
      <c r="BE1140" s="205"/>
      <c r="BF1140" s="205"/>
      <c r="BG1140" s="205"/>
      <c r="BH1140" s="205"/>
      <c r="BI1140" s="205"/>
      <c r="BJ1140" s="205"/>
      <c r="BK1140" s="205"/>
      <c r="BL1140" s="205"/>
      <c r="BM1140" s="206">
        <v>133</v>
      </c>
    </row>
    <row r="1141" spans="1:65">
      <c r="A1141" s="30"/>
      <c r="B1141" s="19">
        <v>1</v>
      </c>
      <c r="C1141" s="9">
        <v>6</v>
      </c>
      <c r="D1141" s="208">
        <v>172</v>
      </c>
      <c r="E1141" s="208">
        <v>187</v>
      </c>
      <c r="F1141" s="208">
        <v>175</v>
      </c>
      <c r="G1141" s="208">
        <v>171.79260246483329</v>
      </c>
      <c r="H1141" s="208">
        <v>176</v>
      </c>
      <c r="I1141" s="208">
        <v>172</v>
      </c>
      <c r="J1141" s="208">
        <v>182</v>
      </c>
      <c r="K1141" s="208">
        <v>178</v>
      </c>
      <c r="L1141" s="208">
        <v>178</v>
      </c>
      <c r="M1141" s="208">
        <v>180</v>
      </c>
      <c r="N1141" s="208">
        <v>180</v>
      </c>
      <c r="O1141" s="208">
        <v>175.8</v>
      </c>
      <c r="P1141" s="208">
        <v>166.3</v>
      </c>
      <c r="Q1141" s="208">
        <v>172</v>
      </c>
      <c r="R1141" s="208">
        <v>187</v>
      </c>
      <c r="S1141" s="208">
        <v>164</v>
      </c>
      <c r="T1141" s="208">
        <v>170</v>
      </c>
      <c r="U1141" s="208">
        <v>182</v>
      </c>
      <c r="V1141" s="207">
        <v>194</v>
      </c>
      <c r="W1141" s="208">
        <v>181</v>
      </c>
      <c r="X1141" s="208">
        <v>176.28429584351704</v>
      </c>
      <c r="Y1141" s="208">
        <v>179.42</v>
      </c>
      <c r="Z1141" s="208">
        <v>184.36799999999999</v>
      </c>
      <c r="AA1141" s="208">
        <v>166</v>
      </c>
      <c r="AB1141" s="208">
        <v>176.6573009</v>
      </c>
      <c r="AC1141" s="204"/>
      <c r="AD1141" s="205"/>
      <c r="AE1141" s="205"/>
      <c r="AF1141" s="205"/>
      <c r="AG1141" s="205"/>
      <c r="AH1141" s="205"/>
      <c r="AI1141" s="205"/>
      <c r="AJ1141" s="205"/>
      <c r="AK1141" s="205"/>
      <c r="AL1141" s="205"/>
      <c r="AM1141" s="205"/>
      <c r="AN1141" s="205"/>
      <c r="AO1141" s="205"/>
      <c r="AP1141" s="205"/>
      <c r="AQ1141" s="205"/>
      <c r="AR1141" s="205"/>
      <c r="AS1141" s="205"/>
      <c r="AT1141" s="205"/>
      <c r="AU1141" s="205"/>
      <c r="AV1141" s="205"/>
      <c r="AW1141" s="205"/>
      <c r="AX1141" s="205"/>
      <c r="AY1141" s="205"/>
      <c r="AZ1141" s="205"/>
      <c r="BA1141" s="205"/>
      <c r="BB1141" s="205"/>
      <c r="BC1141" s="205"/>
      <c r="BD1141" s="205"/>
      <c r="BE1141" s="205"/>
      <c r="BF1141" s="205"/>
      <c r="BG1141" s="205"/>
      <c r="BH1141" s="205"/>
      <c r="BI1141" s="205"/>
      <c r="BJ1141" s="205"/>
      <c r="BK1141" s="205"/>
      <c r="BL1141" s="205"/>
      <c r="BM1141" s="209"/>
    </row>
    <row r="1142" spans="1:65">
      <c r="A1142" s="30"/>
      <c r="B1142" s="20" t="s">
        <v>272</v>
      </c>
      <c r="C1142" s="12"/>
      <c r="D1142" s="210">
        <v>172.33333333333334</v>
      </c>
      <c r="E1142" s="210">
        <v>187.83333333333334</v>
      </c>
      <c r="F1142" s="210">
        <v>175.33333333333334</v>
      </c>
      <c r="G1142" s="210">
        <v>172.49283462378412</v>
      </c>
      <c r="H1142" s="210">
        <v>178.16666666666666</v>
      </c>
      <c r="I1142" s="210">
        <v>173.16666666666666</v>
      </c>
      <c r="J1142" s="210">
        <v>182.16666666666666</v>
      </c>
      <c r="K1142" s="210">
        <v>176.5</v>
      </c>
      <c r="L1142" s="210">
        <v>176.5</v>
      </c>
      <c r="M1142" s="210">
        <v>180.16666666666666</v>
      </c>
      <c r="N1142" s="210">
        <v>181.33333333333334</v>
      </c>
      <c r="O1142" s="210">
        <v>177.51666666666665</v>
      </c>
      <c r="P1142" s="210">
        <v>168.91666666666666</v>
      </c>
      <c r="Q1142" s="210">
        <v>174</v>
      </c>
      <c r="R1142" s="210">
        <v>190.5</v>
      </c>
      <c r="S1142" s="210">
        <v>165</v>
      </c>
      <c r="T1142" s="210">
        <v>169.33333333333334</v>
      </c>
      <c r="U1142" s="210">
        <v>184.33333333333334</v>
      </c>
      <c r="V1142" s="210">
        <v>195.5</v>
      </c>
      <c r="W1142" s="210">
        <v>180</v>
      </c>
      <c r="X1142" s="210">
        <v>177.03658632907295</v>
      </c>
      <c r="Y1142" s="210">
        <v>183.31000000000003</v>
      </c>
      <c r="Z1142" s="210">
        <v>183.28399999999999</v>
      </c>
      <c r="AA1142" s="210">
        <v>169.83333333333334</v>
      </c>
      <c r="AB1142" s="210">
        <v>182.21171491666666</v>
      </c>
      <c r="AC1142" s="204"/>
      <c r="AD1142" s="205"/>
      <c r="AE1142" s="205"/>
      <c r="AF1142" s="205"/>
      <c r="AG1142" s="205"/>
      <c r="AH1142" s="205"/>
      <c r="AI1142" s="205"/>
      <c r="AJ1142" s="205"/>
      <c r="AK1142" s="205"/>
      <c r="AL1142" s="205"/>
      <c r="AM1142" s="205"/>
      <c r="AN1142" s="205"/>
      <c r="AO1142" s="205"/>
      <c r="AP1142" s="205"/>
      <c r="AQ1142" s="205"/>
      <c r="AR1142" s="205"/>
      <c r="AS1142" s="205"/>
      <c r="AT1142" s="205"/>
      <c r="AU1142" s="205"/>
      <c r="AV1142" s="205"/>
      <c r="AW1142" s="205"/>
      <c r="AX1142" s="205"/>
      <c r="AY1142" s="205"/>
      <c r="AZ1142" s="205"/>
      <c r="BA1142" s="205"/>
      <c r="BB1142" s="205"/>
      <c r="BC1142" s="205"/>
      <c r="BD1142" s="205"/>
      <c r="BE1142" s="205"/>
      <c r="BF1142" s="205"/>
      <c r="BG1142" s="205"/>
      <c r="BH1142" s="205"/>
      <c r="BI1142" s="205"/>
      <c r="BJ1142" s="205"/>
      <c r="BK1142" s="205"/>
      <c r="BL1142" s="205"/>
      <c r="BM1142" s="209"/>
    </row>
    <row r="1143" spans="1:65">
      <c r="A1143" s="30"/>
      <c r="B1143" s="3" t="s">
        <v>273</v>
      </c>
      <c r="C1143" s="29"/>
      <c r="D1143" s="208">
        <v>172.5</v>
      </c>
      <c r="E1143" s="208">
        <v>187</v>
      </c>
      <c r="F1143" s="208">
        <v>175.5</v>
      </c>
      <c r="G1143" s="208">
        <v>172.00518159702773</v>
      </c>
      <c r="H1143" s="208">
        <v>177</v>
      </c>
      <c r="I1143" s="208">
        <v>173.5</v>
      </c>
      <c r="J1143" s="208">
        <v>182</v>
      </c>
      <c r="K1143" s="208">
        <v>178</v>
      </c>
      <c r="L1143" s="208">
        <v>177</v>
      </c>
      <c r="M1143" s="208">
        <v>180</v>
      </c>
      <c r="N1143" s="208">
        <v>180</v>
      </c>
      <c r="O1143" s="208">
        <v>177.60000000000002</v>
      </c>
      <c r="P1143" s="208">
        <v>168.89999999999998</v>
      </c>
      <c r="Q1143" s="208">
        <v>173.5</v>
      </c>
      <c r="R1143" s="208">
        <v>190</v>
      </c>
      <c r="S1143" s="208">
        <v>164</v>
      </c>
      <c r="T1143" s="208">
        <v>169.5</v>
      </c>
      <c r="U1143" s="208">
        <v>185</v>
      </c>
      <c r="V1143" s="208">
        <v>195.5</v>
      </c>
      <c r="W1143" s="208">
        <v>180</v>
      </c>
      <c r="X1143" s="208">
        <v>176.76765155181675</v>
      </c>
      <c r="Y1143" s="208">
        <v>182.86500000000001</v>
      </c>
      <c r="Z1143" s="208">
        <v>184.16199999999998</v>
      </c>
      <c r="AA1143" s="208">
        <v>170.5</v>
      </c>
      <c r="AB1143" s="208">
        <v>183.44762459999998</v>
      </c>
      <c r="AC1143" s="204"/>
      <c r="AD1143" s="205"/>
      <c r="AE1143" s="205"/>
      <c r="AF1143" s="205"/>
      <c r="AG1143" s="205"/>
      <c r="AH1143" s="205"/>
      <c r="AI1143" s="205"/>
      <c r="AJ1143" s="205"/>
      <c r="AK1143" s="205"/>
      <c r="AL1143" s="205"/>
      <c r="AM1143" s="205"/>
      <c r="AN1143" s="205"/>
      <c r="AO1143" s="205"/>
      <c r="AP1143" s="205"/>
      <c r="AQ1143" s="205"/>
      <c r="AR1143" s="205"/>
      <c r="AS1143" s="205"/>
      <c r="AT1143" s="205"/>
      <c r="AU1143" s="205"/>
      <c r="AV1143" s="205"/>
      <c r="AW1143" s="205"/>
      <c r="AX1143" s="205"/>
      <c r="AY1143" s="205"/>
      <c r="AZ1143" s="205"/>
      <c r="BA1143" s="205"/>
      <c r="BB1143" s="205"/>
      <c r="BC1143" s="205"/>
      <c r="BD1143" s="205"/>
      <c r="BE1143" s="205"/>
      <c r="BF1143" s="205"/>
      <c r="BG1143" s="205"/>
      <c r="BH1143" s="205"/>
      <c r="BI1143" s="205"/>
      <c r="BJ1143" s="205"/>
      <c r="BK1143" s="205"/>
      <c r="BL1143" s="205"/>
      <c r="BM1143" s="209"/>
    </row>
    <row r="1144" spans="1:65">
      <c r="A1144" s="30"/>
      <c r="B1144" s="3" t="s">
        <v>274</v>
      </c>
      <c r="C1144" s="29"/>
      <c r="D1144" s="208">
        <v>2.5819888974716112</v>
      </c>
      <c r="E1144" s="208">
        <v>4.0207793606049389</v>
      </c>
      <c r="F1144" s="208">
        <v>0.81649658092772603</v>
      </c>
      <c r="G1144" s="208">
        <v>2.7537116553691066</v>
      </c>
      <c r="H1144" s="208">
        <v>2.6394443859772205</v>
      </c>
      <c r="I1144" s="208">
        <v>1.4719601443879746</v>
      </c>
      <c r="J1144" s="208">
        <v>0.752772652709081</v>
      </c>
      <c r="K1144" s="208">
        <v>3.2093613071762426</v>
      </c>
      <c r="L1144" s="208">
        <v>1.7606816861659009</v>
      </c>
      <c r="M1144" s="208">
        <v>2.1369760566432809</v>
      </c>
      <c r="N1144" s="208">
        <v>4.8853522561496696</v>
      </c>
      <c r="O1144" s="208">
        <v>1.4372427306014353</v>
      </c>
      <c r="P1144" s="208">
        <v>2.7505756973162279</v>
      </c>
      <c r="Q1144" s="208">
        <v>2.2803508501982761</v>
      </c>
      <c r="R1144" s="208">
        <v>3.8858718455450894</v>
      </c>
      <c r="S1144" s="208">
        <v>3.5213633723318019</v>
      </c>
      <c r="T1144" s="208">
        <v>0.81649658092772603</v>
      </c>
      <c r="U1144" s="208">
        <v>2.4221202832779936</v>
      </c>
      <c r="V1144" s="208">
        <v>2.8809720581775866</v>
      </c>
      <c r="W1144" s="208">
        <v>1.5491933384829668</v>
      </c>
      <c r="X1144" s="208">
        <v>1.4268509285077493</v>
      </c>
      <c r="Y1144" s="208">
        <v>3.6965172798189418</v>
      </c>
      <c r="Z1144" s="208">
        <v>2.5402405397914571</v>
      </c>
      <c r="AA1144" s="208">
        <v>2.4832774042918899</v>
      </c>
      <c r="AB1144" s="208">
        <v>6.7891575948443652</v>
      </c>
      <c r="AC1144" s="204"/>
      <c r="AD1144" s="205"/>
      <c r="AE1144" s="205"/>
      <c r="AF1144" s="205"/>
      <c r="AG1144" s="205"/>
      <c r="AH1144" s="205"/>
      <c r="AI1144" s="205"/>
      <c r="AJ1144" s="205"/>
      <c r="AK1144" s="205"/>
      <c r="AL1144" s="205"/>
      <c r="AM1144" s="205"/>
      <c r="AN1144" s="205"/>
      <c r="AO1144" s="205"/>
      <c r="AP1144" s="205"/>
      <c r="AQ1144" s="205"/>
      <c r="AR1144" s="205"/>
      <c r="AS1144" s="205"/>
      <c r="AT1144" s="205"/>
      <c r="AU1144" s="205"/>
      <c r="AV1144" s="205"/>
      <c r="AW1144" s="205"/>
      <c r="AX1144" s="205"/>
      <c r="AY1144" s="205"/>
      <c r="AZ1144" s="205"/>
      <c r="BA1144" s="205"/>
      <c r="BB1144" s="205"/>
      <c r="BC1144" s="205"/>
      <c r="BD1144" s="205"/>
      <c r="BE1144" s="205"/>
      <c r="BF1144" s="205"/>
      <c r="BG1144" s="205"/>
      <c r="BH1144" s="205"/>
      <c r="BI1144" s="205"/>
      <c r="BJ1144" s="205"/>
      <c r="BK1144" s="205"/>
      <c r="BL1144" s="205"/>
      <c r="BM1144" s="209"/>
    </row>
    <row r="1145" spans="1:65">
      <c r="A1145" s="30"/>
      <c r="B1145" s="3" t="s">
        <v>86</v>
      </c>
      <c r="C1145" s="29"/>
      <c r="D1145" s="13">
        <v>1.4982527451479368E-2</v>
      </c>
      <c r="E1145" s="13">
        <v>2.1406101298695326E-2</v>
      </c>
      <c r="F1145" s="13">
        <v>4.6568246060516693E-3</v>
      </c>
      <c r="G1145" s="13">
        <v>1.5964208956129079E-2</v>
      </c>
      <c r="H1145" s="13">
        <v>1.4814468022323035E-2</v>
      </c>
      <c r="I1145" s="13">
        <v>8.5002510744252632E-3</v>
      </c>
      <c r="J1145" s="13">
        <v>4.1323292920901061E-3</v>
      </c>
      <c r="K1145" s="13">
        <v>1.8183350182301657E-2</v>
      </c>
      <c r="L1145" s="13">
        <v>9.9755336326679944E-3</v>
      </c>
      <c r="M1145" s="13">
        <v>1.1861106697372514E-2</v>
      </c>
      <c r="N1145" s="13">
        <v>2.6941280824354794E-2</v>
      </c>
      <c r="O1145" s="13">
        <v>8.0963819205789236E-3</v>
      </c>
      <c r="P1145" s="13">
        <v>1.6283625243115312E-2</v>
      </c>
      <c r="Q1145" s="13">
        <v>1.3105464656311931E-2</v>
      </c>
      <c r="R1145" s="13">
        <v>2.0398277404436164E-2</v>
      </c>
      <c r="S1145" s="13">
        <v>2.1341596195950316E-2</v>
      </c>
      <c r="T1145" s="13">
        <v>4.8218302023290902E-3</v>
      </c>
      <c r="U1145" s="13">
        <v>1.3139893037674467E-2</v>
      </c>
      <c r="V1145" s="13">
        <v>1.4736429965102745E-2</v>
      </c>
      <c r="W1145" s="13">
        <v>8.6066296582387042E-3</v>
      </c>
      <c r="X1145" s="13">
        <v>8.0596387339707306E-3</v>
      </c>
      <c r="Y1145" s="13">
        <v>2.0165388030216252E-2</v>
      </c>
      <c r="Z1145" s="13">
        <v>1.3859586978631289E-2</v>
      </c>
      <c r="AA1145" s="13">
        <v>1.4621849289255485E-2</v>
      </c>
      <c r="AB1145" s="13">
        <v>3.7259720638430638E-2</v>
      </c>
      <c r="AC1145" s="147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275</v>
      </c>
      <c r="C1146" s="29"/>
      <c r="D1146" s="13">
        <v>-2.89260308029613E-2</v>
      </c>
      <c r="E1146" s="13">
        <v>5.8414277838551909E-2</v>
      </c>
      <c r="F1146" s="13">
        <v>-1.2021454936862019E-2</v>
      </c>
      <c r="G1146" s="13">
        <v>-2.8027263581239303E-2</v>
      </c>
      <c r="H1146" s="13">
        <v>3.9439778255649927E-3</v>
      </c>
      <c r="I1146" s="13">
        <v>-2.4230315284600512E-2</v>
      </c>
      <c r="J1146" s="13">
        <v>2.6483412313697441E-2</v>
      </c>
      <c r="K1146" s="13">
        <v>-5.4474532111566942E-3</v>
      </c>
      <c r="L1146" s="13">
        <v>-5.4474532111566942E-3</v>
      </c>
      <c r="M1146" s="13">
        <v>1.5213695069631328E-2</v>
      </c>
      <c r="N1146" s="13">
        <v>2.1787696795336764E-2</v>
      </c>
      <c r="O1146" s="13">
        <v>2.8131972124345594E-4</v>
      </c>
      <c r="P1146" s="13">
        <v>-4.8178464428241141E-2</v>
      </c>
      <c r="Q1146" s="13">
        <v>-1.9534599766239502E-2</v>
      </c>
      <c r="R1146" s="13">
        <v>7.3440567497306652E-2</v>
      </c>
      <c r="S1146" s="13">
        <v>-7.0248327364537455E-2</v>
      </c>
      <c r="T1146" s="13">
        <v>-4.5830606669060581E-2</v>
      </c>
      <c r="U1146" s="13">
        <v>3.8692272661436045E-2</v>
      </c>
      <c r="V1146" s="13">
        <v>0.10161486060747227</v>
      </c>
      <c r="W1146" s="13">
        <v>1.4274551965959059E-2</v>
      </c>
      <c r="X1146" s="13">
        <v>-2.4238651083149376E-3</v>
      </c>
      <c r="Y1146" s="13">
        <v>3.2925934004888857E-2</v>
      </c>
      <c r="Z1146" s="13">
        <v>3.2779427680715845E-2</v>
      </c>
      <c r="AA1146" s="13">
        <v>-4.3013177358044108E-2</v>
      </c>
      <c r="AB1146" s="13">
        <v>2.6737252833617609E-2</v>
      </c>
      <c r="AC1146" s="147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276</v>
      </c>
      <c r="C1147" s="47"/>
      <c r="D1147" s="45">
        <v>0.74</v>
      </c>
      <c r="E1147" s="45">
        <v>1.48</v>
      </c>
      <c r="F1147" s="45">
        <v>0.31</v>
      </c>
      <c r="G1147" s="45">
        <v>0.72</v>
      </c>
      <c r="H1147" s="45">
        <v>0.09</v>
      </c>
      <c r="I1147" s="45">
        <v>0.62</v>
      </c>
      <c r="J1147" s="45">
        <v>0.67</v>
      </c>
      <c r="K1147" s="45">
        <v>0.15</v>
      </c>
      <c r="L1147" s="45">
        <v>0.15</v>
      </c>
      <c r="M1147" s="45">
        <v>0.38</v>
      </c>
      <c r="N1147" s="45">
        <v>0.55000000000000004</v>
      </c>
      <c r="O1147" s="45">
        <v>0</v>
      </c>
      <c r="P1147" s="45">
        <v>1.24</v>
      </c>
      <c r="Q1147" s="45">
        <v>0.51</v>
      </c>
      <c r="R1147" s="45">
        <v>1.86</v>
      </c>
      <c r="S1147" s="45">
        <v>1.8</v>
      </c>
      <c r="T1147" s="45">
        <v>1.18</v>
      </c>
      <c r="U1147" s="45">
        <v>0.98</v>
      </c>
      <c r="V1147" s="45">
        <v>2.58</v>
      </c>
      <c r="W1147" s="45">
        <v>0.36</v>
      </c>
      <c r="X1147" s="45">
        <v>7.0000000000000007E-2</v>
      </c>
      <c r="Y1147" s="45">
        <v>0.83</v>
      </c>
      <c r="Z1147" s="45">
        <v>0.83</v>
      </c>
      <c r="AA1147" s="45">
        <v>1.1000000000000001</v>
      </c>
      <c r="AB1147" s="45">
        <v>0.67</v>
      </c>
      <c r="AC1147" s="147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BM1148" s="55"/>
    </row>
    <row r="1149" spans="1:65" ht="15">
      <c r="B1149" s="8" t="s">
        <v>641</v>
      </c>
      <c r="BM1149" s="28" t="s">
        <v>66</v>
      </c>
    </row>
    <row r="1150" spans="1:65" ht="15">
      <c r="A1150" s="25" t="s">
        <v>45</v>
      </c>
      <c r="B1150" s="18" t="s">
        <v>110</v>
      </c>
      <c r="C1150" s="15" t="s">
        <v>111</v>
      </c>
      <c r="D1150" s="16" t="s">
        <v>235</v>
      </c>
      <c r="E1150" s="17" t="s">
        <v>235</v>
      </c>
      <c r="F1150" s="17" t="s">
        <v>235</v>
      </c>
      <c r="G1150" s="17" t="s">
        <v>235</v>
      </c>
      <c r="H1150" s="17" t="s">
        <v>235</v>
      </c>
      <c r="I1150" s="17" t="s">
        <v>235</v>
      </c>
      <c r="J1150" s="17" t="s">
        <v>235</v>
      </c>
      <c r="K1150" s="17" t="s">
        <v>235</v>
      </c>
      <c r="L1150" s="17" t="s">
        <v>235</v>
      </c>
      <c r="M1150" s="17" t="s">
        <v>235</v>
      </c>
      <c r="N1150" s="17" t="s">
        <v>235</v>
      </c>
      <c r="O1150" s="17" t="s">
        <v>235</v>
      </c>
      <c r="P1150" s="17" t="s">
        <v>235</v>
      </c>
      <c r="Q1150" s="17" t="s">
        <v>235</v>
      </c>
      <c r="R1150" s="17" t="s">
        <v>235</v>
      </c>
      <c r="S1150" s="17" t="s">
        <v>235</v>
      </c>
      <c r="T1150" s="17" t="s">
        <v>235</v>
      </c>
      <c r="U1150" s="17" t="s">
        <v>235</v>
      </c>
      <c r="V1150" s="17" t="s">
        <v>235</v>
      </c>
      <c r="W1150" s="17" t="s">
        <v>235</v>
      </c>
      <c r="X1150" s="17" t="s">
        <v>235</v>
      </c>
      <c r="Y1150" s="147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236</v>
      </c>
      <c r="C1151" s="9" t="s">
        <v>236</v>
      </c>
      <c r="D1151" s="145" t="s">
        <v>238</v>
      </c>
      <c r="E1151" s="146" t="s">
        <v>239</v>
      </c>
      <c r="F1151" s="146" t="s">
        <v>240</v>
      </c>
      <c r="G1151" s="146" t="s">
        <v>241</v>
      </c>
      <c r="H1151" s="146" t="s">
        <v>242</v>
      </c>
      <c r="I1151" s="146" t="s">
        <v>243</v>
      </c>
      <c r="J1151" s="146" t="s">
        <v>244</v>
      </c>
      <c r="K1151" s="146" t="s">
        <v>245</v>
      </c>
      <c r="L1151" s="146" t="s">
        <v>246</v>
      </c>
      <c r="M1151" s="146" t="s">
        <v>247</v>
      </c>
      <c r="N1151" s="146" t="s">
        <v>248</v>
      </c>
      <c r="O1151" s="146" t="s">
        <v>249</v>
      </c>
      <c r="P1151" s="146" t="s">
        <v>251</v>
      </c>
      <c r="Q1151" s="146" t="s">
        <v>252</v>
      </c>
      <c r="R1151" s="146" t="s">
        <v>253</v>
      </c>
      <c r="S1151" s="146" t="s">
        <v>254</v>
      </c>
      <c r="T1151" s="146" t="s">
        <v>256</v>
      </c>
      <c r="U1151" s="146" t="s">
        <v>257</v>
      </c>
      <c r="V1151" s="146" t="s">
        <v>258</v>
      </c>
      <c r="W1151" s="146" t="s">
        <v>259</v>
      </c>
      <c r="X1151" s="146" t="s">
        <v>265</v>
      </c>
      <c r="Y1151" s="147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304</v>
      </c>
      <c r="E1152" s="11" t="s">
        <v>302</v>
      </c>
      <c r="F1152" s="11" t="s">
        <v>304</v>
      </c>
      <c r="G1152" s="11" t="s">
        <v>304</v>
      </c>
      <c r="H1152" s="11" t="s">
        <v>302</v>
      </c>
      <c r="I1152" s="11" t="s">
        <v>336</v>
      </c>
      <c r="J1152" s="11" t="s">
        <v>302</v>
      </c>
      <c r="K1152" s="11" t="s">
        <v>302</v>
      </c>
      <c r="L1152" s="11" t="s">
        <v>302</v>
      </c>
      <c r="M1152" s="11" t="s">
        <v>302</v>
      </c>
      <c r="N1152" s="11" t="s">
        <v>302</v>
      </c>
      <c r="O1152" s="11" t="s">
        <v>302</v>
      </c>
      <c r="P1152" s="11" t="s">
        <v>302</v>
      </c>
      <c r="Q1152" s="11" t="s">
        <v>304</v>
      </c>
      <c r="R1152" s="11" t="s">
        <v>304</v>
      </c>
      <c r="S1152" s="11" t="s">
        <v>336</v>
      </c>
      <c r="T1152" s="11" t="s">
        <v>302</v>
      </c>
      <c r="U1152" s="11" t="s">
        <v>302</v>
      </c>
      <c r="V1152" s="11" t="s">
        <v>304</v>
      </c>
      <c r="W1152" s="11" t="s">
        <v>302</v>
      </c>
      <c r="X1152" s="11" t="s">
        <v>304</v>
      </c>
      <c r="Y1152" s="147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337</v>
      </c>
      <c r="E1153" s="26" t="s">
        <v>338</v>
      </c>
      <c r="F1153" s="26" t="s">
        <v>339</v>
      </c>
      <c r="G1153" s="26" t="s">
        <v>339</v>
      </c>
      <c r="H1153" s="26" t="s">
        <v>117</v>
      </c>
      <c r="I1153" s="26" t="s">
        <v>337</v>
      </c>
      <c r="J1153" s="26" t="s">
        <v>338</v>
      </c>
      <c r="K1153" s="26" t="s">
        <v>338</v>
      </c>
      <c r="L1153" s="26" t="s">
        <v>339</v>
      </c>
      <c r="M1153" s="26" t="s">
        <v>338</v>
      </c>
      <c r="N1153" s="26" t="s">
        <v>338</v>
      </c>
      <c r="O1153" s="26" t="s">
        <v>305</v>
      </c>
      <c r="P1153" s="26" t="s">
        <v>340</v>
      </c>
      <c r="Q1153" s="26" t="s">
        <v>337</v>
      </c>
      <c r="R1153" s="26" t="s">
        <v>338</v>
      </c>
      <c r="S1153" s="26" t="s">
        <v>337</v>
      </c>
      <c r="T1153" s="26" t="s">
        <v>338</v>
      </c>
      <c r="U1153" s="26" t="s">
        <v>338</v>
      </c>
      <c r="V1153" s="26" t="s">
        <v>337</v>
      </c>
      <c r="W1153" s="26" t="s">
        <v>340</v>
      </c>
      <c r="X1153" s="26" t="s">
        <v>338</v>
      </c>
      <c r="Y1153" s="147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8">
        <v>1</v>
      </c>
      <c r="C1154" s="14">
        <v>1</v>
      </c>
      <c r="D1154" s="213">
        <v>15.2</v>
      </c>
      <c r="E1154" s="213">
        <v>22.4</v>
      </c>
      <c r="F1154" s="212">
        <v>25.9</v>
      </c>
      <c r="G1154" s="213">
        <v>17.379132872541689</v>
      </c>
      <c r="H1154" s="213">
        <v>21</v>
      </c>
      <c r="I1154" s="213">
        <v>18.399999999999999</v>
      </c>
      <c r="J1154" s="213">
        <v>15.6</v>
      </c>
      <c r="K1154" s="213">
        <v>21.8</v>
      </c>
      <c r="L1154" s="213">
        <v>18.600000000000001</v>
      </c>
      <c r="M1154" s="213">
        <v>18.899999999999999</v>
      </c>
      <c r="N1154" s="213">
        <v>18.600000000000001</v>
      </c>
      <c r="O1154" s="213">
        <v>16.899999999999999</v>
      </c>
      <c r="P1154" s="213">
        <v>24.7</v>
      </c>
      <c r="Q1154" s="213">
        <v>15.2</v>
      </c>
      <c r="R1154" s="213">
        <v>16.8</v>
      </c>
      <c r="S1154" s="212">
        <v>26.91</v>
      </c>
      <c r="T1154" s="213">
        <v>18.100000000000001</v>
      </c>
      <c r="U1154" s="212">
        <v>9.6999999999999993</v>
      </c>
      <c r="V1154" s="213">
        <v>17.899999999999999</v>
      </c>
      <c r="W1154" s="213">
        <v>19.941089319473189</v>
      </c>
      <c r="X1154" s="213">
        <v>17.2</v>
      </c>
      <c r="Y1154" s="214"/>
      <c r="Z1154" s="215"/>
      <c r="AA1154" s="215"/>
      <c r="AB1154" s="215"/>
      <c r="AC1154" s="215"/>
      <c r="AD1154" s="215"/>
      <c r="AE1154" s="215"/>
      <c r="AF1154" s="215"/>
      <c r="AG1154" s="215"/>
      <c r="AH1154" s="215"/>
      <c r="AI1154" s="215"/>
      <c r="AJ1154" s="215"/>
      <c r="AK1154" s="215"/>
      <c r="AL1154" s="215"/>
      <c r="AM1154" s="215"/>
      <c r="AN1154" s="215"/>
      <c r="AO1154" s="215"/>
      <c r="AP1154" s="215"/>
      <c r="AQ1154" s="215"/>
      <c r="AR1154" s="215"/>
      <c r="AS1154" s="215"/>
      <c r="AT1154" s="215"/>
      <c r="AU1154" s="215"/>
      <c r="AV1154" s="215"/>
      <c r="AW1154" s="215"/>
      <c r="AX1154" s="215"/>
      <c r="AY1154" s="215"/>
      <c r="AZ1154" s="215"/>
      <c r="BA1154" s="215"/>
      <c r="BB1154" s="215"/>
      <c r="BC1154" s="215"/>
      <c r="BD1154" s="215"/>
      <c r="BE1154" s="215"/>
      <c r="BF1154" s="215"/>
      <c r="BG1154" s="215"/>
      <c r="BH1154" s="215"/>
      <c r="BI1154" s="215"/>
      <c r="BJ1154" s="215"/>
      <c r="BK1154" s="215"/>
      <c r="BL1154" s="215"/>
      <c r="BM1154" s="216">
        <v>1</v>
      </c>
    </row>
    <row r="1155" spans="1:65">
      <c r="A1155" s="30"/>
      <c r="B1155" s="19">
        <v>1</v>
      </c>
      <c r="C1155" s="9">
        <v>2</v>
      </c>
      <c r="D1155" s="219">
        <v>15.2</v>
      </c>
      <c r="E1155" s="219">
        <v>21.8</v>
      </c>
      <c r="F1155" s="217">
        <v>25.6</v>
      </c>
      <c r="G1155" s="219">
        <v>16.420462752532586</v>
      </c>
      <c r="H1155" s="219">
        <v>20.2</v>
      </c>
      <c r="I1155" s="219">
        <v>16.899999999999999</v>
      </c>
      <c r="J1155" s="219">
        <v>15.9</v>
      </c>
      <c r="K1155" s="219">
        <v>20.9</v>
      </c>
      <c r="L1155" s="219">
        <v>19</v>
      </c>
      <c r="M1155" s="219">
        <v>18</v>
      </c>
      <c r="N1155" s="219">
        <v>18.899999999999999</v>
      </c>
      <c r="O1155" s="219">
        <v>16.8</v>
      </c>
      <c r="P1155" s="219">
        <v>24.7</v>
      </c>
      <c r="Q1155" s="219">
        <v>15.5</v>
      </c>
      <c r="R1155" s="219">
        <v>17.2</v>
      </c>
      <c r="S1155" s="217">
        <v>26.96</v>
      </c>
      <c r="T1155" s="219">
        <v>19.2</v>
      </c>
      <c r="U1155" s="217">
        <v>10.3</v>
      </c>
      <c r="V1155" s="219">
        <v>18</v>
      </c>
      <c r="W1155" s="219">
        <v>20.447626335788179</v>
      </c>
      <c r="X1155" s="219">
        <v>16.600000000000001</v>
      </c>
      <c r="Y1155" s="214"/>
      <c r="Z1155" s="215"/>
      <c r="AA1155" s="215"/>
      <c r="AB1155" s="215"/>
      <c r="AC1155" s="215"/>
      <c r="AD1155" s="215"/>
      <c r="AE1155" s="215"/>
      <c r="AF1155" s="215"/>
      <c r="AG1155" s="215"/>
      <c r="AH1155" s="215"/>
      <c r="AI1155" s="215"/>
      <c r="AJ1155" s="215"/>
      <c r="AK1155" s="215"/>
      <c r="AL1155" s="215"/>
      <c r="AM1155" s="215"/>
      <c r="AN1155" s="215"/>
      <c r="AO1155" s="215"/>
      <c r="AP1155" s="215"/>
      <c r="AQ1155" s="215"/>
      <c r="AR1155" s="215"/>
      <c r="AS1155" s="215"/>
      <c r="AT1155" s="215"/>
      <c r="AU1155" s="215"/>
      <c r="AV1155" s="215"/>
      <c r="AW1155" s="215"/>
      <c r="AX1155" s="215"/>
      <c r="AY1155" s="215"/>
      <c r="AZ1155" s="215"/>
      <c r="BA1155" s="215"/>
      <c r="BB1155" s="215"/>
      <c r="BC1155" s="215"/>
      <c r="BD1155" s="215"/>
      <c r="BE1155" s="215"/>
      <c r="BF1155" s="215"/>
      <c r="BG1155" s="215"/>
      <c r="BH1155" s="215"/>
      <c r="BI1155" s="215"/>
      <c r="BJ1155" s="215"/>
      <c r="BK1155" s="215"/>
      <c r="BL1155" s="215"/>
      <c r="BM1155" s="216">
        <v>15</v>
      </c>
    </row>
    <row r="1156" spans="1:65">
      <c r="A1156" s="30"/>
      <c r="B1156" s="19">
        <v>1</v>
      </c>
      <c r="C1156" s="9">
        <v>3</v>
      </c>
      <c r="D1156" s="219">
        <v>15.5</v>
      </c>
      <c r="E1156" s="219">
        <v>21.1</v>
      </c>
      <c r="F1156" s="217">
        <v>25.9</v>
      </c>
      <c r="G1156" s="219">
        <v>15.878689759213504</v>
      </c>
      <c r="H1156" s="219">
        <v>21.1</v>
      </c>
      <c r="I1156" s="219">
        <v>15.8</v>
      </c>
      <c r="J1156" s="219">
        <v>18.3</v>
      </c>
      <c r="K1156" s="219">
        <v>19.899999999999999</v>
      </c>
      <c r="L1156" s="219">
        <v>18.7</v>
      </c>
      <c r="M1156" s="219">
        <v>19</v>
      </c>
      <c r="N1156" s="218">
        <v>20.9</v>
      </c>
      <c r="O1156" s="219">
        <v>17.8</v>
      </c>
      <c r="P1156" s="219">
        <v>24.7</v>
      </c>
      <c r="Q1156" s="219">
        <v>15.6</v>
      </c>
      <c r="R1156" s="219">
        <v>18.399999999999999</v>
      </c>
      <c r="S1156" s="217">
        <v>26.66</v>
      </c>
      <c r="T1156" s="219">
        <v>18.3</v>
      </c>
      <c r="U1156" s="217">
        <v>10.199999999999999</v>
      </c>
      <c r="V1156" s="219">
        <v>18.5</v>
      </c>
      <c r="W1156" s="219">
        <v>19.351149643662673</v>
      </c>
      <c r="X1156" s="219">
        <v>15.8</v>
      </c>
      <c r="Y1156" s="214"/>
      <c r="Z1156" s="215"/>
      <c r="AA1156" s="215"/>
      <c r="AB1156" s="215"/>
      <c r="AC1156" s="215"/>
      <c r="AD1156" s="215"/>
      <c r="AE1156" s="215"/>
      <c r="AF1156" s="215"/>
      <c r="AG1156" s="215"/>
      <c r="AH1156" s="215"/>
      <c r="AI1156" s="215"/>
      <c r="AJ1156" s="215"/>
      <c r="AK1156" s="215"/>
      <c r="AL1156" s="215"/>
      <c r="AM1156" s="215"/>
      <c r="AN1156" s="215"/>
      <c r="AO1156" s="215"/>
      <c r="AP1156" s="215"/>
      <c r="AQ1156" s="215"/>
      <c r="AR1156" s="215"/>
      <c r="AS1156" s="215"/>
      <c r="AT1156" s="215"/>
      <c r="AU1156" s="215"/>
      <c r="AV1156" s="215"/>
      <c r="AW1156" s="215"/>
      <c r="AX1156" s="215"/>
      <c r="AY1156" s="215"/>
      <c r="AZ1156" s="215"/>
      <c r="BA1156" s="215"/>
      <c r="BB1156" s="215"/>
      <c r="BC1156" s="215"/>
      <c r="BD1156" s="215"/>
      <c r="BE1156" s="215"/>
      <c r="BF1156" s="215"/>
      <c r="BG1156" s="215"/>
      <c r="BH1156" s="215"/>
      <c r="BI1156" s="215"/>
      <c r="BJ1156" s="215"/>
      <c r="BK1156" s="215"/>
      <c r="BL1156" s="215"/>
      <c r="BM1156" s="216">
        <v>16</v>
      </c>
    </row>
    <row r="1157" spans="1:65">
      <c r="A1157" s="30"/>
      <c r="B1157" s="19">
        <v>1</v>
      </c>
      <c r="C1157" s="9">
        <v>4</v>
      </c>
      <c r="D1157" s="219">
        <v>14.5</v>
      </c>
      <c r="E1157" s="219">
        <v>21.8</v>
      </c>
      <c r="F1157" s="217">
        <v>26</v>
      </c>
      <c r="G1157" s="219">
        <v>15.76093192884019</v>
      </c>
      <c r="H1157" s="219">
        <v>20.8</v>
      </c>
      <c r="I1157" s="219">
        <v>16.7</v>
      </c>
      <c r="J1157" s="219">
        <v>19</v>
      </c>
      <c r="K1157" s="219">
        <v>20.100000000000001</v>
      </c>
      <c r="L1157" s="219">
        <v>18.3</v>
      </c>
      <c r="M1157" s="219">
        <v>18.399999999999999</v>
      </c>
      <c r="N1157" s="219">
        <v>19.5</v>
      </c>
      <c r="O1157" s="219">
        <v>17.399999999999999</v>
      </c>
      <c r="P1157" s="219">
        <v>23.4</v>
      </c>
      <c r="Q1157" s="219">
        <v>16.100000000000001</v>
      </c>
      <c r="R1157" s="219">
        <v>15.9</v>
      </c>
      <c r="S1157" s="217">
        <v>27.150000000000002</v>
      </c>
      <c r="T1157" s="219">
        <v>18.899999999999999</v>
      </c>
      <c r="U1157" s="217">
        <v>9.9499999999999993</v>
      </c>
      <c r="V1157" s="219">
        <v>18.399999999999999</v>
      </c>
      <c r="W1157" s="219">
        <v>19.493320237200702</v>
      </c>
      <c r="X1157" s="219">
        <v>16.8</v>
      </c>
      <c r="Y1157" s="214"/>
      <c r="Z1157" s="215"/>
      <c r="AA1157" s="215"/>
      <c r="AB1157" s="215"/>
      <c r="AC1157" s="215"/>
      <c r="AD1157" s="215"/>
      <c r="AE1157" s="215"/>
      <c r="AF1157" s="215"/>
      <c r="AG1157" s="215"/>
      <c r="AH1157" s="215"/>
      <c r="AI1157" s="215"/>
      <c r="AJ1157" s="215"/>
      <c r="AK1157" s="215"/>
      <c r="AL1157" s="215"/>
      <c r="AM1157" s="215"/>
      <c r="AN1157" s="215"/>
      <c r="AO1157" s="215"/>
      <c r="AP1157" s="215"/>
      <c r="AQ1157" s="215"/>
      <c r="AR1157" s="215"/>
      <c r="AS1157" s="215"/>
      <c r="AT1157" s="215"/>
      <c r="AU1157" s="215"/>
      <c r="AV1157" s="215"/>
      <c r="AW1157" s="215"/>
      <c r="AX1157" s="215"/>
      <c r="AY1157" s="215"/>
      <c r="AZ1157" s="215"/>
      <c r="BA1157" s="215"/>
      <c r="BB1157" s="215"/>
      <c r="BC1157" s="215"/>
      <c r="BD1157" s="215"/>
      <c r="BE1157" s="215"/>
      <c r="BF1157" s="215"/>
      <c r="BG1157" s="215"/>
      <c r="BH1157" s="215"/>
      <c r="BI1157" s="215"/>
      <c r="BJ1157" s="215"/>
      <c r="BK1157" s="215"/>
      <c r="BL1157" s="215"/>
      <c r="BM1157" s="216">
        <v>18.414822658165793</v>
      </c>
    </row>
    <row r="1158" spans="1:65">
      <c r="A1158" s="30"/>
      <c r="B1158" s="19">
        <v>1</v>
      </c>
      <c r="C1158" s="9">
        <v>5</v>
      </c>
      <c r="D1158" s="219">
        <v>15.6</v>
      </c>
      <c r="E1158" s="219">
        <v>21.2</v>
      </c>
      <c r="F1158" s="217">
        <v>26.4</v>
      </c>
      <c r="G1158" s="219">
        <v>15.850321219123039</v>
      </c>
      <c r="H1158" s="219">
        <v>20.8</v>
      </c>
      <c r="I1158" s="219">
        <v>17.100000000000001</v>
      </c>
      <c r="J1158" s="219">
        <v>18.100000000000001</v>
      </c>
      <c r="K1158" s="219">
        <v>18.8</v>
      </c>
      <c r="L1158" s="219">
        <v>18.399999999999999</v>
      </c>
      <c r="M1158" s="219">
        <v>18.399999999999999</v>
      </c>
      <c r="N1158" s="219">
        <v>18.7</v>
      </c>
      <c r="O1158" s="219">
        <v>17.399999999999999</v>
      </c>
      <c r="P1158" s="219">
        <v>23.1</v>
      </c>
      <c r="Q1158" s="219">
        <v>15.6</v>
      </c>
      <c r="R1158" s="219">
        <v>17.3</v>
      </c>
      <c r="S1158" s="217">
        <v>26.69</v>
      </c>
      <c r="T1158" s="219">
        <v>18.399999999999999</v>
      </c>
      <c r="U1158" s="217">
        <v>9.91</v>
      </c>
      <c r="V1158" s="219">
        <v>18.5</v>
      </c>
      <c r="W1158" s="219">
        <v>20.345344481432367</v>
      </c>
      <c r="X1158" s="219">
        <v>15.5</v>
      </c>
      <c r="Y1158" s="214"/>
      <c r="Z1158" s="215"/>
      <c r="AA1158" s="215"/>
      <c r="AB1158" s="215"/>
      <c r="AC1158" s="215"/>
      <c r="AD1158" s="215"/>
      <c r="AE1158" s="215"/>
      <c r="AF1158" s="215"/>
      <c r="AG1158" s="215"/>
      <c r="AH1158" s="215"/>
      <c r="AI1158" s="215"/>
      <c r="AJ1158" s="215"/>
      <c r="AK1158" s="215"/>
      <c r="AL1158" s="215"/>
      <c r="AM1158" s="215"/>
      <c r="AN1158" s="215"/>
      <c r="AO1158" s="215"/>
      <c r="AP1158" s="215"/>
      <c r="AQ1158" s="215"/>
      <c r="AR1158" s="215"/>
      <c r="AS1158" s="215"/>
      <c r="AT1158" s="215"/>
      <c r="AU1158" s="215"/>
      <c r="AV1158" s="215"/>
      <c r="AW1158" s="215"/>
      <c r="AX1158" s="215"/>
      <c r="AY1158" s="215"/>
      <c r="AZ1158" s="215"/>
      <c r="BA1158" s="215"/>
      <c r="BB1158" s="215"/>
      <c r="BC1158" s="215"/>
      <c r="BD1158" s="215"/>
      <c r="BE1158" s="215"/>
      <c r="BF1158" s="215"/>
      <c r="BG1158" s="215"/>
      <c r="BH1158" s="215"/>
      <c r="BI1158" s="215"/>
      <c r="BJ1158" s="215"/>
      <c r="BK1158" s="215"/>
      <c r="BL1158" s="215"/>
      <c r="BM1158" s="216">
        <v>134</v>
      </c>
    </row>
    <row r="1159" spans="1:65">
      <c r="A1159" s="30"/>
      <c r="B1159" s="19">
        <v>1</v>
      </c>
      <c r="C1159" s="9">
        <v>6</v>
      </c>
      <c r="D1159" s="219">
        <v>15.2</v>
      </c>
      <c r="E1159" s="219">
        <v>21.9</v>
      </c>
      <c r="F1159" s="217">
        <v>25</v>
      </c>
      <c r="G1159" s="219">
        <v>17.346152862905086</v>
      </c>
      <c r="H1159" s="219">
        <v>20.3</v>
      </c>
      <c r="I1159" s="219">
        <v>16.7</v>
      </c>
      <c r="J1159" s="219">
        <v>18.8</v>
      </c>
      <c r="K1159" s="219">
        <v>17.600000000000001</v>
      </c>
      <c r="L1159" s="219">
        <v>18.8</v>
      </c>
      <c r="M1159" s="219">
        <v>18.8</v>
      </c>
      <c r="N1159" s="219">
        <v>19.100000000000001</v>
      </c>
      <c r="O1159" s="219">
        <v>17.3</v>
      </c>
      <c r="P1159" s="219">
        <v>23.6</v>
      </c>
      <c r="Q1159" s="219">
        <v>15.1</v>
      </c>
      <c r="R1159" s="219">
        <v>15.299999999999999</v>
      </c>
      <c r="S1159" s="217">
        <v>26.290000000000003</v>
      </c>
      <c r="T1159" s="219">
        <v>19.600000000000001</v>
      </c>
      <c r="U1159" s="217">
        <v>9.94</v>
      </c>
      <c r="V1159" s="219">
        <v>18.3</v>
      </c>
      <c r="W1159" s="219">
        <v>19.626625669192578</v>
      </c>
      <c r="X1159" s="219">
        <v>16.100000000000001</v>
      </c>
      <c r="Y1159" s="214"/>
      <c r="Z1159" s="215"/>
      <c r="AA1159" s="215"/>
      <c r="AB1159" s="215"/>
      <c r="AC1159" s="215"/>
      <c r="AD1159" s="215"/>
      <c r="AE1159" s="215"/>
      <c r="AF1159" s="215"/>
      <c r="AG1159" s="215"/>
      <c r="AH1159" s="215"/>
      <c r="AI1159" s="215"/>
      <c r="AJ1159" s="215"/>
      <c r="AK1159" s="215"/>
      <c r="AL1159" s="215"/>
      <c r="AM1159" s="215"/>
      <c r="AN1159" s="215"/>
      <c r="AO1159" s="215"/>
      <c r="AP1159" s="215"/>
      <c r="AQ1159" s="215"/>
      <c r="AR1159" s="215"/>
      <c r="AS1159" s="215"/>
      <c r="AT1159" s="215"/>
      <c r="AU1159" s="215"/>
      <c r="AV1159" s="215"/>
      <c r="AW1159" s="215"/>
      <c r="AX1159" s="215"/>
      <c r="AY1159" s="215"/>
      <c r="AZ1159" s="215"/>
      <c r="BA1159" s="215"/>
      <c r="BB1159" s="215"/>
      <c r="BC1159" s="215"/>
      <c r="BD1159" s="215"/>
      <c r="BE1159" s="215"/>
      <c r="BF1159" s="215"/>
      <c r="BG1159" s="215"/>
      <c r="BH1159" s="215"/>
      <c r="BI1159" s="215"/>
      <c r="BJ1159" s="215"/>
      <c r="BK1159" s="215"/>
      <c r="BL1159" s="215"/>
      <c r="BM1159" s="220"/>
    </row>
    <row r="1160" spans="1:65">
      <c r="A1160" s="30"/>
      <c r="B1160" s="20" t="s">
        <v>272</v>
      </c>
      <c r="C1160" s="12"/>
      <c r="D1160" s="221">
        <v>15.200000000000001</v>
      </c>
      <c r="E1160" s="221">
        <v>21.700000000000003</v>
      </c>
      <c r="F1160" s="221">
        <v>25.8</v>
      </c>
      <c r="G1160" s="221">
        <v>16.439281899192682</v>
      </c>
      <c r="H1160" s="221">
        <v>20.7</v>
      </c>
      <c r="I1160" s="221">
        <v>16.933333333333334</v>
      </c>
      <c r="J1160" s="221">
        <v>17.616666666666667</v>
      </c>
      <c r="K1160" s="221">
        <v>19.849999999999998</v>
      </c>
      <c r="L1160" s="221">
        <v>18.633333333333333</v>
      </c>
      <c r="M1160" s="221">
        <v>18.583333333333332</v>
      </c>
      <c r="N1160" s="221">
        <v>19.283333333333335</v>
      </c>
      <c r="O1160" s="221">
        <v>17.266666666666669</v>
      </c>
      <c r="P1160" s="221">
        <v>24.033333333333331</v>
      </c>
      <c r="Q1160" s="221">
        <v>15.516666666666666</v>
      </c>
      <c r="R1160" s="221">
        <v>16.816666666666666</v>
      </c>
      <c r="S1160" s="221">
        <v>26.776666666666667</v>
      </c>
      <c r="T1160" s="221">
        <v>18.75</v>
      </c>
      <c r="U1160" s="221">
        <v>10</v>
      </c>
      <c r="V1160" s="221">
        <v>18.266666666666666</v>
      </c>
      <c r="W1160" s="221">
        <v>19.867525947791613</v>
      </c>
      <c r="X1160" s="221">
        <v>16.333333333333332</v>
      </c>
      <c r="Y1160" s="214"/>
      <c r="Z1160" s="215"/>
      <c r="AA1160" s="215"/>
      <c r="AB1160" s="215"/>
      <c r="AC1160" s="215"/>
      <c r="AD1160" s="215"/>
      <c r="AE1160" s="215"/>
      <c r="AF1160" s="215"/>
      <c r="AG1160" s="215"/>
      <c r="AH1160" s="215"/>
      <c r="AI1160" s="215"/>
      <c r="AJ1160" s="215"/>
      <c r="AK1160" s="215"/>
      <c r="AL1160" s="215"/>
      <c r="AM1160" s="215"/>
      <c r="AN1160" s="215"/>
      <c r="AO1160" s="215"/>
      <c r="AP1160" s="215"/>
      <c r="AQ1160" s="215"/>
      <c r="AR1160" s="215"/>
      <c r="AS1160" s="215"/>
      <c r="AT1160" s="215"/>
      <c r="AU1160" s="215"/>
      <c r="AV1160" s="215"/>
      <c r="AW1160" s="215"/>
      <c r="AX1160" s="215"/>
      <c r="AY1160" s="215"/>
      <c r="AZ1160" s="215"/>
      <c r="BA1160" s="215"/>
      <c r="BB1160" s="215"/>
      <c r="BC1160" s="215"/>
      <c r="BD1160" s="215"/>
      <c r="BE1160" s="215"/>
      <c r="BF1160" s="215"/>
      <c r="BG1160" s="215"/>
      <c r="BH1160" s="215"/>
      <c r="BI1160" s="215"/>
      <c r="BJ1160" s="215"/>
      <c r="BK1160" s="215"/>
      <c r="BL1160" s="215"/>
      <c r="BM1160" s="220"/>
    </row>
    <row r="1161" spans="1:65">
      <c r="A1161" s="30"/>
      <c r="B1161" s="3" t="s">
        <v>273</v>
      </c>
      <c r="C1161" s="29"/>
      <c r="D1161" s="219">
        <v>15.2</v>
      </c>
      <c r="E1161" s="219">
        <v>21.8</v>
      </c>
      <c r="F1161" s="219">
        <v>25.9</v>
      </c>
      <c r="G1161" s="219">
        <v>16.149576255873043</v>
      </c>
      <c r="H1161" s="219">
        <v>20.8</v>
      </c>
      <c r="I1161" s="219">
        <v>16.799999999999997</v>
      </c>
      <c r="J1161" s="219">
        <v>18.200000000000003</v>
      </c>
      <c r="K1161" s="219">
        <v>20</v>
      </c>
      <c r="L1161" s="219">
        <v>18.649999999999999</v>
      </c>
      <c r="M1161" s="219">
        <v>18.600000000000001</v>
      </c>
      <c r="N1161" s="219">
        <v>19</v>
      </c>
      <c r="O1161" s="219">
        <v>17.350000000000001</v>
      </c>
      <c r="P1161" s="219">
        <v>24.15</v>
      </c>
      <c r="Q1161" s="219">
        <v>15.55</v>
      </c>
      <c r="R1161" s="219">
        <v>17</v>
      </c>
      <c r="S1161" s="219">
        <v>26.8</v>
      </c>
      <c r="T1161" s="219">
        <v>18.649999999999999</v>
      </c>
      <c r="U1161" s="219">
        <v>9.9450000000000003</v>
      </c>
      <c r="V1161" s="219">
        <v>18.350000000000001</v>
      </c>
      <c r="W1161" s="219">
        <v>19.783857494332885</v>
      </c>
      <c r="X1161" s="219">
        <v>16.350000000000001</v>
      </c>
      <c r="Y1161" s="214"/>
      <c r="Z1161" s="215"/>
      <c r="AA1161" s="215"/>
      <c r="AB1161" s="215"/>
      <c r="AC1161" s="215"/>
      <c r="AD1161" s="215"/>
      <c r="AE1161" s="215"/>
      <c r="AF1161" s="215"/>
      <c r="AG1161" s="215"/>
      <c r="AH1161" s="215"/>
      <c r="AI1161" s="215"/>
      <c r="AJ1161" s="215"/>
      <c r="AK1161" s="215"/>
      <c r="AL1161" s="215"/>
      <c r="AM1161" s="215"/>
      <c r="AN1161" s="215"/>
      <c r="AO1161" s="215"/>
      <c r="AP1161" s="215"/>
      <c r="AQ1161" s="215"/>
      <c r="AR1161" s="215"/>
      <c r="AS1161" s="215"/>
      <c r="AT1161" s="215"/>
      <c r="AU1161" s="215"/>
      <c r="AV1161" s="215"/>
      <c r="AW1161" s="215"/>
      <c r="AX1161" s="215"/>
      <c r="AY1161" s="215"/>
      <c r="AZ1161" s="215"/>
      <c r="BA1161" s="215"/>
      <c r="BB1161" s="215"/>
      <c r="BC1161" s="215"/>
      <c r="BD1161" s="215"/>
      <c r="BE1161" s="215"/>
      <c r="BF1161" s="215"/>
      <c r="BG1161" s="215"/>
      <c r="BH1161" s="215"/>
      <c r="BI1161" s="215"/>
      <c r="BJ1161" s="215"/>
      <c r="BK1161" s="215"/>
      <c r="BL1161" s="215"/>
      <c r="BM1161" s="220"/>
    </row>
    <row r="1162" spans="1:65">
      <c r="A1162" s="30"/>
      <c r="B1162" s="3" t="s">
        <v>274</v>
      </c>
      <c r="C1162" s="29"/>
      <c r="D1162" s="219">
        <v>0.38470768123342686</v>
      </c>
      <c r="E1162" s="219">
        <v>0.48166378315169112</v>
      </c>
      <c r="F1162" s="219">
        <v>0.46904157598234236</v>
      </c>
      <c r="G1162" s="219">
        <v>0.7519821632941186</v>
      </c>
      <c r="H1162" s="219">
        <v>0.36878177829171588</v>
      </c>
      <c r="I1162" s="219">
        <v>0.84537959915452532</v>
      </c>
      <c r="J1162" s="219">
        <v>1.4851487018701754</v>
      </c>
      <c r="K1162" s="219">
        <v>1.4923136399564263</v>
      </c>
      <c r="L1162" s="219">
        <v>0.25819888974716121</v>
      </c>
      <c r="M1162" s="219">
        <v>0.38166302763912924</v>
      </c>
      <c r="N1162" s="219">
        <v>0.85420528367990423</v>
      </c>
      <c r="O1162" s="219">
        <v>0.36696957185394369</v>
      </c>
      <c r="P1162" s="219">
        <v>0.74744007563594395</v>
      </c>
      <c r="Q1162" s="219">
        <v>0.35449494589721181</v>
      </c>
      <c r="R1162" s="219">
        <v>1.098028536362633</v>
      </c>
      <c r="S1162" s="219">
        <v>0.29957748023953085</v>
      </c>
      <c r="T1162" s="219">
        <v>0.58223706512038542</v>
      </c>
      <c r="U1162" s="219">
        <v>0.21642550681470088</v>
      </c>
      <c r="V1162" s="219">
        <v>0.25819888974716143</v>
      </c>
      <c r="W1162" s="219">
        <v>0.45496064146942061</v>
      </c>
      <c r="X1162" s="219">
        <v>0.64394616752230649</v>
      </c>
      <c r="Y1162" s="214"/>
      <c r="Z1162" s="215"/>
      <c r="AA1162" s="215"/>
      <c r="AB1162" s="215"/>
      <c r="AC1162" s="215"/>
      <c r="AD1162" s="215"/>
      <c r="AE1162" s="215"/>
      <c r="AF1162" s="215"/>
      <c r="AG1162" s="215"/>
      <c r="AH1162" s="215"/>
      <c r="AI1162" s="215"/>
      <c r="AJ1162" s="215"/>
      <c r="AK1162" s="215"/>
      <c r="AL1162" s="215"/>
      <c r="AM1162" s="215"/>
      <c r="AN1162" s="215"/>
      <c r="AO1162" s="215"/>
      <c r="AP1162" s="215"/>
      <c r="AQ1162" s="215"/>
      <c r="AR1162" s="215"/>
      <c r="AS1162" s="215"/>
      <c r="AT1162" s="215"/>
      <c r="AU1162" s="215"/>
      <c r="AV1162" s="215"/>
      <c r="AW1162" s="215"/>
      <c r="AX1162" s="215"/>
      <c r="AY1162" s="215"/>
      <c r="AZ1162" s="215"/>
      <c r="BA1162" s="215"/>
      <c r="BB1162" s="215"/>
      <c r="BC1162" s="215"/>
      <c r="BD1162" s="215"/>
      <c r="BE1162" s="215"/>
      <c r="BF1162" s="215"/>
      <c r="BG1162" s="215"/>
      <c r="BH1162" s="215"/>
      <c r="BI1162" s="215"/>
      <c r="BJ1162" s="215"/>
      <c r="BK1162" s="215"/>
      <c r="BL1162" s="215"/>
      <c r="BM1162" s="220"/>
    </row>
    <row r="1163" spans="1:65">
      <c r="A1163" s="30"/>
      <c r="B1163" s="3" t="s">
        <v>86</v>
      </c>
      <c r="C1163" s="29"/>
      <c r="D1163" s="13">
        <v>2.5309715870620187E-2</v>
      </c>
      <c r="E1163" s="13">
        <v>2.2196487702842906E-2</v>
      </c>
      <c r="F1163" s="13">
        <v>1.8179906045827223E-2</v>
      </c>
      <c r="G1163" s="13">
        <v>4.5743005558597283E-2</v>
      </c>
      <c r="H1163" s="13">
        <v>1.7815544845010429E-2</v>
      </c>
      <c r="I1163" s="13">
        <v>4.9923992076054642E-2</v>
      </c>
      <c r="J1163" s="13">
        <v>8.4303616000199172E-2</v>
      </c>
      <c r="K1163" s="13">
        <v>7.5179528461280926E-2</v>
      </c>
      <c r="L1163" s="13">
        <v>1.3856827714516701E-2</v>
      </c>
      <c r="M1163" s="13">
        <v>2.0537920769818616E-2</v>
      </c>
      <c r="N1163" s="13">
        <v>4.4297594659286302E-2</v>
      </c>
      <c r="O1163" s="13">
        <v>2.1253064006985154E-2</v>
      </c>
      <c r="P1163" s="13">
        <v>3.1100141843381859E-2</v>
      </c>
      <c r="Q1163" s="13">
        <v>2.2846075997672084E-2</v>
      </c>
      <c r="R1163" s="13">
        <v>6.5294065591435066E-2</v>
      </c>
      <c r="S1163" s="13">
        <v>1.1188004988405234E-2</v>
      </c>
      <c r="T1163" s="13">
        <v>3.1052643473087223E-2</v>
      </c>
      <c r="U1163" s="13">
        <v>2.1642550681470089E-2</v>
      </c>
      <c r="V1163" s="13">
        <v>1.413497571608548E-2</v>
      </c>
      <c r="W1163" s="13">
        <v>2.2899712961995253E-2</v>
      </c>
      <c r="X1163" s="13">
        <v>3.9425275562590199E-2</v>
      </c>
      <c r="Y1163" s="147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275</v>
      </c>
      <c r="C1164" s="29"/>
      <c r="D1164" s="13">
        <v>-0.17457798632343735</v>
      </c>
      <c r="E1164" s="13">
        <v>0.17839853268298755</v>
      </c>
      <c r="F1164" s="13">
        <v>0.40104526005627084</v>
      </c>
      <c r="G1164" s="13">
        <v>-0.10727992311655987</v>
      </c>
      <c r="H1164" s="13">
        <v>0.12409445283584497</v>
      </c>
      <c r="I1164" s="13">
        <v>-8.0450914588390821E-2</v>
      </c>
      <c r="J1164" s="13">
        <v>-4.334312669284357E-2</v>
      </c>
      <c r="K1164" s="13">
        <v>7.7935984965774141E-2</v>
      </c>
      <c r="L1164" s="13">
        <v>1.186602115175095E-2</v>
      </c>
      <c r="M1164" s="13">
        <v>9.1508171593939203E-3</v>
      </c>
      <c r="N1164" s="13">
        <v>4.7163673052393662E-2</v>
      </c>
      <c r="O1164" s="13">
        <v>-6.2349554639343219E-2</v>
      </c>
      <c r="P1164" s="13">
        <v>0.30510805232631921</v>
      </c>
      <c r="Q1164" s="13">
        <v>-0.15738169437184235</v>
      </c>
      <c r="R1164" s="13">
        <v>-8.678639057055737E-2</v>
      </c>
      <c r="S1164" s="13">
        <v>0.45408224470697967</v>
      </c>
      <c r="T1164" s="13">
        <v>1.8201497133917721E-2</v>
      </c>
      <c r="U1164" s="13">
        <v>-0.45695920152857727</v>
      </c>
      <c r="V1164" s="13">
        <v>-8.0454747922011904E-3</v>
      </c>
      <c r="W1164" s="13">
        <v>7.8887715434046823E-2</v>
      </c>
      <c r="X1164" s="13">
        <v>-0.11303336249667617</v>
      </c>
      <c r="Y1164" s="147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276</v>
      </c>
      <c r="C1165" s="47"/>
      <c r="D1165" s="45">
        <v>1.29</v>
      </c>
      <c r="E1165" s="45">
        <v>1.19</v>
      </c>
      <c r="F1165" s="45">
        <v>2.75</v>
      </c>
      <c r="G1165" s="45">
        <v>0.82</v>
      </c>
      <c r="H1165" s="45">
        <v>0.81</v>
      </c>
      <c r="I1165" s="45">
        <v>0.63</v>
      </c>
      <c r="J1165" s="45">
        <v>0.37</v>
      </c>
      <c r="K1165" s="45">
        <v>0.48</v>
      </c>
      <c r="L1165" s="45">
        <v>0.02</v>
      </c>
      <c r="M1165" s="45">
        <v>0</v>
      </c>
      <c r="N1165" s="45">
        <v>0.27</v>
      </c>
      <c r="O1165" s="45">
        <v>0.5</v>
      </c>
      <c r="P1165" s="45">
        <v>2.08</v>
      </c>
      <c r="Q1165" s="45">
        <v>1.17</v>
      </c>
      <c r="R1165" s="45">
        <v>0.67</v>
      </c>
      <c r="S1165" s="45">
        <v>3.13</v>
      </c>
      <c r="T1165" s="45">
        <v>0.06</v>
      </c>
      <c r="U1165" s="45">
        <v>3.28</v>
      </c>
      <c r="V1165" s="45">
        <v>0.12</v>
      </c>
      <c r="W1165" s="45">
        <v>0.49</v>
      </c>
      <c r="X1165" s="45">
        <v>0.86</v>
      </c>
      <c r="Y1165" s="147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AB11 B25:Z30 B43:AB48 B61:U66 B79:AA84 B97:X102 B116:Z121 B135:AB140 B153:Z158 B171:W176 B189:AA194 B207:AA212 B225:X230 B243:AC248 B261:J266 B279:J284 B297:J302 B316:AB321 B334:Z339 B353:I358 B371:T376 B390:W395 B409:X414 B427:I432 B445:V450 B463:Z468 B481:Y486 B500:X505 B519:K524 B538:AA543 B556:AA561 B574:AA579 B592:Z597 B610:W615 B628:J633 B646:Z651 B664:AA669 B682:AB687 B700:G705 B718:J723 B736:G741 B754:W759 B772:U777 B790:AB795 B808:AA813 B826:Z831 B844:Z849 B863:J868 B881:X886 B899:AA904 B917:W922 B935:M940 B954:AA959 B973:AA978 B991:AA996 B1009:Y1014 B1027:H1032 B1045:AA1050 B1064:AA1069 B1082:Z1087 B1100:Y1105 B1118:L1123 B1136:AB1141 B1154:X1159">
    <cfRule type="expression" dxfId="15" priority="192">
      <formula>AND($B6&lt;&gt;$B5,NOT(ISBLANK(INDIRECT(Anlyt_LabRefThisCol))))</formula>
    </cfRule>
  </conditionalFormatting>
  <conditionalFormatting sqref="C2:AB17 C21:Z36 C39:AB54 C57:U72 C75:AA90 C93:X108 C112:Z127 C131:AB146 C149:Z164 C167:W182 C185:AA200 C203:AA218 C221:X236 C239:AC254 C257:J272 C275:J290 C293:J308 C312:AB327 C330:Z345 C349:I364 C367:T382 C386:W401 C405:X420 C423:I438 C441:V456 C459:Z474 C477:Y492 C496:X511 C515:K530 C534:AA549 C552:AA567 C570:AA585 C588:Z603 C606:W621 C624:J639 C642:Z657 C660:AA675 C678:AB693 C696:G711 C714:J729 C732:G747 C750:W765 C768:U783 C786:AB801 C804:AA819 C822:Z837 C840:Z855 C859:J874 C877:X892 C895:AA910 C913:W928 C931:M946 C950:AA965 C969:AA984 C987:AA1002 C1005:Y1020 C1023:H1038 C1041:AA1056 C1060:AA1075 C1078:Z1093 C1096:Y1111 C1114:L1129 C1132:AB1147 C1150:X1165">
    <cfRule type="expression" dxfId="14" priority="190" stopIfTrue="1">
      <formula>AND(ISBLANK(INDIRECT(Anlyt_LabRefLastCol)),ISBLANK(INDIRECT(Anlyt_LabRefThisCol)))</formula>
    </cfRule>
    <cfRule type="expression" dxfId="1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654C7-EC83-4B9B-912E-05E802C04CC2}">
  <sheetPr codeName="Sheet18"/>
  <dimension ref="A1:BN4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642</v>
      </c>
      <c r="BM1" s="28" t="s">
        <v>317</v>
      </c>
    </row>
    <row r="2" spans="1:66" ht="19.5">
      <c r="A2" s="25" t="s">
        <v>118</v>
      </c>
      <c r="B2" s="18" t="s">
        <v>110</v>
      </c>
      <c r="C2" s="15" t="s">
        <v>111</v>
      </c>
      <c r="D2" s="16" t="s">
        <v>316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12.14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12.16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8</v>
      </c>
    </row>
    <row r="8" spans="1:66">
      <c r="A8" s="30"/>
      <c r="B8" s="20" t="s">
        <v>272</v>
      </c>
      <c r="C8" s="12"/>
      <c r="D8" s="23">
        <v>12.15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12.15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12.15</v>
      </c>
      <c r="BN9" s="28"/>
    </row>
    <row r="10" spans="1:66">
      <c r="A10" s="30"/>
      <c r="B10" s="3" t="s">
        <v>274</v>
      </c>
      <c r="C10" s="29"/>
      <c r="D10" s="24">
        <v>1.4142135623730649E-2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14</v>
      </c>
    </row>
    <row r="11" spans="1:66">
      <c r="A11" s="30"/>
      <c r="B11" s="3" t="s">
        <v>86</v>
      </c>
      <c r="C11" s="29"/>
      <c r="D11" s="13">
        <v>1.1639617797309177E-3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643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3">
        <v>200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30"/>
      <c r="B21" s="19">
        <v>1</v>
      </c>
      <c r="C21" s="9">
        <v>2</v>
      </c>
      <c r="D21" s="208">
        <v>200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9</v>
      </c>
    </row>
    <row r="22" spans="1:65">
      <c r="A22" s="30"/>
      <c r="B22" s="20" t="s">
        <v>272</v>
      </c>
      <c r="C22" s="12"/>
      <c r="D22" s="210">
        <v>200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30"/>
      <c r="B23" s="3" t="s">
        <v>273</v>
      </c>
      <c r="C23" s="29"/>
      <c r="D23" s="208">
        <v>200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200</v>
      </c>
    </row>
    <row r="24" spans="1:65">
      <c r="A24" s="30"/>
      <c r="B24" s="3" t="s">
        <v>274</v>
      </c>
      <c r="C24" s="29"/>
      <c r="D24" s="208">
        <v>0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15</v>
      </c>
    </row>
    <row r="25" spans="1:65">
      <c r="A25" s="30"/>
      <c r="B25" s="3" t="s">
        <v>86</v>
      </c>
      <c r="C25" s="29"/>
      <c r="D25" s="13">
        <v>0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644</v>
      </c>
      <c r="BM29" s="28" t="s">
        <v>317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316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236</v>
      </c>
      <c r="C31" s="9" t="s">
        <v>236</v>
      </c>
      <c r="D31" s="10" t="s">
        <v>113</v>
      </c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3">
        <v>310</v>
      </c>
      <c r="E34" s="204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6">
        <v>1</v>
      </c>
    </row>
    <row r="35" spans="1:65">
      <c r="A35" s="30"/>
      <c r="B35" s="19">
        <v>1</v>
      </c>
      <c r="C35" s="9">
        <v>2</v>
      </c>
      <c r="D35" s="208">
        <v>300</v>
      </c>
      <c r="E35" s="204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6">
        <v>10</v>
      </c>
    </row>
    <row r="36" spans="1:65">
      <c r="A36" s="30"/>
      <c r="B36" s="20" t="s">
        <v>272</v>
      </c>
      <c r="C36" s="12"/>
      <c r="D36" s="210">
        <v>305</v>
      </c>
      <c r="E36" s="204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6">
        <v>16</v>
      </c>
    </row>
    <row r="37" spans="1:65">
      <c r="A37" s="30"/>
      <c r="B37" s="3" t="s">
        <v>273</v>
      </c>
      <c r="C37" s="29"/>
      <c r="D37" s="208">
        <v>305</v>
      </c>
      <c r="E37" s="204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6">
        <v>305</v>
      </c>
    </row>
    <row r="38" spans="1:65">
      <c r="A38" s="30"/>
      <c r="B38" s="3" t="s">
        <v>274</v>
      </c>
      <c r="C38" s="29"/>
      <c r="D38" s="208">
        <v>7.0710678118654755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6">
        <v>16</v>
      </c>
    </row>
    <row r="39" spans="1:65">
      <c r="A39" s="30"/>
      <c r="B39" s="3" t="s">
        <v>86</v>
      </c>
      <c r="C39" s="29"/>
      <c r="D39" s="13">
        <v>2.3183828891362213E-2</v>
      </c>
      <c r="E39" s="14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4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645</v>
      </c>
      <c r="BM43" s="28" t="s">
        <v>317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316</v>
      </c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236</v>
      </c>
      <c r="C45" s="9" t="s">
        <v>236</v>
      </c>
      <c r="D45" s="10" t="s">
        <v>113</v>
      </c>
      <c r="E45" s="14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4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8.02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8.01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11</v>
      </c>
    </row>
    <row r="50" spans="1:65">
      <c r="A50" s="30"/>
      <c r="B50" s="20" t="s">
        <v>272</v>
      </c>
      <c r="C50" s="12"/>
      <c r="D50" s="23">
        <v>8.0150000000000006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8.0150000000000006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8.0150000000000006</v>
      </c>
    </row>
    <row r="52" spans="1:65">
      <c r="A52" s="30"/>
      <c r="B52" s="3" t="s">
        <v>274</v>
      </c>
      <c r="C52" s="29"/>
      <c r="D52" s="24">
        <v>7.0710678118653244E-3</v>
      </c>
      <c r="E52" s="14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17</v>
      </c>
    </row>
    <row r="53" spans="1:65">
      <c r="A53" s="30"/>
      <c r="B53" s="3" t="s">
        <v>86</v>
      </c>
      <c r="C53" s="29"/>
      <c r="D53" s="13">
        <v>8.8222929655213029E-4</v>
      </c>
      <c r="E53" s="14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646</v>
      </c>
      <c r="BM57" s="28" t="s">
        <v>317</v>
      </c>
    </row>
    <row r="58" spans="1:65" ht="15">
      <c r="A58" s="25" t="s">
        <v>207</v>
      </c>
      <c r="B58" s="18" t="s">
        <v>110</v>
      </c>
      <c r="C58" s="15" t="s">
        <v>111</v>
      </c>
      <c r="D58" s="16" t="s">
        <v>316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236</v>
      </c>
      <c r="C59" s="9" t="s">
        <v>236</v>
      </c>
      <c r="D59" s="10" t="s">
        <v>113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03">
        <v>3950.0000000000005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06">
        <v>1</v>
      </c>
    </row>
    <row r="63" spans="1:65">
      <c r="A63" s="30"/>
      <c r="B63" s="19">
        <v>1</v>
      </c>
      <c r="C63" s="9">
        <v>2</v>
      </c>
      <c r="D63" s="208">
        <v>4020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06">
        <v>12</v>
      </c>
    </row>
    <row r="64" spans="1:65">
      <c r="A64" s="30"/>
      <c r="B64" s="20" t="s">
        <v>272</v>
      </c>
      <c r="C64" s="12"/>
      <c r="D64" s="210">
        <v>3985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6">
        <v>16</v>
      </c>
    </row>
    <row r="65" spans="1:65">
      <c r="A65" s="30"/>
      <c r="B65" s="3" t="s">
        <v>273</v>
      </c>
      <c r="C65" s="29"/>
      <c r="D65" s="208">
        <v>3985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06">
        <v>3985</v>
      </c>
    </row>
    <row r="66" spans="1:65">
      <c r="A66" s="30"/>
      <c r="B66" s="3" t="s">
        <v>274</v>
      </c>
      <c r="C66" s="29"/>
      <c r="D66" s="208">
        <v>49.497474683058002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06">
        <v>18</v>
      </c>
    </row>
    <row r="67" spans="1:65">
      <c r="A67" s="30"/>
      <c r="B67" s="3" t="s">
        <v>86</v>
      </c>
      <c r="C67" s="29"/>
      <c r="D67" s="13">
        <v>1.2420947222850188E-2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647</v>
      </c>
      <c r="BM71" s="28" t="s">
        <v>317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316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236</v>
      </c>
      <c r="C73" s="9" t="s">
        <v>236</v>
      </c>
      <c r="D73" s="10" t="s">
        <v>113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4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03">
        <v>60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6">
        <v>1</v>
      </c>
    </row>
    <row r="77" spans="1:65">
      <c r="A77" s="30"/>
      <c r="B77" s="19">
        <v>1</v>
      </c>
      <c r="C77" s="9">
        <v>2</v>
      </c>
      <c r="D77" s="208">
        <v>50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6">
        <v>13</v>
      </c>
    </row>
    <row r="78" spans="1:65">
      <c r="A78" s="30"/>
      <c r="B78" s="20" t="s">
        <v>272</v>
      </c>
      <c r="C78" s="12"/>
      <c r="D78" s="210">
        <v>55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16</v>
      </c>
    </row>
    <row r="79" spans="1:65">
      <c r="A79" s="30"/>
      <c r="B79" s="3" t="s">
        <v>273</v>
      </c>
      <c r="C79" s="29"/>
      <c r="D79" s="208">
        <v>55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55</v>
      </c>
    </row>
    <row r="80" spans="1:65">
      <c r="A80" s="30"/>
      <c r="B80" s="3" t="s">
        <v>274</v>
      </c>
      <c r="C80" s="29"/>
      <c r="D80" s="208">
        <v>7.0710678118654755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19</v>
      </c>
    </row>
    <row r="81" spans="1:65">
      <c r="A81" s="30"/>
      <c r="B81" s="3" t="s">
        <v>86</v>
      </c>
      <c r="C81" s="29"/>
      <c r="D81" s="13">
        <v>0.12856486930664501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648</v>
      </c>
      <c r="BM85" s="28" t="s">
        <v>317</v>
      </c>
    </row>
    <row r="86" spans="1:65" ht="19.5">
      <c r="A86" s="25" t="s">
        <v>357</v>
      </c>
      <c r="B86" s="18" t="s">
        <v>110</v>
      </c>
      <c r="C86" s="15" t="s">
        <v>111</v>
      </c>
      <c r="D86" s="16" t="s">
        <v>316</v>
      </c>
      <c r="E86" s="14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236</v>
      </c>
      <c r="C87" s="9" t="s">
        <v>236</v>
      </c>
      <c r="D87" s="10" t="s">
        <v>113</v>
      </c>
      <c r="E87" s="14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3">
        <v>179.99999999999997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6">
        <v>1</v>
      </c>
    </row>
    <row r="91" spans="1:65">
      <c r="A91" s="30"/>
      <c r="B91" s="19">
        <v>1</v>
      </c>
      <c r="C91" s="9">
        <v>2</v>
      </c>
      <c r="D91" s="208">
        <v>179.99999999999997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06">
        <v>14</v>
      </c>
    </row>
    <row r="92" spans="1:65">
      <c r="A92" s="30"/>
      <c r="B92" s="20" t="s">
        <v>272</v>
      </c>
      <c r="C92" s="12"/>
      <c r="D92" s="210">
        <v>179.99999999999997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06">
        <v>16</v>
      </c>
    </row>
    <row r="93" spans="1:65">
      <c r="A93" s="30"/>
      <c r="B93" s="3" t="s">
        <v>273</v>
      </c>
      <c r="C93" s="29"/>
      <c r="D93" s="208">
        <v>179.99999999999997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06">
        <v>180</v>
      </c>
    </row>
    <row r="94" spans="1:65">
      <c r="A94" s="30"/>
      <c r="B94" s="3" t="s">
        <v>274</v>
      </c>
      <c r="C94" s="29"/>
      <c r="D94" s="208">
        <v>0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6">
        <v>20</v>
      </c>
    </row>
    <row r="95" spans="1:65">
      <c r="A95" s="30"/>
      <c r="B95" s="3" t="s">
        <v>86</v>
      </c>
      <c r="C95" s="29"/>
      <c r="D95" s="13">
        <v>0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-1.1102230246251565E-16</v>
      </c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4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649</v>
      </c>
      <c r="BM99" s="28" t="s">
        <v>317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316</v>
      </c>
      <c r="E100" s="14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236</v>
      </c>
      <c r="C101" s="9" t="s">
        <v>236</v>
      </c>
      <c r="D101" s="10" t="s">
        <v>113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03">
        <v>219.99999999999997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30"/>
      <c r="B105" s="19">
        <v>1</v>
      </c>
      <c r="C105" s="9">
        <v>2</v>
      </c>
      <c r="D105" s="208">
        <v>230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15</v>
      </c>
    </row>
    <row r="106" spans="1:65">
      <c r="A106" s="30"/>
      <c r="B106" s="20" t="s">
        <v>272</v>
      </c>
      <c r="C106" s="12"/>
      <c r="D106" s="210">
        <v>225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30"/>
      <c r="B107" s="3" t="s">
        <v>273</v>
      </c>
      <c r="C107" s="29"/>
      <c r="D107" s="208">
        <v>225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225</v>
      </c>
    </row>
    <row r="108" spans="1:65">
      <c r="A108" s="30"/>
      <c r="B108" s="3" t="s">
        <v>274</v>
      </c>
      <c r="C108" s="29"/>
      <c r="D108" s="208">
        <v>7.071067811865495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21</v>
      </c>
    </row>
    <row r="109" spans="1:65">
      <c r="A109" s="30"/>
      <c r="B109" s="3" t="s">
        <v>86</v>
      </c>
      <c r="C109" s="29"/>
      <c r="D109" s="13">
        <v>3.1426968052735531E-2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650</v>
      </c>
      <c r="BM113" s="28" t="s">
        <v>317</v>
      </c>
    </row>
    <row r="114" spans="1:65" ht="19.5">
      <c r="A114" s="25" t="s">
        <v>358</v>
      </c>
      <c r="B114" s="18" t="s">
        <v>110</v>
      </c>
      <c r="C114" s="15" t="s">
        <v>111</v>
      </c>
      <c r="D114" s="16" t="s">
        <v>316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236</v>
      </c>
      <c r="C115" s="9" t="s">
        <v>236</v>
      </c>
      <c r="D115" s="10" t="s">
        <v>113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10.130000000000001</v>
      </c>
      <c r="E118" s="14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10.14</v>
      </c>
      <c r="E119" s="14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</v>
      </c>
    </row>
    <row r="120" spans="1:65">
      <c r="A120" s="30"/>
      <c r="B120" s="20" t="s">
        <v>272</v>
      </c>
      <c r="C120" s="12"/>
      <c r="D120" s="23">
        <v>10.135000000000002</v>
      </c>
      <c r="E120" s="14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273</v>
      </c>
      <c r="C121" s="29"/>
      <c r="D121" s="11">
        <v>10.135000000000002</v>
      </c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10.135</v>
      </c>
    </row>
    <row r="122" spans="1:65">
      <c r="A122" s="30"/>
      <c r="B122" s="3" t="s">
        <v>274</v>
      </c>
      <c r="C122" s="29"/>
      <c r="D122" s="24">
        <v>7.0710678118653244E-3</v>
      </c>
      <c r="E122" s="14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14</v>
      </c>
    </row>
    <row r="123" spans="1:65">
      <c r="A123" s="30"/>
      <c r="B123" s="3" t="s">
        <v>86</v>
      </c>
      <c r="C123" s="29"/>
      <c r="D123" s="13">
        <v>6.9768799327728898E-4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2.2204460492503131E-16</v>
      </c>
      <c r="E124" s="14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4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651</v>
      </c>
      <c r="BM127" s="28" t="s">
        <v>317</v>
      </c>
    </row>
    <row r="128" spans="1:65" ht="19.5">
      <c r="A128" s="25" t="s">
        <v>359</v>
      </c>
      <c r="B128" s="18" t="s">
        <v>110</v>
      </c>
      <c r="C128" s="15" t="s">
        <v>111</v>
      </c>
      <c r="D128" s="16" t="s">
        <v>316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236</v>
      </c>
      <c r="C129" s="9" t="s">
        <v>236</v>
      </c>
      <c r="D129" s="10" t="s">
        <v>113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4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4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199">
        <v>0.89600000000000013</v>
      </c>
      <c r="E132" s="197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E132" s="198"/>
      <c r="AF132" s="198"/>
      <c r="AG132" s="198"/>
      <c r="AH132" s="198"/>
      <c r="AI132" s="198"/>
      <c r="AJ132" s="198"/>
      <c r="AK132" s="198"/>
      <c r="AL132" s="198"/>
      <c r="AM132" s="198"/>
      <c r="AN132" s="198"/>
      <c r="AO132" s="198"/>
      <c r="AP132" s="198"/>
      <c r="AQ132" s="198"/>
      <c r="AR132" s="198"/>
      <c r="AS132" s="198"/>
      <c r="AT132" s="198"/>
      <c r="AU132" s="198"/>
      <c r="AV132" s="198"/>
      <c r="AW132" s="198"/>
      <c r="AX132" s="198"/>
      <c r="AY132" s="198"/>
      <c r="AZ132" s="198"/>
      <c r="BA132" s="198"/>
      <c r="BB132" s="198"/>
      <c r="BC132" s="198"/>
      <c r="BD132" s="198"/>
      <c r="BE132" s="198"/>
      <c r="BF132" s="198"/>
      <c r="BG132" s="198"/>
      <c r="BH132" s="198"/>
      <c r="BI132" s="198"/>
      <c r="BJ132" s="198"/>
      <c r="BK132" s="198"/>
      <c r="BL132" s="198"/>
      <c r="BM132" s="200">
        <v>1</v>
      </c>
    </row>
    <row r="133" spans="1:65">
      <c r="A133" s="30"/>
      <c r="B133" s="19">
        <v>1</v>
      </c>
      <c r="C133" s="9">
        <v>2</v>
      </c>
      <c r="D133" s="24">
        <v>0.90000000000000013</v>
      </c>
      <c r="E133" s="197"/>
      <c r="F133" s="198"/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/>
      <c r="AF133" s="198"/>
      <c r="AG133" s="198"/>
      <c r="AH133" s="198"/>
      <c r="AI133" s="198"/>
      <c r="AJ133" s="198"/>
      <c r="AK133" s="198"/>
      <c r="AL133" s="198"/>
      <c r="AM133" s="198"/>
      <c r="AN133" s="198"/>
      <c r="AO133" s="198"/>
      <c r="AP133" s="198"/>
      <c r="AQ133" s="198"/>
      <c r="AR133" s="198"/>
      <c r="AS133" s="198"/>
      <c r="AT133" s="198"/>
      <c r="AU133" s="198"/>
      <c r="AV133" s="198"/>
      <c r="AW133" s="198"/>
      <c r="AX133" s="198"/>
      <c r="AY133" s="198"/>
      <c r="AZ133" s="198"/>
      <c r="BA133" s="198"/>
      <c r="BB133" s="198"/>
      <c r="BC133" s="198"/>
      <c r="BD133" s="198"/>
      <c r="BE133" s="198"/>
      <c r="BF133" s="198"/>
      <c r="BG133" s="198"/>
      <c r="BH133" s="198"/>
      <c r="BI133" s="198"/>
      <c r="BJ133" s="198"/>
      <c r="BK133" s="198"/>
      <c r="BL133" s="198"/>
      <c r="BM133" s="200">
        <v>9</v>
      </c>
    </row>
    <row r="134" spans="1:65">
      <c r="A134" s="30"/>
      <c r="B134" s="20" t="s">
        <v>272</v>
      </c>
      <c r="C134" s="12"/>
      <c r="D134" s="201">
        <v>0.89800000000000013</v>
      </c>
      <c r="E134" s="197"/>
      <c r="F134" s="198"/>
      <c r="G134" s="198"/>
      <c r="H134" s="198"/>
      <c r="I134" s="198"/>
      <c r="J134" s="198"/>
      <c r="K134" s="198"/>
      <c r="L134" s="198"/>
      <c r="M134" s="198"/>
      <c r="N134" s="198"/>
      <c r="O134" s="198"/>
      <c r="P134" s="198"/>
      <c r="Q134" s="198"/>
      <c r="R134" s="198"/>
      <c r="S134" s="198"/>
      <c r="T134" s="198"/>
      <c r="U134" s="198"/>
      <c r="V134" s="198"/>
      <c r="W134" s="198"/>
      <c r="X134" s="198"/>
      <c r="Y134" s="198"/>
      <c r="Z134" s="198"/>
      <c r="AA134" s="198"/>
      <c r="AB134" s="198"/>
      <c r="AC134" s="198"/>
      <c r="AD134" s="198"/>
      <c r="AE134" s="198"/>
      <c r="AF134" s="198"/>
      <c r="AG134" s="198"/>
      <c r="AH134" s="198"/>
      <c r="AI134" s="198"/>
      <c r="AJ134" s="198"/>
      <c r="AK134" s="198"/>
      <c r="AL134" s="198"/>
      <c r="AM134" s="198"/>
      <c r="AN134" s="198"/>
      <c r="AO134" s="198"/>
      <c r="AP134" s="198"/>
      <c r="AQ134" s="198"/>
      <c r="AR134" s="198"/>
      <c r="AS134" s="198"/>
      <c r="AT134" s="198"/>
      <c r="AU134" s="198"/>
      <c r="AV134" s="198"/>
      <c r="AW134" s="198"/>
      <c r="AX134" s="198"/>
      <c r="AY134" s="198"/>
      <c r="AZ134" s="198"/>
      <c r="BA134" s="198"/>
      <c r="BB134" s="198"/>
      <c r="BC134" s="198"/>
      <c r="BD134" s="198"/>
      <c r="BE134" s="198"/>
      <c r="BF134" s="198"/>
      <c r="BG134" s="198"/>
      <c r="BH134" s="198"/>
      <c r="BI134" s="198"/>
      <c r="BJ134" s="198"/>
      <c r="BK134" s="198"/>
      <c r="BL134" s="198"/>
      <c r="BM134" s="200">
        <v>16</v>
      </c>
    </row>
    <row r="135" spans="1:65">
      <c r="A135" s="30"/>
      <c r="B135" s="3" t="s">
        <v>273</v>
      </c>
      <c r="C135" s="29"/>
      <c r="D135" s="24">
        <v>0.89800000000000013</v>
      </c>
      <c r="E135" s="197"/>
      <c r="F135" s="198"/>
      <c r="G135" s="198"/>
      <c r="H135" s="198"/>
      <c r="I135" s="198"/>
      <c r="J135" s="198"/>
      <c r="K135" s="198"/>
      <c r="L135" s="198"/>
      <c r="M135" s="198"/>
      <c r="N135" s="198"/>
      <c r="O135" s="198"/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198"/>
      <c r="AB135" s="198"/>
      <c r="AC135" s="198"/>
      <c r="AD135" s="198"/>
      <c r="AE135" s="198"/>
      <c r="AF135" s="198"/>
      <c r="AG135" s="198"/>
      <c r="AH135" s="198"/>
      <c r="AI135" s="198"/>
      <c r="AJ135" s="198"/>
      <c r="AK135" s="198"/>
      <c r="AL135" s="198"/>
      <c r="AM135" s="198"/>
      <c r="AN135" s="198"/>
      <c r="AO135" s="198"/>
      <c r="AP135" s="198"/>
      <c r="AQ135" s="198"/>
      <c r="AR135" s="198"/>
      <c r="AS135" s="198"/>
      <c r="AT135" s="198"/>
      <c r="AU135" s="198"/>
      <c r="AV135" s="198"/>
      <c r="AW135" s="198"/>
      <c r="AX135" s="198"/>
      <c r="AY135" s="198"/>
      <c r="AZ135" s="198"/>
      <c r="BA135" s="198"/>
      <c r="BB135" s="198"/>
      <c r="BC135" s="198"/>
      <c r="BD135" s="198"/>
      <c r="BE135" s="198"/>
      <c r="BF135" s="198"/>
      <c r="BG135" s="198"/>
      <c r="BH135" s="198"/>
      <c r="BI135" s="198"/>
      <c r="BJ135" s="198"/>
      <c r="BK135" s="198"/>
      <c r="BL135" s="198"/>
      <c r="BM135" s="200">
        <v>0.89800000000000002</v>
      </c>
    </row>
    <row r="136" spans="1:65">
      <c r="A136" s="30"/>
      <c r="B136" s="3" t="s">
        <v>274</v>
      </c>
      <c r="C136" s="29"/>
      <c r="D136" s="24">
        <v>2.8284271247461927E-3</v>
      </c>
      <c r="E136" s="197"/>
      <c r="F136" s="198"/>
      <c r="G136" s="198"/>
      <c r="H136" s="198"/>
      <c r="I136" s="198"/>
      <c r="J136" s="198"/>
      <c r="K136" s="198"/>
      <c r="L136" s="198"/>
      <c r="M136" s="198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8"/>
      <c r="AZ136" s="198"/>
      <c r="BA136" s="198"/>
      <c r="BB136" s="198"/>
      <c r="BC136" s="198"/>
      <c r="BD136" s="198"/>
      <c r="BE136" s="198"/>
      <c r="BF136" s="198"/>
      <c r="BG136" s="198"/>
      <c r="BH136" s="198"/>
      <c r="BI136" s="198"/>
      <c r="BJ136" s="198"/>
      <c r="BK136" s="198"/>
      <c r="BL136" s="198"/>
      <c r="BM136" s="200">
        <v>15</v>
      </c>
    </row>
    <row r="137" spans="1:65">
      <c r="A137" s="30"/>
      <c r="B137" s="3" t="s">
        <v>86</v>
      </c>
      <c r="C137" s="29"/>
      <c r="D137" s="13">
        <v>3.1496961300068954E-3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2.2204460492503131E-16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652</v>
      </c>
      <c r="BM141" s="28" t="s">
        <v>317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316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236</v>
      </c>
      <c r="C143" s="9" t="s">
        <v>236</v>
      </c>
      <c r="D143" s="10" t="s">
        <v>113</v>
      </c>
      <c r="E143" s="14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4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4.8499999999999996</v>
      </c>
      <c r="E146" s="14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4.8499999999999996</v>
      </c>
      <c r="E147" s="14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10</v>
      </c>
    </row>
    <row r="148" spans="1:65">
      <c r="A148" s="30"/>
      <c r="B148" s="20" t="s">
        <v>272</v>
      </c>
      <c r="C148" s="12"/>
      <c r="D148" s="23">
        <v>4.8499999999999996</v>
      </c>
      <c r="E148" s="14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273</v>
      </c>
      <c r="C149" s="29"/>
      <c r="D149" s="11">
        <v>4.8499999999999996</v>
      </c>
      <c r="E149" s="14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4.8499999999999996</v>
      </c>
    </row>
    <row r="150" spans="1:65">
      <c r="A150" s="30"/>
      <c r="B150" s="3" t="s">
        <v>274</v>
      </c>
      <c r="C150" s="29"/>
      <c r="D150" s="24">
        <v>0</v>
      </c>
      <c r="E150" s="14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16</v>
      </c>
    </row>
    <row r="151" spans="1:65">
      <c r="A151" s="30"/>
      <c r="B151" s="3" t="s">
        <v>86</v>
      </c>
      <c r="C151" s="29"/>
      <c r="D151" s="13">
        <v>0</v>
      </c>
      <c r="E151" s="14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4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653</v>
      </c>
      <c r="BM155" s="28" t="s">
        <v>317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316</v>
      </c>
      <c r="E156" s="14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236</v>
      </c>
      <c r="C157" s="9" t="s">
        <v>236</v>
      </c>
      <c r="D157" s="10" t="s">
        <v>113</v>
      </c>
      <c r="E157" s="14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199">
        <v>0.154</v>
      </c>
      <c r="E160" s="197"/>
      <c r="F160" s="198"/>
      <c r="G160" s="198"/>
      <c r="H160" s="198"/>
      <c r="I160" s="198"/>
      <c r="J160" s="198"/>
      <c r="K160" s="198"/>
      <c r="L160" s="198"/>
      <c r="M160" s="198"/>
      <c r="N160" s="198"/>
      <c r="O160" s="198"/>
      <c r="P160" s="198"/>
      <c r="Q160" s="198"/>
      <c r="R160" s="198"/>
      <c r="S160" s="198"/>
      <c r="T160" s="198"/>
      <c r="U160" s="198"/>
      <c r="V160" s="198"/>
      <c r="W160" s="198"/>
      <c r="X160" s="198"/>
      <c r="Y160" s="198"/>
      <c r="Z160" s="198"/>
      <c r="AA160" s="198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200">
        <v>1</v>
      </c>
    </row>
    <row r="161" spans="1:65">
      <c r="A161" s="30"/>
      <c r="B161" s="19">
        <v>1</v>
      </c>
      <c r="C161" s="9">
        <v>2</v>
      </c>
      <c r="D161" s="24">
        <v>0.154</v>
      </c>
      <c r="E161" s="197"/>
      <c r="F161" s="198"/>
      <c r="G161" s="198"/>
      <c r="H161" s="198"/>
      <c r="I161" s="198"/>
      <c r="J161" s="198"/>
      <c r="K161" s="198"/>
      <c r="L161" s="198"/>
      <c r="M161" s="198"/>
      <c r="N161" s="198"/>
      <c r="O161" s="198"/>
      <c r="P161" s="198"/>
      <c r="Q161" s="198"/>
      <c r="R161" s="198"/>
      <c r="S161" s="198"/>
      <c r="T161" s="198"/>
      <c r="U161" s="198"/>
      <c r="V161" s="198"/>
      <c r="W161" s="198"/>
      <c r="X161" s="198"/>
      <c r="Y161" s="198"/>
      <c r="Z161" s="198"/>
      <c r="AA161" s="198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200">
        <v>11</v>
      </c>
    </row>
    <row r="162" spans="1:65">
      <c r="A162" s="30"/>
      <c r="B162" s="20" t="s">
        <v>272</v>
      </c>
      <c r="C162" s="12"/>
      <c r="D162" s="201">
        <v>0.154</v>
      </c>
      <c r="E162" s="197"/>
      <c r="F162" s="198"/>
      <c r="G162" s="198"/>
      <c r="H162" s="198"/>
      <c r="I162" s="198"/>
      <c r="J162" s="198"/>
      <c r="K162" s="198"/>
      <c r="L162" s="198"/>
      <c r="M162" s="198"/>
      <c r="N162" s="198"/>
      <c r="O162" s="198"/>
      <c r="P162" s="198"/>
      <c r="Q162" s="198"/>
      <c r="R162" s="198"/>
      <c r="S162" s="198"/>
      <c r="T162" s="198"/>
      <c r="U162" s="198"/>
      <c r="V162" s="198"/>
      <c r="W162" s="198"/>
      <c r="X162" s="198"/>
      <c r="Y162" s="198"/>
      <c r="Z162" s="198"/>
      <c r="AA162" s="198"/>
      <c r="AB162" s="198"/>
      <c r="AC162" s="198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198"/>
      <c r="AW162" s="198"/>
      <c r="AX162" s="198"/>
      <c r="AY162" s="198"/>
      <c r="AZ162" s="198"/>
      <c r="BA162" s="198"/>
      <c r="BB162" s="198"/>
      <c r="BC162" s="198"/>
      <c r="BD162" s="198"/>
      <c r="BE162" s="198"/>
      <c r="BF162" s="198"/>
      <c r="BG162" s="198"/>
      <c r="BH162" s="198"/>
      <c r="BI162" s="198"/>
      <c r="BJ162" s="198"/>
      <c r="BK162" s="198"/>
      <c r="BL162" s="198"/>
      <c r="BM162" s="200">
        <v>16</v>
      </c>
    </row>
    <row r="163" spans="1:65">
      <c r="A163" s="30"/>
      <c r="B163" s="3" t="s">
        <v>273</v>
      </c>
      <c r="C163" s="29"/>
      <c r="D163" s="24">
        <v>0.154</v>
      </c>
      <c r="E163" s="197"/>
      <c r="F163" s="198"/>
      <c r="G163" s="198"/>
      <c r="H163" s="198"/>
      <c r="I163" s="198"/>
      <c r="J163" s="198"/>
      <c r="K163" s="198"/>
      <c r="L163" s="198"/>
      <c r="M163" s="198"/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198"/>
      <c r="Y163" s="198"/>
      <c r="Z163" s="198"/>
      <c r="AA163" s="198"/>
      <c r="AB163" s="198"/>
      <c r="AC163" s="198"/>
      <c r="AD163" s="198"/>
      <c r="AE163" s="198"/>
      <c r="AF163" s="198"/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  <c r="BG163" s="198"/>
      <c r="BH163" s="198"/>
      <c r="BI163" s="198"/>
      <c r="BJ163" s="198"/>
      <c r="BK163" s="198"/>
      <c r="BL163" s="198"/>
      <c r="BM163" s="200">
        <v>0.154</v>
      </c>
    </row>
    <row r="164" spans="1:65">
      <c r="A164" s="30"/>
      <c r="B164" s="3" t="s">
        <v>274</v>
      </c>
      <c r="C164" s="29"/>
      <c r="D164" s="24">
        <v>0</v>
      </c>
      <c r="E164" s="197"/>
      <c r="F164" s="198"/>
      <c r="G164" s="198"/>
      <c r="H164" s="198"/>
      <c r="I164" s="198"/>
      <c r="J164" s="198"/>
      <c r="K164" s="198"/>
      <c r="L164" s="198"/>
      <c r="M164" s="198"/>
      <c r="N164" s="198"/>
      <c r="O164" s="198"/>
      <c r="P164" s="198"/>
      <c r="Q164" s="198"/>
      <c r="R164" s="198"/>
      <c r="S164" s="198"/>
      <c r="T164" s="198"/>
      <c r="U164" s="198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/>
      <c r="AF164" s="198"/>
      <c r="AG164" s="198"/>
      <c r="AH164" s="198"/>
      <c r="AI164" s="198"/>
      <c r="AJ164" s="198"/>
      <c r="AK164" s="198"/>
      <c r="AL164" s="198"/>
      <c r="AM164" s="198"/>
      <c r="AN164" s="198"/>
      <c r="AO164" s="198"/>
      <c r="AP164" s="198"/>
      <c r="AQ164" s="198"/>
      <c r="AR164" s="198"/>
      <c r="AS164" s="198"/>
      <c r="AT164" s="198"/>
      <c r="AU164" s="198"/>
      <c r="AV164" s="198"/>
      <c r="AW164" s="198"/>
      <c r="AX164" s="198"/>
      <c r="AY164" s="198"/>
      <c r="AZ164" s="198"/>
      <c r="BA164" s="198"/>
      <c r="BB164" s="198"/>
      <c r="BC164" s="198"/>
      <c r="BD164" s="198"/>
      <c r="BE164" s="198"/>
      <c r="BF164" s="198"/>
      <c r="BG164" s="198"/>
      <c r="BH164" s="198"/>
      <c r="BI164" s="198"/>
      <c r="BJ164" s="198"/>
      <c r="BK164" s="198"/>
      <c r="BL164" s="198"/>
      <c r="BM164" s="200">
        <v>17</v>
      </c>
    </row>
    <row r="165" spans="1:65">
      <c r="A165" s="30"/>
      <c r="B165" s="3" t="s">
        <v>86</v>
      </c>
      <c r="C165" s="29"/>
      <c r="D165" s="13">
        <v>0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654</v>
      </c>
      <c r="BM169" s="28" t="s">
        <v>317</v>
      </c>
    </row>
    <row r="170" spans="1:65" ht="19.5">
      <c r="A170" s="25" t="s">
        <v>360</v>
      </c>
      <c r="B170" s="18" t="s">
        <v>110</v>
      </c>
      <c r="C170" s="15" t="s">
        <v>111</v>
      </c>
      <c r="D170" s="16" t="s">
        <v>316</v>
      </c>
      <c r="E170" s="14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236</v>
      </c>
      <c r="C171" s="9" t="s">
        <v>236</v>
      </c>
      <c r="D171" s="10" t="s">
        <v>113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2.17</v>
      </c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2.17</v>
      </c>
      <c r="E175" s="14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12</v>
      </c>
    </row>
    <row r="176" spans="1:65">
      <c r="A176" s="30"/>
      <c r="B176" s="20" t="s">
        <v>272</v>
      </c>
      <c r="C176" s="12"/>
      <c r="D176" s="23">
        <v>2.17</v>
      </c>
      <c r="E176" s="14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2.17</v>
      </c>
      <c r="E177" s="14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2.17</v>
      </c>
    </row>
    <row r="178" spans="1:65">
      <c r="A178" s="30"/>
      <c r="B178" s="3" t="s">
        <v>274</v>
      </c>
      <c r="C178" s="29"/>
      <c r="D178" s="24">
        <v>0</v>
      </c>
      <c r="E178" s="14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18</v>
      </c>
    </row>
    <row r="179" spans="1:65">
      <c r="A179" s="30"/>
      <c r="B179" s="3" t="s">
        <v>86</v>
      </c>
      <c r="C179" s="29"/>
      <c r="D179" s="13">
        <v>0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655</v>
      </c>
      <c r="BM183" s="28" t="s">
        <v>317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316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113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3">
        <v>109.99999999999999</v>
      </c>
      <c r="E188" s="204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5"/>
      <c r="S188" s="205"/>
      <c r="T188" s="205"/>
      <c r="U188" s="205"/>
      <c r="V188" s="205"/>
      <c r="W188" s="205"/>
      <c r="X188" s="205"/>
      <c r="Y188" s="205"/>
      <c r="Z188" s="205"/>
      <c r="AA188" s="205"/>
      <c r="AB188" s="205"/>
      <c r="AC188" s="205"/>
      <c r="AD188" s="205"/>
      <c r="AE188" s="205"/>
      <c r="AF188" s="205"/>
      <c r="AG188" s="205"/>
      <c r="AH188" s="205"/>
      <c r="AI188" s="205"/>
      <c r="AJ188" s="205"/>
      <c r="AK188" s="205"/>
      <c r="AL188" s="205"/>
      <c r="AM188" s="205"/>
      <c r="AN188" s="205"/>
      <c r="AO188" s="205"/>
      <c r="AP188" s="205"/>
      <c r="AQ188" s="205"/>
      <c r="AR188" s="205"/>
      <c r="AS188" s="205"/>
      <c r="AT188" s="205"/>
      <c r="AU188" s="205"/>
      <c r="AV188" s="205"/>
      <c r="AW188" s="205"/>
      <c r="AX188" s="205"/>
      <c r="AY188" s="205"/>
      <c r="AZ188" s="205"/>
      <c r="BA188" s="205"/>
      <c r="BB188" s="205"/>
      <c r="BC188" s="205"/>
      <c r="BD188" s="205"/>
      <c r="BE188" s="205"/>
      <c r="BF188" s="205"/>
      <c r="BG188" s="205"/>
      <c r="BH188" s="205"/>
      <c r="BI188" s="205"/>
      <c r="BJ188" s="205"/>
      <c r="BK188" s="205"/>
      <c r="BL188" s="205"/>
      <c r="BM188" s="206">
        <v>1</v>
      </c>
    </row>
    <row r="189" spans="1:65">
      <c r="A189" s="30"/>
      <c r="B189" s="19">
        <v>1</v>
      </c>
      <c r="C189" s="9">
        <v>2</v>
      </c>
      <c r="D189" s="208">
        <v>100</v>
      </c>
      <c r="E189" s="204"/>
      <c r="F189" s="205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  <c r="V189" s="205"/>
      <c r="W189" s="205"/>
      <c r="X189" s="205"/>
      <c r="Y189" s="205"/>
      <c r="Z189" s="205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5"/>
      <c r="AT189" s="205"/>
      <c r="AU189" s="205"/>
      <c r="AV189" s="205"/>
      <c r="AW189" s="205"/>
      <c r="AX189" s="205"/>
      <c r="AY189" s="205"/>
      <c r="AZ189" s="205"/>
      <c r="BA189" s="205"/>
      <c r="BB189" s="205"/>
      <c r="BC189" s="205"/>
      <c r="BD189" s="205"/>
      <c r="BE189" s="205"/>
      <c r="BF189" s="205"/>
      <c r="BG189" s="205"/>
      <c r="BH189" s="205"/>
      <c r="BI189" s="205"/>
      <c r="BJ189" s="205"/>
      <c r="BK189" s="205"/>
      <c r="BL189" s="205"/>
      <c r="BM189" s="206">
        <v>13</v>
      </c>
    </row>
    <row r="190" spans="1:65">
      <c r="A190" s="30"/>
      <c r="B190" s="20" t="s">
        <v>272</v>
      </c>
      <c r="C190" s="12"/>
      <c r="D190" s="210">
        <v>105</v>
      </c>
      <c r="E190" s="204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205"/>
      <c r="S190" s="205"/>
      <c r="T190" s="205"/>
      <c r="U190" s="205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5"/>
      <c r="AT190" s="205"/>
      <c r="AU190" s="205"/>
      <c r="AV190" s="205"/>
      <c r="AW190" s="205"/>
      <c r="AX190" s="205"/>
      <c r="AY190" s="205"/>
      <c r="AZ190" s="205"/>
      <c r="BA190" s="205"/>
      <c r="BB190" s="205"/>
      <c r="BC190" s="205"/>
      <c r="BD190" s="205"/>
      <c r="BE190" s="205"/>
      <c r="BF190" s="205"/>
      <c r="BG190" s="205"/>
      <c r="BH190" s="205"/>
      <c r="BI190" s="205"/>
      <c r="BJ190" s="205"/>
      <c r="BK190" s="205"/>
      <c r="BL190" s="205"/>
      <c r="BM190" s="206">
        <v>16</v>
      </c>
    </row>
    <row r="191" spans="1:65">
      <c r="A191" s="30"/>
      <c r="B191" s="3" t="s">
        <v>273</v>
      </c>
      <c r="C191" s="29"/>
      <c r="D191" s="208">
        <v>105</v>
      </c>
      <c r="E191" s="204"/>
      <c r="F191" s="205"/>
      <c r="G191" s="205"/>
      <c r="H191" s="205"/>
      <c r="I191" s="205"/>
      <c r="J191" s="205"/>
      <c r="K191" s="205"/>
      <c r="L191" s="205"/>
      <c r="M191" s="205"/>
      <c r="N191" s="205"/>
      <c r="O191" s="205"/>
      <c r="P191" s="205"/>
      <c r="Q191" s="205"/>
      <c r="R191" s="205"/>
      <c r="S191" s="205"/>
      <c r="T191" s="205"/>
      <c r="U191" s="205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05"/>
      <c r="AT191" s="205"/>
      <c r="AU191" s="205"/>
      <c r="AV191" s="205"/>
      <c r="AW191" s="205"/>
      <c r="AX191" s="205"/>
      <c r="AY191" s="205"/>
      <c r="AZ191" s="205"/>
      <c r="BA191" s="205"/>
      <c r="BB191" s="205"/>
      <c r="BC191" s="205"/>
      <c r="BD191" s="205"/>
      <c r="BE191" s="205"/>
      <c r="BF191" s="205"/>
      <c r="BG191" s="205"/>
      <c r="BH191" s="205"/>
      <c r="BI191" s="205"/>
      <c r="BJ191" s="205"/>
      <c r="BK191" s="205"/>
      <c r="BL191" s="205"/>
      <c r="BM191" s="206">
        <v>105</v>
      </c>
    </row>
    <row r="192" spans="1:65">
      <c r="A192" s="30"/>
      <c r="B192" s="3" t="s">
        <v>274</v>
      </c>
      <c r="C192" s="29"/>
      <c r="D192" s="208">
        <v>7.0710678118654648</v>
      </c>
      <c r="E192" s="204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05"/>
      <c r="AT192" s="205"/>
      <c r="AU192" s="205"/>
      <c r="AV192" s="205"/>
      <c r="AW192" s="205"/>
      <c r="AX192" s="205"/>
      <c r="AY192" s="205"/>
      <c r="AZ192" s="205"/>
      <c r="BA192" s="205"/>
      <c r="BB192" s="205"/>
      <c r="BC192" s="205"/>
      <c r="BD192" s="205"/>
      <c r="BE192" s="205"/>
      <c r="BF192" s="205"/>
      <c r="BG192" s="205"/>
      <c r="BH192" s="205"/>
      <c r="BI192" s="205"/>
      <c r="BJ192" s="205"/>
      <c r="BK192" s="205"/>
      <c r="BL192" s="205"/>
      <c r="BM192" s="206">
        <v>19</v>
      </c>
    </row>
    <row r="193" spans="1:65">
      <c r="A193" s="30"/>
      <c r="B193" s="3" t="s">
        <v>86</v>
      </c>
      <c r="C193" s="29"/>
      <c r="D193" s="13">
        <v>6.7343502970147281E-2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4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656</v>
      </c>
      <c r="BM197" s="28" t="s">
        <v>317</v>
      </c>
    </row>
    <row r="198" spans="1:65" ht="19.5">
      <c r="A198" s="25" t="s">
        <v>361</v>
      </c>
      <c r="B198" s="18" t="s">
        <v>110</v>
      </c>
      <c r="C198" s="15" t="s">
        <v>111</v>
      </c>
      <c r="D198" s="16" t="s">
        <v>316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236</v>
      </c>
      <c r="C199" s="9" t="s">
        <v>236</v>
      </c>
      <c r="D199" s="10" t="s">
        <v>113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199">
        <v>9.9000000000000005E-2</v>
      </c>
      <c r="E202" s="197"/>
      <c r="F202" s="198"/>
      <c r="G202" s="198"/>
      <c r="H202" s="198"/>
      <c r="I202" s="198"/>
      <c r="J202" s="198"/>
      <c r="K202" s="198"/>
      <c r="L202" s="198"/>
      <c r="M202" s="198"/>
      <c r="N202" s="198"/>
      <c r="O202" s="198"/>
      <c r="P202" s="198"/>
      <c r="Q202" s="198"/>
      <c r="R202" s="198"/>
      <c r="S202" s="198"/>
      <c r="T202" s="198"/>
      <c r="U202" s="198"/>
      <c r="V202" s="198"/>
      <c r="W202" s="198"/>
      <c r="X202" s="198"/>
      <c r="Y202" s="198"/>
      <c r="Z202" s="198"/>
      <c r="AA202" s="198"/>
      <c r="AB202" s="198"/>
      <c r="AC202" s="198"/>
      <c r="AD202" s="198"/>
      <c r="AE202" s="198"/>
      <c r="AF202" s="198"/>
      <c r="AG202" s="198"/>
      <c r="AH202" s="198"/>
      <c r="AI202" s="198"/>
      <c r="AJ202" s="198"/>
      <c r="AK202" s="198"/>
      <c r="AL202" s="198"/>
      <c r="AM202" s="198"/>
      <c r="AN202" s="198"/>
      <c r="AO202" s="198"/>
      <c r="AP202" s="198"/>
      <c r="AQ202" s="198"/>
      <c r="AR202" s="198"/>
      <c r="AS202" s="198"/>
      <c r="AT202" s="198"/>
      <c r="AU202" s="198"/>
      <c r="AV202" s="198"/>
      <c r="AW202" s="198"/>
      <c r="AX202" s="198"/>
      <c r="AY202" s="198"/>
      <c r="AZ202" s="198"/>
      <c r="BA202" s="198"/>
      <c r="BB202" s="198"/>
      <c r="BC202" s="198"/>
      <c r="BD202" s="198"/>
      <c r="BE202" s="198"/>
      <c r="BF202" s="198"/>
      <c r="BG202" s="198"/>
      <c r="BH202" s="198"/>
      <c r="BI202" s="198"/>
      <c r="BJ202" s="198"/>
      <c r="BK202" s="198"/>
      <c r="BL202" s="198"/>
      <c r="BM202" s="200">
        <v>1</v>
      </c>
    </row>
    <row r="203" spans="1:65">
      <c r="A203" s="30"/>
      <c r="B203" s="19">
        <v>1</v>
      </c>
      <c r="C203" s="9">
        <v>2</v>
      </c>
      <c r="D203" s="24">
        <v>9.8000000000000004E-2</v>
      </c>
      <c r="E203" s="197"/>
      <c r="F203" s="198"/>
      <c r="G203" s="198"/>
      <c r="H203" s="198"/>
      <c r="I203" s="198"/>
      <c r="J203" s="198"/>
      <c r="K203" s="198"/>
      <c r="L203" s="198"/>
      <c r="M203" s="198"/>
      <c r="N203" s="198"/>
      <c r="O203" s="198"/>
      <c r="P203" s="198"/>
      <c r="Q203" s="198"/>
      <c r="R203" s="198"/>
      <c r="S203" s="198"/>
      <c r="T203" s="198"/>
      <c r="U203" s="198"/>
      <c r="V203" s="198"/>
      <c r="W203" s="198"/>
      <c r="X203" s="198"/>
      <c r="Y203" s="198"/>
      <c r="Z203" s="198"/>
      <c r="AA203" s="198"/>
      <c r="AB203" s="198"/>
      <c r="AC203" s="198"/>
      <c r="AD203" s="198"/>
      <c r="AE203" s="198"/>
      <c r="AF203" s="198"/>
      <c r="AG203" s="198"/>
      <c r="AH203" s="198"/>
      <c r="AI203" s="198"/>
      <c r="AJ203" s="198"/>
      <c r="AK203" s="198"/>
      <c r="AL203" s="198"/>
      <c r="AM203" s="198"/>
      <c r="AN203" s="198"/>
      <c r="AO203" s="198"/>
      <c r="AP203" s="198"/>
      <c r="AQ203" s="198"/>
      <c r="AR203" s="198"/>
      <c r="AS203" s="198"/>
      <c r="AT203" s="198"/>
      <c r="AU203" s="198"/>
      <c r="AV203" s="198"/>
      <c r="AW203" s="198"/>
      <c r="AX203" s="198"/>
      <c r="AY203" s="198"/>
      <c r="AZ203" s="198"/>
      <c r="BA203" s="198"/>
      <c r="BB203" s="198"/>
      <c r="BC203" s="198"/>
      <c r="BD203" s="198"/>
      <c r="BE203" s="198"/>
      <c r="BF203" s="198"/>
      <c r="BG203" s="198"/>
      <c r="BH203" s="198"/>
      <c r="BI203" s="198"/>
      <c r="BJ203" s="198"/>
      <c r="BK203" s="198"/>
      <c r="BL203" s="198"/>
      <c r="BM203" s="200">
        <v>14</v>
      </c>
    </row>
    <row r="204" spans="1:65">
      <c r="A204" s="30"/>
      <c r="B204" s="20" t="s">
        <v>272</v>
      </c>
      <c r="C204" s="12"/>
      <c r="D204" s="201">
        <v>9.8500000000000004E-2</v>
      </c>
      <c r="E204" s="197"/>
      <c r="F204" s="198"/>
      <c r="G204" s="198"/>
      <c r="H204" s="198"/>
      <c r="I204" s="198"/>
      <c r="J204" s="198"/>
      <c r="K204" s="198"/>
      <c r="L204" s="198"/>
      <c r="M204" s="198"/>
      <c r="N204" s="198"/>
      <c r="O204" s="198"/>
      <c r="P204" s="198"/>
      <c r="Q204" s="198"/>
      <c r="R204" s="198"/>
      <c r="S204" s="198"/>
      <c r="T204" s="198"/>
      <c r="U204" s="198"/>
      <c r="V204" s="198"/>
      <c r="W204" s="198"/>
      <c r="X204" s="198"/>
      <c r="Y204" s="198"/>
      <c r="Z204" s="198"/>
      <c r="AA204" s="198"/>
      <c r="AB204" s="198"/>
      <c r="AC204" s="198"/>
      <c r="AD204" s="198"/>
      <c r="AE204" s="198"/>
      <c r="AF204" s="198"/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8"/>
      <c r="AT204" s="198"/>
      <c r="AU204" s="198"/>
      <c r="AV204" s="198"/>
      <c r="AW204" s="198"/>
      <c r="AX204" s="198"/>
      <c r="AY204" s="198"/>
      <c r="AZ204" s="198"/>
      <c r="BA204" s="198"/>
      <c r="BB204" s="198"/>
      <c r="BC204" s="198"/>
      <c r="BD204" s="198"/>
      <c r="BE204" s="198"/>
      <c r="BF204" s="198"/>
      <c r="BG204" s="198"/>
      <c r="BH204" s="198"/>
      <c r="BI204" s="198"/>
      <c r="BJ204" s="198"/>
      <c r="BK204" s="198"/>
      <c r="BL204" s="198"/>
      <c r="BM204" s="200">
        <v>16</v>
      </c>
    </row>
    <row r="205" spans="1:65">
      <c r="A205" s="30"/>
      <c r="B205" s="3" t="s">
        <v>273</v>
      </c>
      <c r="C205" s="29"/>
      <c r="D205" s="24">
        <v>9.8500000000000004E-2</v>
      </c>
      <c r="E205" s="197"/>
      <c r="F205" s="198"/>
      <c r="G205" s="198"/>
      <c r="H205" s="198"/>
      <c r="I205" s="198"/>
      <c r="J205" s="198"/>
      <c r="K205" s="198"/>
      <c r="L205" s="198"/>
      <c r="M205" s="198"/>
      <c r="N205" s="198"/>
      <c r="O205" s="198"/>
      <c r="P205" s="198"/>
      <c r="Q205" s="198"/>
      <c r="R205" s="198"/>
      <c r="S205" s="198"/>
      <c r="T205" s="198"/>
      <c r="U205" s="198"/>
      <c r="V205" s="198"/>
      <c r="W205" s="198"/>
      <c r="X205" s="198"/>
      <c r="Y205" s="198"/>
      <c r="Z205" s="198"/>
      <c r="AA205" s="198"/>
      <c r="AB205" s="198"/>
      <c r="AC205" s="198"/>
      <c r="AD205" s="198"/>
      <c r="AE205" s="198"/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198"/>
      <c r="AT205" s="198"/>
      <c r="AU205" s="198"/>
      <c r="AV205" s="198"/>
      <c r="AW205" s="198"/>
      <c r="AX205" s="198"/>
      <c r="AY205" s="198"/>
      <c r="AZ205" s="198"/>
      <c r="BA205" s="198"/>
      <c r="BB205" s="198"/>
      <c r="BC205" s="198"/>
      <c r="BD205" s="198"/>
      <c r="BE205" s="198"/>
      <c r="BF205" s="198"/>
      <c r="BG205" s="198"/>
      <c r="BH205" s="198"/>
      <c r="BI205" s="198"/>
      <c r="BJ205" s="198"/>
      <c r="BK205" s="198"/>
      <c r="BL205" s="198"/>
      <c r="BM205" s="200">
        <v>9.8500000000000004E-2</v>
      </c>
    </row>
    <row r="206" spans="1:65">
      <c r="A206" s="30"/>
      <c r="B206" s="3" t="s">
        <v>274</v>
      </c>
      <c r="C206" s="29"/>
      <c r="D206" s="24">
        <v>7.0710678118654816E-4</v>
      </c>
      <c r="E206" s="197"/>
      <c r="F206" s="198"/>
      <c r="G206" s="198"/>
      <c r="H206" s="198"/>
      <c r="I206" s="198"/>
      <c r="J206" s="198"/>
      <c r="K206" s="198"/>
      <c r="L206" s="198"/>
      <c r="M206" s="198"/>
      <c r="N206" s="198"/>
      <c r="O206" s="198"/>
      <c r="P206" s="198"/>
      <c r="Q206" s="198"/>
      <c r="R206" s="198"/>
      <c r="S206" s="198"/>
      <c r="T206" s="198"/>
      <c r="U206" s="198"/>
      <c r="V206" s="198"/>
      <c r="W206" s="198"/>
      <c r="X206" s="198"/>
      <c r="Y206" s="198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198"/>
      <c r="AT206" s="198"/>
      <c r="AU206" s="198"/>
      <c r="AV206" s="198"/>
      <c r="AW206" s="198"/>
      <c r="AX206" s="198"/>
      <c r="AY206" s="198"/>
      <c r="AZ206" s="198"/>
      <c r="BA206" s="198"/>
      <c r="BB206" s="198"/>
      <c r="BC206" s="198"/>
      <c r="BD206" s="198"/>
      <c r="BE206" s="198"/>
      <c r="BF206" s="198"/>
      <c r="BG206" s="198"/>
      <c r="BH206" s="198"/>
      <c r="BI206" s="198"/>
      <c r="BJ206" s="198"/>
      <c r="BK206" s="198"/>
      <c r="BL206" s="198"/>
      <c r="BM206" s="200">
        <v>20</v>
      </c>
    </row>
    <row r="207" spans="1:65">
      <c r="A207" s="30"/>
      <c r="B207" s="3" t="s">
        <v>86</v>
      </c>
      <c r="C207" s="29"/>
      <c r="D207" s="13">
        <v>7.1787490475791688E-3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0</v>
      </c>
      <c r="E208" s="14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4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657</v>
      </c>
      <c r="BM211" s="28" t="s">
        <v>317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316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236</v>
      </c>
      <c r="C213" s="9" t="s">
        <v>236</v>
      </c>
      <c r="D213" s="10" t="s">
        <v>113</v>
      </c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03">
        <v>140.00000000000003</v>
      </c>
      <c r="E216" s="204"/>
      <c r="F216" s="205"/>
      <c r="G216" s="205"/>
      <c r="H216" s="205"/>
      <c r="I216" s="205"/>
      <c r="J216" s="205"/>
      <c r="K216" s="205"/>
      <c r="L216" s="205"/>
      <c r="M216" s="205"/>
      <c r="N216" s="205"/>
      <c r="O216" s="205"/>
      <c r="P216" s="205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205"/>
      <c r="AD216" s="205"/>
      <c r="AE216" s="205"/>
      <c r="AF216" s="205"/>
      <c r="AG216" s="205"/>
      <c r="AH216" s="205"/>
      <c r="AI216" s="205"/>
      <c r="AJ216" s="205"/>
      <c r="AK216" s="205"/>
      <c r="AL216" s="205"/>
      <c r="AM216" s="205"/>
      <c r="AN216" s="205"/>
      <c r="AO216" s="205"/>
      <c r="AP216" s="205"/>
      <c r="AQ216" s="205"/>
      <c r="AR216" s="205"/>
      <c r="AS216" s="205"/>
      <c r="AT216" s="205"/>
      <c r="AU216" s="205"/>
      <c r="AV216" s="205"/>
      <c r="AW216" s="205"/>
      <c r="AX216" s="205"/>
      <c r="AY216" s="205"/>
      <c r="AZ216" s="205"/>
      <c r="BA216" s="205"/>
      <c r="BB216" s="205"/>
      <c r="BC216" s="205"/>
      <c r="BD216" s="205"/>
      <c r="BE216" s="205"/>
      <c r="BF216" s="205"/>
      <c r="BG216" s="205"/>
      <c r="BH216" s="205"/>
      <c r="BI216" s="205"/>
      <c r="BJ216" s="205"/>
      <c r="BK216" s="205"/>
      <c r="BL216" s="205"/>
      <c r="BM216" s="206">
        <v>1</v>
      </c>
    </row>
    <row r="217" spans="1:65">
      <c r="A217" s="30"/>
      <c r="B217" s="19">
        <v>1</v>
      </c>
      <c r="C217" s="9">
        <v>2</v>
      </c>
      <c r="D217" s="208">
        <v>130</v>
      </c>
      <c r="E217" s="204"/>
      <c r="F217" s="205"/>
      <c r="G217" s="205"/>
      <c r="H217" s="205"/>
      <c r="I217" s="205"/>
      <c r="J217" s="205"/>
      <c r="K217" s="205"/>
      <c r="L217" s="205"/>
      <c r="M217" s="205"/>
      <c r="N217" s="205"/>
      <c r="O217" s="205"/>
      <c r="P217" s="205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205"/>
      <c r="AD217" s="205"/>
      <c r="AE217" s="205"/>
      <c r="AF217" s="205"/>
      <c r="AG217" s="205"/>
      <c r="AH217" s="205"/>
      <c r="AI217" s="205"/>
      <c r="AJ217" s="205"/>
      <c r="AK217" s="205"/>
      <c r="AL217" s="205"/>
      <c r="AM217" s="205"/>
      <c r="AN217" s="205"/>
      <c r="AO217" s="205"/>
      <c r="AP217" s="205"/>
      <c r="AQ217" s="205"/>
      <c r="AR217" s="205"/>
      <c r="AS217" s="205"/>
      <c r="AT217" s="205"/>
      <c r="AU217" s="205"/>
      <c r="AV217" s="205"/>
      <c r="AW217" s="205"/>
      <c r="AX217" s="205"/>
      <c r="AY217" s="205"/>
      <c r="AZ217" s="205"/>
      <c r="BA217" s="205"/>
      <c r="BB217" s="205"/>
      <c r="BC217" s="205"/>
      <c r="BD217" s="205"/>
      <c r="BE217" s="205"/>
      <c r="BF217" s="205"/>
      <c r="BG217" s="205"/>
      <c r="BH217" s="205"/>
      <c r="BI217" s="205"/>
      <c r="BJ217" s="205"/>
      <c r="BK217" s="205"/>
      <c r="BL217" s="205"/>
      <c r="BM217" s="206">
        <v>15</v>
      </c>
    </row>
    <row r="218" spans="1:65">
      <c r="A218" s="30"/>
      <c r="B218" s="20" t="s">
        <v>272</v>
      </c>
      <c r="C218" s="12"/>
      <c r="D218" s="210">
        <v>135</v>
      </c>
      <c r="E218" s="204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5"/>
      <c r="Q218" s="205"/>
      <c r="R218" s="205"/>
      <c r="S218" s="205"/>
      <c r="T218" s="205"/>
      <c r="U218" s="205"/>
      <c r="V218" s="205"/>
      <c r="W218" s="205"/>
      <c r="X218" s="205"/>
      <c r="Y218" s="205"/>
      <c r="Z218" s="205"/>
      <c r="AA218" s="205"/>
      <c r="AB218" s="205"/>
      <c r="AC218" s="205"/>
      <c r="AD218" s="205"/>
      <c r="AE218" s="205"/>
      <c r="AF218" s="205"/>
      <c r="AG218" s="205"/>
      <c r="AH218" s="205"/>
      <c r="AI218" s="205"/>
      <c r="AJ218" s="205"/>
      <c r="AK218" s="205"/>
      <c r="AL218" s="205"/>
      <c r="AM218" s="205"/>
      <c r="AN218" s="205"/>
      <c r="AO218" s="205"/>
      <c r="AP218" s="205"/>
      <c r="AQ218" s="205"/>
      <c r="AR218" s="205"/>
      <c r="AS218" s="205"/>
      <c r="AT218" s="205"/>
      <c r="AU218" s="205"/>
      <c r="AV218" s="205"/>
      <c r="AW218" s="205"/>
      <c r="AX218" s="205"/>
      <c r="AY218" s="205"/>
      <c r="AZ218" s="205"/>
      <c r="BA218" s="205"/>
      <c r="BB218" s="205"/>
      <c r="BC218" s="205"/>
      <c r="BD218" s="205"/>
      <c r="BE218" s="205"/>
      <c r="BF218" s="205"/>
      <c r="BG218" s="205"/>
      <c r="BH218" s="205"/>
      <c r="BI218" s="205"/>
      <c r="BJ218" s="205"/>
      <c r="BK218" s="205"/>
      <c r="BL218" s="205"/>
      <c r="BM218" s="206">
        <v>16</v>
      </c>
    </row>
    <row r="219" spans="1:65">
      <c r="A219" s="30"/>
      <c r="B219" s="3" t="s">
        <v>273</v>
      </c>
      <c r="C219" s="29"/>
      <c r="D219" s="208">
        <v>135</v>
      </c>
      <c r="E219" s="204"/>
      <c r="F219" s="205"/>
      <c r="G219" s="205"/>
      <c r="H219" s="205"/>
      <c r="I219" s="205"/>
      <c r="J219" s="205"/>
      <c r="K219" s="205"/>
      <c r="L219" s="205"/>
      <c r="M219" s="205"/>
      <c r="N219" s="205"/>
      <c r="O219" s="205"/>
      <c r="P219" s="205"/>
      <c r="Q219" s="205"/>
      <c r="R219" s="205"/>
      <c r="S219" s="205"/>
      <c r="T219" s="205"/>
      <c r="U219" s="205"/>
      <c r="V219" s="205"/>
      <c r="W219" s="205"/>
      <c r="X219" s="205"/>
      <c r="Y219" s="205"/>
      <c r="Z219" s="205"/>
      <c r="AA219" s="205"/>
      <c r="AB219" s="205"/>
      <c r="AC219" s="205"/>
      <c r="AD219" s="205"/>
      <c r="AE219" s="205"/>
      <c r="AF219" s="205"/>
      <c r="AG219" s="205"/>
      <c r="AH219" s="205"/>
      <c r="AI219" s="205"/>
      <c r="AJ219" s="205"/>
      <c r="AK219" s="205"/>
      <c r="AL219" s="205"/>
      <c r="AM219" s="205"/>
      <c r="AN219" s="205"/>
      <c r="AO219" s="205"/>
      <c r="AP219" s="205"/>
      <c r="AQ219" s="205"/>
      <c r="AR219" s="205"/>
      <c r="AS219" s="205"/>
      <c r="AT219" s="205"/>
      <c r="AU219" s="205"/>
      <c r="AV219" s="205"/>
      <c r="AW219" s="205"/>
      <c r="AX219" s="205"/>
      <c r="AY219" s="205"/>
      <c r="AZ219" s="205"/>
      <c r="BA219" s="205"/>
      <c r="BB219" s="205"/>
      <c r="BC219" s="205"/>
      <c r="BD219" s="205"/>
      <c r="BE219" s="205"/>
      <c r="BF219" s="205"/>
      <c r="BG219" s="205"/>
      <c r="BH219" s="205"/>
      <c r="BI219" s="205"/>
      <c r="BJ219" s="205"/>
      <c r="BK219" s="205"/>
      <c r="BL219" s="205"/>
      <c r="BM219" s="206">
        <v>135</v>
      </c>
    </row>
    <row r="220" spans="1:65">
      <c r="A220" s="30"/>
      <c r="B220" s="3" t="s">
        <v>274</v>
      </c>
      <c r="C220" s="29"/>
      <c r="D220" s="208">
        <v>7.071067811865495</v>
      </c>
      <c r="E220" s="204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  <c r="V220" s="205"/>
      <c r="W220" s="205"/>
      <c r="X220" s="205"/>
      <c r="Y220" s="205"/>
      <c r="Z220" s="205"/>
      <c r="AA220" s="205"/>
      <c r="AB220" s="205"/>
      <c r="AC220" s="205"/>
      <c r="AD220" s="205"/>
      <c r="AE220" s="205"/>
      <c r="AF220" s="205"/>
      <c r="AG220" s="205"/>
      <c r="AH220" s="205"/>
      <c r="AI220" s="205"/>
      <c r="AJ220" s="205"/>
      <c r="AK220" s="205"/>
      <c r="AL220" s="205"/>
      <c r="AM220" s="205"/>
      <c r="AN220" s="205"/>
      <c r="AO220" s="205"/>
      <c r="AP220" s="205"/>
      <c r="AQ220" s="205"/>
      <c r="AR220" s="205"/>
      <c r="AS220" s="205"/>
      <c r="AT220" s="205"/>
      <c r="AU220" s="205"/>
      <c r="AV220" s="205"/>
      <c r="AW220" s="205"/>
      <c r="AX220" s="205"/>
      <c r="AY220" s="205"/>
      <c r="AZ220" s="205"/>
      <c r="BA220" s="205"/>
      <c r="BB220" s="205"/>
      <c r="BC220" s="205"/>
      <c r="BD220" s="205"/>
      <c r="BE220" s="205"/>
      <c r="BF220" s="205"/>
      <c r="BG220" s="205"/>
      <c r="BH220" s="205"/>
      <c r="BI220" s="205"/>
      <c r="BJ220" s="205"/>
      <c r="BK220" s="205"/>
      <c r="BL220" s="205"/>
      <c r="BM220" s="206">
        <v>21</v>
      </c>
    </row>
    <row r="221" spans="1:65">
      <c r="A221" s="30"/>
      <c r="B221" s="3" t="s">
        <v>86</v>
      </c>
      <c r="C221" s="29"/>
      <c r="D221" s="13">
        <v>5.2378280087892554E-2</v>
      </c>
      <c r="E221" s="14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4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658</v>
      </c>
      <c r="BM225" s="28" t="s">
        <v>317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316</v>
      </c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236</v>
      </c>
      <c r="C227" s="9" t="s">
        <v>236</v>
      </c>
      <c r="D227" s="10" t="s">
        <v>113</v>
      </c>
      <c r="E227" s="14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4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4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199">
        <v>0.63670000000000004</v>
      </c>
      <c r="E230" s="197"/>
      <c r="F230" s="198"/>
      <c r="G230" s="198"/>
      <c r="H230" s="198"/>
      <c r="I230" s="198"/>
      <c r="J230" s="198"/>
      <c r="K230" s="198"/>
      <c r="L230" s="198"/>
      <c r="M230" s="198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198"/>
      <c r="AT230" s="198"/>
      <c r="AU230" s="198"/>
      <c r="AV230" s="198"/>
      <c r="AW230" s="198"/>
      <c r="AX230" s="198"/>
      <c r="AY230" s="198"/>
      <c r="AZ230" s="198"/>
      <c r="BA230" s="198"/>
      <c r="BB230" s="198"/>
      <c r="BC230" s="198"/>
      <c r="BD230" s="198"/>
      <c r="BE230" s="198"/>
      <c r="BF230" s="198"/>
      <c r="BG230" s="198"/>
      <c r="BH230" s="198"/>
      <c r="BI230" s="198"/>
      <c r="BJ230" s="198"/>
      <c r="BK230" s="198"/>
      <c r="BL230" s="198"/>
      <c r="BM230" s="200">
        <v>1</v>
      </c>
    </row>
    <row r="231" spans="1:65">
      <c r="A231" s="30"/>
      <c r="B231" s="19">
        <v>1</v>
      </c>
      <c r="C231" s="9">
        <v>2</v>
      </c>
      <c r="D231" s="24">
        <v>0.64470000000000005</v>
      </c>
      <c r="E231" s="197"/>
      <c r="F231" s="198"/>
      <c r="G231" s="198"/>
      <c r="H231" s="198"/>
      <c r="I231" s="198"/>
      <c r="J231" s="198"/>
      <c r="K231" s="198"/>
      <c r="L231" s="198"/>
      <c r="M231" s="198"/>
      <c r="N231" s="198"/>
      <c r="O231" s="198"/>
      <c r="P231" s="198"/>
      <c r="Q231" s="198"/>
      <c r="R231" s="198"/>
      <c r="S231" s="198"/>
      <c r="T231" s="198"/>
      <c r="U231" s="198"/>
      <c r="V231" s="198"/>
      <c r="W231" s="198"/>
      <c r="X231" s="198"/>
      <c r="Y231" s="198"/>
      <c r="Z231" s="198"/>
      <c r="AA231" s="198"/>
      <c r="AB231" s="198"/>
      <c r="AC231" s="198"/>
      <c r="AD231" s="198"/>
      <c r="AE231" s="198"/>
      <c r="AF231" s="198"/>
      <c r="AG231" s="198"/>
      <c r="AH231" s="198"/>
      <c r="AI231" s="198"/>
      <c r="AJ231" s="198"/>
      <c r="AK231" s="198"/>
      <c r="AL231" s="198"/>
      <c r="AM231" s="198"/>
      <c r="AN231" s="198"/>
      <c r="AO231" s="198"/>
      <c r="AP231" s="198"/>
      <c r="AQ231" s="198"/>
      <c r="AR231" s="198"/>
      <c r="AS231" s="198"/>
      <c r="AT231" s="198"/>
      <c r="AU231" s="198"/>
      <c r="AV231" s="198"/>
      <c r="AW231" s="198"/>
      <c r="AX231" s="198"/>
      <c r="AY231" s="198"/>
      <c r="AZ231" s="198"/>
      <c r="BA231" s="198"/>
      <c r="BB231" s="198"/>
      <c r="BC231" s="198"/>
      <c r="BD231" s="198"/>
      <c r="BE231" s="198"/>
      <c r="BF231" s="198"/>
      <c r="BG231" s="198"/>
      <c r="BH231" s="198"/>
      <c r="BI231" s="198"/>
      <c r="BJ231" s="198"/>
      <c r="BK231" s="198"/>
      <c r="BL231" s="198"/>
      <c r="BM231" s="200">
        <v>1</v>
      </c>
    </row>
    <row r="232" spans="1:65">
      <c r="A232" s="30"/>
      <c r="B232" s="20" t="s">
        <v>272</v>
      </c>
      <c r="C232" s="12"/>
      <c r="D232" s="201">
        <v>0.64070000000000005</v>
      </c>
      <c r="E232" s="197"/>
      <c r="F232" s="198"/>
      <c r="G232" s="198"/>
      <c r="H232" s="198"/>
      <c r="I232" s="198"/>
      <c r="J232" s="198"/>
      <c r="K232" s="198"/>
      <c r="L232" s="198"/>
      <c r="M232" s="198"/>
      <c r="N232" s="198"/>
      <c r="O232" s="198"/>
      <c r="P232" s="198"/>
      <c r="Q232" s="198"/>
      <c r="R232" s="198"/>
      <c r="S232" s="198"/>
      <c r="T232" s="198"/>
      <c r="U232" s="198"/>
      <c r="V232" s="198"/>
      <c r="W232" s="198"/>
      <c r="X232" s="198"/>
      <c r="Y232" s="198"/>
      <c r="Z232" s="198"/>
      <c r="AA232" s="198"/>
      <c r="AB232" s="198"/>
      <c r="AC232" s="198"/>
      <c r="AD232" s="198"/>
      <c r="AE232" s="198"/>
      <c r="AF232" s="198"/>
      <c r="AG232" s="198"/>
      <c r="AH232" s="198"/>
      <c r="AI232" s="198"/>
      <c r="AJ232" s="198"/>
      <c r="AK232" s="198"/>
      <c r="AL232" s="198"/>
      <c r="AM232" s="198"/>
      <c r="AN232" s="198"/>
      <c r="AO232" s="198"/>
      <c r="AP232" s="198"/>
      <c r="AQ232" s="198"/>
      <c r="AR232" s="198"/>
      <c r="AS232" s="198"/>
      <c r="AT232" s="198"/>
      <c r="AU232" s="198"/>
      <c r="AV232" s="198"/>
      <c r="AW232" s="198"/>
      <c r="AX232" s="198"/>
      <c r="AY232" s="198"/>
      <c r="AZ232" s="198"/>
      <c r="BA232" s="198"/>
      <c r="BB232" s="198"/>
      <c r="BC232" s="198"/>
      <c r="BD232" s="198"/>
      <c r="BE232" s="198"/>
      <c r="BF232" s="198"/>
      <c r="BG232" s="198"/>
      <c r="BH232" s="198"/>
      <c r="BI232" s="198"/>
      <c r="BJ232" s="198"/>
      <c r="BK232" s="198"/>
      <c r="BL232" s="198"/>
      <c r="BM232" s="200">
        <v>16</v>
      </c>
    </row>
    <row r="233" spans="1:65">
      <c r="A233" s="30"/>
      <c r="B233" s="3" t="s">
        <v>273</v>
      </c>
      <c r="C233" s="29"/>
      <c r="D233" s="24">
        <v>0.64070000000000005</v>
      </c>
      <c r="E233" s="197"/>
      <c r="F233" s="198"/>
      <c r="G233" s="198"/>
      <c r="H233" s="198"/>
      <c r="I233" s="198"/>
      <c r="J233" s="198"/>
      <c r="K233" s="198"/>
      <c r="L233" s="198"/>
      <c r="M233" s="198"/>
      <c r="N233" s="198"/>
      <c r="O233" s="198"/>
      <c r="P233" s="198"/>
      <c r="Q233" s="198"/>
      <c r="R233" s="198"/>
      <c r="S233" s="198"/>
      <c r="T233" s="198"/>
      <c r="U233" s="198"/>
      <c r="V233" s="198"/>
      <c r="W233" s="198"/>
      <c r="X233" s="198"/>
      <c r="Y233" s="198"/>
      <c r="Z233" s="198"/>
      <c r="AA233" s="198"/>
      <c r="AB233" s="198"/>
      <c r="AC233" s="198"/>
      <c r="AD233" s="198"/>
      <c r="AE233" s="198"/>
      <c r="AF233" s="198"/>
      <c r="AG233" s="198"/>
      <c r="AH233" s="198"/>
      <c r="AI233" s="198"/>
      <c r="AJ233" s="198"/>
      <c r="AK233" s="198"/>
      <c r="AL233" s="198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198"/>
      <c r="AW233" s="198"/>
      <c r="AX233" s="198"/>
      <c r="AY233" s="198"/>
      <c r="AZ233" s="198"/>
      <c r="BA233" s="198"/>
      <c r="BB233" s="198"/>
      <c r="BC233" s="198"/>
      <c r="BD233" s="198"/>
      <c r="BE233" s="198"/>
      <c r="BF233" s="198"/>
      <c r="BG233" s="198"/>
      <c r="BH233" s="198"/>
      <c r="BI233" s="198"/>
      <c r="BJ233" s="198"/>
      <c r="BK233" s="198"/>
      <c r="BL233" s="198"/>
      <c r="BM233" s="200">
        <v>0.64071999999999996</v>
      </c>
    </row>
    <row r="234" spans="1:65">
      <c r="A234" s="30"/>
      <c r="B234" s="3" t="s">
        <v>274</v>
      </c>
      <c r="C234" s="29"/>
      <c r="D234" s="24">
        <v>5.6568542494923853E-3</v>
      </c>
      <c r="E234" s="197"/>
      <c r="F234" s="198"/>
      <c r="G234" s="198"/>
      <c r="H234" s="198"/>
      <c r="I234" s="198"/>
      <c r="J234" s="198"/>
      <c r="K234" s="198"/>
      <c r="L234" s="198"/>
      <c r="M234" s="198"/>
      <c r="N234" s="198"/>
      <c r="O234" s="198"/>
      <c r="P234" s="198"/>
      <c r="Q234" s="198"/>
      <c r="R234" s="198"/>
      <c r="S234" s="198"/>
      <c r="T234" s="198"/>
      <c r="U234" s="198"/>
      <c r="V234" s="198"/>
      <c r="W234" s="198"/>
      <c r="X234" s="198"/>
      <c r="Y234" s="198"/>
      <c r="Z234" s="198"/>
      <c r="AA234" s="198"/>
      <c r="AB234" s="198"/>
      <c r="AC234" s="198"/>
      <c r="AD234" s="198"/>
      <c r="AE234" s="198"/>
      <c r="AF234" s="198"/>
      <c r="AG234" s="198"/>
      <c r="AH234" s="198"/>
      <c r="AI234" s="198"/>
      <c r="AJ234" s="198"/>
      <c r="AK234" s="198"/>
      <c r="AL234" s="198"/>
      <c r="AM234" s="198"/>
      <c r="AN234" s="198"/>
      <c r="AO234" s="198"/>
      <c r="AP234" s="198"/>
      <c r="AQ234" s="198"/>
      <c r="AR234" s="198"/>
      <c r="AS234" s="198"/>
      <c r="AT234" s="198"/>
      <c r="AU234" s="198"/>
      <c r="AV234" s="198"/>
      <c r="AW234" s="198"/>
      <c r="AX234" s="198"/>
      <c r="AY234" s="198"/>
      <c r="AZ234" s="198"/>
      <c r="BA234" s="198"/>
      <c r="BB234" s="198"/>
      <c r="BC234" s="198"/>
      <c r="BD234" s="198"/>
      <c r="BE234" s="198"/>
      <c r="BF234" s="198"/>
      <c r="BG234" s="198"/>
      <c r="BH234" s="198"/>
      <c r="BI234" s="198"/>
      <c r="BJ234" s="198"/>
      <c r="BK234" s="198"/>
      <c r="BL234" s="198"/>
      <c r="BM234" s="200">
        <v>14</v>
      </c>
    </row>
    <row r="235" spans="1:65">
      <c r="A235" s="30"/>
      <c r="B235" s="3" t="s">
        <v>86</v>
      </c>
      <c r="C235" s="29"/>
      <c r="D235" s="13">
        <v>8.8291778515567111E-3</v>
      </c>
      <c r="E235" s="14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-3.1214883256192039E-5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659</v>
      </c>
      <c r="BM239" s="28" t="s">
        <v>317</v>
      </c>
    </row>
    <row r="240" spans="1:65" ht="19.5">
      <c r="A240" s="25" t="s">
        <v>362</v>
      </c>
      <c r="B240" s="18" t="s">
        <v>110</v>
      </c>
      <c r="C240" s="15" t="s">
        <v>111</v>
      </c>
      <c r="D240" s="16" t="s">
        <v>316</v>
      </c>
      <c r="E240" s="14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236</v>
      </c>
      <c r="C241" s="9" t="s">
        <v>236</v>
      </c>
      <c r="D241" s="10" t="s">
        <v>113</v>
      </c>
      <c r="E241" s="14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4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57.02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56.999999999999993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9</v>
      </c>
    </row>
    <row r="246" spans="1:65">
      <c r="A246" s="30"/>
      <c r="B246" s="20" t="s">
        <v>272</v>
      </c>
      <c r="C246" s="12"/>
      <c r="D246" s="23">
        <v>57.01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57.01</v>
      </c>
      <c r="E247" s="14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57.01</v>
      </c>
    </row>
    <row r="248" spans="1:65">
      <c r="A248" s="30"/>
      <c r="B248" s="3" t="s">
        <v>274</v>
      </c>
      <c r="C248" s="29"/>
      <c r="D248" s="24">
        <v>1.4142135623738184E-2</v>
      </c>
      <c r="E248" s="14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15</v>
      </c>
    </row>
    <row r="249" spans="1:65">
      <c r="A249" s="30"/>
      <c r="B249" s="3" t="s">
        <v>86</v>
      </c>
      <c r="C249" s="29"/>
      <c r="D249" s="13">
        <v>2.480641225002313E-4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660</v>
      </c>
      <c r="BM253" s="28" t="s">
        <v>317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316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236</v>
      </c>
      <c r="C255" s="9" t="s">
        <v>236</v>
      </c>
      <c r="D255" s="10" t="s">
        <v>113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03">
        <v>89.999999999999986</v>
      </c>
      <c r="E258" s="204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5"/>
      <c r="Q258" s="205"/>
      <c r="R258" s="205"/>
      <c r="S258" s="205"/>
      <c r="T258" s="205"/>
      <c r="U258" s="205"/>
      <c r="V258" s="205"/>
      <c r="W258" s="205"/>
      <c r="X258" s="205"/>
      <c r="Y258" s="205"/>
      <c r="Z258" s="205"/>
      <c r="AA258" s="205"/>
      <c r="AB258" s="205"/>
      <c r="AC258" s="205"/>
      <c r="AD258" s="205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5"/>
      <c r="AT258" s="205"/>
      <c r="AU258" s="205"/>
      <c r="AV258" s="205"/>
      <c r="AW258" s="205"/>
      <c r="AX258" s="205"/>
      <c r="AY258" s="205"/>
      <c r="AZ258" s="205"/>
      <c r="BA258" s="205"/>
      <c r="BB258" s="205"/>
      <c r="BC258" s="205"/>
      <c r="BD258" s="205"/>
      <c r="BE258" s="205"/>
      <c r="BF258" s="205"/>
      <c r="BG258" s="205"/>
      <c r="BH258" s="205"/>
      <c r="BI258" s="205"/>
      <c r="BJ258" s="205"/>
      <c r="BK258" s="205"/>
      <c r="BL258" s="205"/>
      <c r="BM258" s="206">
        <v>1</v>
      </c>
    </row>
    <row r="259" spans="1:65">
      <c r="A259" s="30"/>
      <c r="B259" s="19">
        <v>1</v>
      </c>
      <c r="C259" s="9">
        <v>2</v>
      </c>
      <c r="D259" s="208">
        <v>100</v>
      </c>
      <c r="E259" s="204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  <c r="V259" s="205"/>
      <c r="W259" s="205"/>
      <c r="X259" s="205"/>
      <c r="Y259" s="205"/>
      <c r="Z259" s="205"/>
      <c r="AA259" s="205"/>
      <c r="AB259" s="205"/>
      <c r="AC259" s="205"/>
      <c r="AD259" s="205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5"/>
      <c r="AT259" s="205"/>
      <c r="AU259" s="205"/>
      <c r="AV259" s="205"/>
      <c r="AW259" s="205"/>
      <c r="AX259" s="205"/>
      <c r="AY259" s="205"/>
      <c r="AZ259" s="205"/>
      <c r="BA259" s="205"/>
      <c r="BB259" s="205"/>
      <c r="BC259" s="205"/>
      <c r="BD259" s="205"/>
      <c r="BE259" s="205"/>
      <c r="BF259" s="205"/>
      <c r="BG259" s="205"/>
      <c r="BH259" s="205"/>
      <c r="BI259" s="205"/>
      <c r="BJ259" s="205"/>
      <c r="BK259" s="205"/>
      <c r="BL259" s="205"/>
      <c r="BM259" s="206">
        <v>10</v>
      </c>
    </row>
    <row r="260" spans="1:65">
      <c r="A260" s="30"/>
      <c r="B260" s="20" t="s">
        <v>272</v>
      </c>
      <c r="C260" s="12"/>
      <c r="D260" s="210">
        <v>95</v>
      </c>
      <c r="E260" s="204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5"/>
      <c r="Q260" s="205"/>
      <c r="R260" s="205"/>
      <c r="S260" s="205"/>
      <c r="T260" s="205"/>
      <c r="U260" s="205"/>
      <c r="V260" s="205"/>
      <c r="W260" s="205"/>
      <c r="X260" s="205"/>
      <c r="Y260" s="205"/>
      <c r="Z260" s="205"/>
      <c r="AA260" s="205"/>
      <c r="AB260" s="205"/>
      <c r="AC260" s="205"/>
      <c r="AD260" s="205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5"/>
      <c r="AT260" s="205"/>
      <c r="AU260" s="205"/>
      <c r="AV260" s="205"/>
      <c r="AW260" s="205"/>
      <c r="AX260" s="205"/>
      <c r="AY260" s="205"/>
      <c r="AZ260" s="205"/>
      <c r="BA260" s="205"/>
      <c r="BB260" s="205"/>
      <c r="BC260" s="205"/>
      <c r="BD260" s="205"/>
      <c r="BE260" s="205"/>
      <c r="BF260" s="205"/>
      <c r="BG260" s="205"/>
      <c r="BH260" s="205"/>
      <c r="BI260" s="205"/>
      <c r="BJ260" s="205"/>
      <c r="BK260" s="205"/>
      <c r="BL260" s="205"/>
      <c r="BM260" s="206">
        <v>16</v>
      </c>
    </row>
    <row r="261" spans="1:65">
      <c r="A261" s="30"/>
      <c r="B261" s="3" t="s">
        <v>273</v>
      </c>
      <c r="C261" s="29"/>
      <c r="D261" s="208">
        <v>95</v>
      </c>
      <c r="E261" s="204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5"/>
      <c r="Q261" s="205"/>
      <c r="R261" s="205"/>
      <c r="S261" s="205"/>
      <c r="T261" s="205"/>
      <c r="U261" s="205"/>
      <c r="V261" s="205"/>
      <c r="W261" s="205"/>
      <c r="X261" s="205"/>
      <c r="Y261" s="205"/>
      <c r="Z261" s="205"/>
      <c r="AA261" s="205"/>
      <c r="AB261" s="205"/>
      <c r="AC261" s="205"/>
      <c r="AD261" s="205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6">
        <v>95</v>
      </c>
    </row>
    <row r="262" spans="1:65">
      <c r="A262" s="30"/>
      <c r="B262" s="3" t="s">
        <v>274</v>
      </c>
      <c r="C262" s="29"/>
      <c r="D262" s="208">
        <v>7.0710678118654853</v>
      </c>
      <c r="E262" s="204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5"/>
      <c r="Q262" s="205"/>
      <c r="R262" s="205"/>
      <c r="S262" s="205"/>
      <c r="T262" s="205"/>
      <c r="U262" s="205"/>
      <c r="V262" s="205"/>
      <c r="W262" s="205"/>
      <c r="X262" s="205"/>
      <c r="Y262" s="205"/>
      <c r="Z262" s="205"/>
      <c r="AA262" s="205"/>
      <c r="AB262" s="205"/>
      <c r="AC262" s="205"/>
      <c r="AD262" s="205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5"/>
      <c r="AT262" s="205"/>
      <c r="AU262" s="205"/>
      <c r="AV262" s="205"/>
      <c r="AW262" s="205"/>
      <c r="AX262" s="205"/>
      <c r="AY262" s="205"/>
      <c r="AZ262" s="205"/>
      <c r="BA262" s="205"/>
      <c r="BB262" s="205"/>
      <c r="BC262" s="205"/>
      <c r="BD262" s="205"/>
      <c r="BE262" s="205"/>
      <c r="BF262" s="205"/>
      <c r="BG262" s="205"/>
      <c r="BH262" s="205"/>
      <c r="BI262" s="205"/>
      <c r="BJ262" s="205"/>
      <c r="BK262" s="205"/>
      <c r="BL262" s="205"/>
      <c r="BM262" s="206">
        <v>16</v>
      </c>
    </row>
    <row r="263" spans="1:65">
      <c r="A263" s="30"/>
      <c r="B263" s="3" t="s">
        <v>86</v>
      </c>
      <c r="C263" s="29"/>
      <c r="D263" s="13">
        <v>7.4432292756478793E-2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661</v>
      </c>
      <c r="BM267" s="28" t="s">
        <v>317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316</v>
      </c>
      <c r="E268" s="14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236</v>
      </c>
      <c r="C269" s="9" t="s">
        <v>236</v>
      </c>
      <c r="D269" s="10" t="s">
        <v>113</v>
      </c>
      <c r="E269" s="14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3">
        <v>170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6">
        <v>1</v>
      </c>
    </row>
    <row r="273" spans="1:65">
      <c r="A273" s="30"/>
      <c r="B273" s="19">
        <v>1</v>
      </c>
      <c r="C273" s="9">
        <v>2</v>
      </c>
      <c r="D273" s="208">
        <v>170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6">
        <v>11</v>
      </c>
    </row>
    <row r="274" spans="1:65">
      <c r="A274" s="30"/>
      <c r="B274" s="20" t="s">
        <v>272</v>
      </c>
      <c r="C274" s="12"/>
      <c r="D274" s="210">
        <v>170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6">
        <v>16</v>
      </c>
    </row>
    <row r="275" spans="1:65">
      <c r="A275" s="30"/>
      <c r="B275" s="3" t="s">
        <v>273</v>
      </c>
      <c r="C275" s="29"/>
      <c r="D275" s="208">
        <v>170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6">
        <v>169.11889058007799</v>
      </c>
    </row>
    <row r="276" spans="1:65">
      <c r="A276" s="30"/>
      <c r="B276" s="3" t="s">
        <v>274</v>
      </c>
      <c r="C276" s="29"/>
      <c r="D276" s="208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6">
        <v>17</v>
      </c>
    </row>
    <row r="277" spans="1:65">
      <c r="A277" s="30"/>
      <c r="B277" s="3" t="s">
        <v>86</v>
      </c>
      <c r="C277" s="29"/>
      <c r="D277" s="13">
        <v>0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5.2099999999988267E-3</v>
      </c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4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662</v>
      </c>
      <c r="BM281" s="28" t="s">
        <v>317</v>
      </c>
    </row>
    <row r="282" spans="1:65" ht="19.5">
      <c r="A282" s="25" t="s">
        <v>363</v>
      </c>
      <c r="B282" s="18" t="s">
        <v>110</v>
      </c>
      <c r="C282" s="15" t="s">
        <v>111</v>
      </c>
      <c r="D282" s="16" t="s">
        <v>355</v>
      </c>
      <c r="E282" s="17" t="s">
        <v>316</v>
      </c>
      <c r="F282" s="147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236</v>
      </c>
      <c r="C283" s="9" t="s">
        <v>236</v>
      </c>
      <c r="D283" s="10" t="s">
        <v>356</v>
      </c>
      <c r="E283" s="11" t="s">
        <v>113</v>
      </c>
      <c r="F283" s="147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1" t="s">
        <v>98</v>
      </c>
      <c r="F284" s="147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26"/>
      <c r="F285" s="147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199">
        <v>0.86699999999999999</v>
      </c>
      <c r="E286" s="199">
        <v>0.89300000000000002</v>
      </c>
      <c r="F286" s="197"/>
      <c r="G286" s="198"/>
      <c r="H286" s="198"/>
      <c r="I286" s="198"/>
      <c r="J286" s="198"/>
      <c r="K286" s="198"/>
      <c r="L286" s="198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8"/>
      <c r="Z286" s="198"/>
      <c r="AA286" s="198"/>
      <c r="AB286" s="198"/>
      <c r="AC286" s="198"/>
      <c r="AD286" s="198"/>
      <c r="AE286" s="198"/>
      <c r="AF286" s="198"/>
      <c r="AG286" s="198"/>
      <c r="AH286" s="198"/>
      <c r="AI286" s="198"/>
      <c r="AJ286" s="198"/>
      <c r="AK286" s="198"/>
      <c r="AL286" s="198"/>
      <c r="AM286" s="198"/>
      <c r="AN286" s="198"/>
      <c r="AO286" s="198"/>
      <c r="AP286" s="198"/>
      <c r="AQ286" s="198"/>
      <c r="AR286" s="198"/>
      <c r="AS286" s="198"/>
      <c r="AT286" s="198"/>
      <c r="AU286" s="198"/>
      <c r="AV286" s="198"/>
      <c r="AW286" s="198"/>
      <c r="AX286" s="198"/>
      <c r="AY286" s="198"/>
      <c r="AZ286" s="198"/>
      <c r="BA286" s="198"/>
      <c r="BB286" s="198"/>
      <c r="BC286" s="198"/>
      <c r="BD286" s="198"/>
      <c r="BE286" s="198"/>
      <c r="BF286" s="198"/>
      <c r="BG286" s="198"/>
      <c r="BH286" s="198"/>
      <c r="BI286" s="198"/>
      <c r="BJ286" s="198"/>
      <c r="BK286" s="198"/>
      <c r="BL286" s="198"/>
      <c r="BM286" s="200">
        <v>1</v>
      </c>
    </row>
    <row r="287" spans="1:65">
      <c r="A287" s="30"/>
      <c r="B287" s="19">
        <v>1</v>
      </c>
      <c r="C287" s="9">
        <v>2</v>
      </c>
      <c r="D287" s="24">
        <v>0.86699999999999999</v>
      </c>
      <c r="E287" s="24">
        <v>0.89600000000000013</v>
      </c>
      <c r="F287" s="197"/>
      <c r="G287" s="198"/>
      <c r="H287" s="198"/>
      <c r="I287" s="198"/>
      <c r="J287" s="198"/>
      <c r="K287" s="198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198"/>
      <c r="AW287" s="198"/>
      <c r="AX287" s="198"/>
      <c r="AY287" s="198"/>
      <c r="AZ287" s="198"/>
      <c r="BA287" s="198"/>
      <c r="BB287" s="198"/>
      <c r="BC287" s="198"/>
      <c r="BD287" s="198"/>
      <c r="BE287" s="198"/>
      <c r="BF287" s="198"/>
      <c r="BG287" s="198"/>
      <c r="BH287" s="198"/>
      <c r="BI287" s="198"/>
      <c r="BJ287" s="198"/>
      <c r="BK287" s="198"/>
      <c r="BL287" s="198"/>
      <c r="BM287" s="200">
        <v>12</v>
      </c>
    </row>
    <row r="288" spans="1:65">
      <c r="A288" s="30"/>
      <c r="B288" s="19">
        <v>1</v>
      </c>
      <c r="C288" s="9">
        <v>3</v>
      </c>
      <c r="D288" s="24">
        <v>0.81699999999999995</v>
      </c>
      <c r="E288" s="24"/>
      <c r="F288" s="197"/>
      <c r="G288" s="198"/>
      <c r="H288" s="198"/>
      <c r="I288" s="198"/>
      <c r="J288" s="198"/>
      <c r="K288" s="198"/>
      <c r="L288" s="198"/>
      <c r="M288" s="198"/>
      <c r="N288" s="198"/>
      <c r="O288" s="198"/>
      <c r="P288" s="198"/>
      <c r="Q288" s="198"/>
      <c r="R288" s="198"/>
      <c r="S288" s="198"/>
      <c r="T288" s="198"/>
      <c r="U288" s="198"/>
      <c r="V288" s="198"/>
      <c r="W288" s="198"/>
      <c r="X288" s="198"/>
      <c r="Y288" s="198"/>
      <c r="Z288" s="198"/>
      <c r="AA288" s="198"/>
      <c r="AB288" s="198"/>
      <c r="AC288" s="198"/>
      <c r="AD288" s="198"/>
      <c r="AE288" s="198"/>
      <c r="AF288" s="198"/>
      <c r="AG288" s="198"/>
      <c r="AH288" s="198"/>
      <c r="AI288" s="198"/>
      <c r="AJ288" s="198"/>
      <c r="AK288" s="198"/>
      <c r="AL288" s="198"/>
      <c r="AM288" s="198"/>
      <c r="AN288" s="198"/>
      <c r="AO288" s="198"/>
      <c r="AP288" s="198"/>
      <c r="AQ288" s="198"/>
      <c r="AR288" s="198"/>
      <c r="AS288" s="198"/>
      <c r="AT288" s="198"/>
      <c r="AU288" s="198"/>
      <c r="AV288" s="198"/>
      <c r="AW288" s="198"/>
      <c r="AX288" s="198"/>
      <c r="AY288" s="198"/>
      <c r="AZ288" s="198"/>
      <c r="BA288" s="198"/>
      <c r="BB288" s="198"/>
      <c r="BC288" s="198"/>
      <c r="BD288" s="198"/>
      <c r="BE288" s="198"/>
      <c r="BF288" s="198"/>
      <c r="BG288" s="198"/>
      <c r="BH288" s="198"/>
      <c r="BI288" s="198"/>
      <c r="BJ288" s="198"/>
      <c r="BK288" s="198"/>
      <c r="BL288" s="198"/>
      <c r="BM288" s="200">
        <v>16</v>
      </c>
    </row>
    <row r="289" spans="1:65">
      <c r="A289" s="30"/>
      <c r="B289" s="19">
        <v>1</v>
      </c>
      <c r="C289" s="9">
        <v>4</v>
      </c>
      <c r="D289" s="24">
        <v>0.85099999999999998</v>
      </c>
      <c r="E289" s="24"/>
      <c r="F289" s="197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8"/>
      <c r="AA289" s="198"/>
      <c r="AB289" s="198"/>
      <c r="AC289" s="198"/>
      <c r="AD289" s="198"/>
      <c r="AE289" s="198"/>
      <c r="AF289" s="198"/>
      <c r="AG289" s="198"/>
      <c r="AH289" s="198"/>
      <c r="AI289" s="198"/>
      <c r="AJ289" s="198"/>
      <c r="AK289" s="198"/>
      <c r="AL289" s="198"/>
      <c r="AM289" s="198"/>
      <c r="AN289" s="198"/>
      <c r="AO289" s="198"/>
      <c r="AP289" s="198"/>
      <c r="AQ289" s="198"/>
      <c r="AR289" s="198"/>
      <c r="AS289" s="198"/>
      <c r="AT289" s="198"/>
      <c r="AU289" s="198"/>
      <c r="AV289" s="198"/>
      <c r="AW289" s="198"/>
      <c r="AX289" s="198"/>
      <c r="AY289" s="198"/>
      <c r="AZ289" s="198"/>
      <c r="BA289" s="198"/>
      <c r="BB289" s="198"/>
      <c r="BC289" s="198"/>
      <c r="BD289" s="198"/>
      <c r="BE289" s="198"/>
      <c r="BF289" s="198"/>
      <c r="BG289" s="198"/>
      <c r="BH289" s="198"/>
      <c r="BI289" s="198"/>
      <c r="BJ289" s="198"/>
      <c r="BK289" s="198"/>
      <c r="BL289" s="198"/>
      <c r="BM289" s="200">
        <v>0.87678575000000003</v>
      </c>
    </row>
    <row r="290" spans="1:65">
      <c r="A290" s="30"/>
      <c r="B290" s="19">
        <v>1</v>
      </c>
      <c r="C290" s="9">
        <v>5</v>
      </c>
      <c r="D290" s="24">
        <v>0.88400000000000001</v>
      </c>
      <c r="E290" s="24"/>
      <c r="F290" s="197"/>
      <c r="G290" s="198"/>
      <c r="H290" s="198"/>
      <c r="I290" s="198"/>
      <c r="J290" s="198"/>
      <c r="K290" s="198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  <c r="AB290" s="198"/>
      <c r="AC290" s="198"/>
      <c r="AD290" s="198"/>
      <c r="AE290" s="198"/>
      <c r="AF290" s="198"/>
      <c r="AG290" s="198"/>
      <c r="AH290" s="198"/>
      <c r="AI290" s="198"/>
      <c r="AJ290" s="198"/>
      <c r="AK290" s="198"/>
      <c r="AL290" s="198"/>
      <c r="AM290" s="198"/>
      <c r="AN290" s="198"/>
      <c r="AO290" s="198"/>
      <c r="AP290" s="198"/>
      <c r="AQ290" s="198"/>
      <c r="AR290" s="198"/>
      <c r="AS290" s="198"/>
      <c r="AT290" s="198"/>
      <c r="AU290" s="198"/>
      <c r="AV290" s="198"/>
      <c r="AW290" s="198"/>
      <c r="AX290" s="198"/>
      <c r="AY290" s="198"/>
      <c r="AZ290" s="198"/>
      <c r="BA290" s="198"/>
      <c r="BB290" s="198"/>
      <c r="BC290" s="198"/>
      <c r="BD290" s="198"/>
      <c r="BE290" s="198"/>
      <c r="BF290" s="198"/>
      <c r="BG290" s="198"/>
      <c r="BH290" s="198"/>
      <c r="BI290" s="198"/>
      <c r="BJ290" s="198"/>
      <c r="BK290" s="198"/>
      <c r="BL290" s="198"/>
      <c r="BM290" s="200">
        <v>18</v>
      </c>
    </row>
    <row r="291" spans="1:65">
      <c r="A291" s="30"/>
      <c r="B291" s="19">
        <v>1</v>
      </c>
      <c r="C291" s="9">
        <v>6</v>
      </c>
      <c r="D291" s="24">
        <v>0.86699999999999999</v>
      </c>
      <c r="E291" s="24"/>
      <c r="F291" s="197"/>
      <c r="G291" s="198"/>
      <c r="H291" s="198"/>
      <c r="I291" s="198"/>
      <c r="J291" s="198"/>
      <c r="K291" s="198"/>
      <c r="L291" s="198"/>
      <c r="M291" s="198"/>
      <c r="N291" s="198"/>
      <c r="O291" s="198"/>
      <c r="P291" s="198"/>
      <c r="Q291" s="198"/>
      <c r="R291" s="198"/>
      <c r="S291" s="198"/>
      <c r="T291" s="198"/>
      <c r="U291" s="198"/>
      <c r="V291" s="198"/>
      <c r="W291" s="198"/>
      <c r="X291" s="198"/>
      <c r="Y291" s="198"/>
      <c r="Z291" s="198"/>
      <c r="AA291" s="198"/>
      <c r="AB291" s="198"/>
      <c r="AC291" s="198"/>
      <c r="AD291" s="198"/>
      <c r="AE291" s="198"/>
      <c r="AF291" s="198"/>
      <c r="AG291" s="198"/>
      <c r="AH291" s="198"/>
      <c r="AI291" s="198"/>
      <c r="AJ291" s="198"/>
      <c r="AK291" s="198"/>
      <c r="AL291" s="198"/>
      <c r="AM291" s="198"/>
      <c r="AN291" s="198"/>
      <c r="AO291" s="198"/>
      <c r="AP291" s="198"/>
      <c r="AQ291" s="198"/>
      <c r="AR291" s="198"/>
      <c r="AS291" s="198"/>
      <c r="AT291" s="198"/>
      <c r="AU291" s="198"/>
      <c r="AV291" s="198"/>
      <c r="AW291" s="198"/>
      <c r="AX291" s="198"/>
      <c r="AY291" s="198"/>
      <c r="AZ291" s="198"/>
      <c r="BA291" s="198"/>
      <c r="BB291" s="198"/>
      <c r="BC291" s="198"/>
      <c r="BD291" s="198"/>
      <c r="BE291" s="198"/>
      <c r="BF291" s="198"/>
      <c r="BG291" s="198"/>
      <c r="BH291" s="198"/>
      <c r="BI291" s="198"/>
      <c r="BJ291" s="198"/>
      <c r="BK291" s="198"/>
      <c r="BL291" s="198"/>
      <c r="BM291" s="56"/>
    </row>
    <row r="292" spans="1:65">
      <c r="A292" s="30"/>
      <c r="B292" s="20" t="s">
        <v>272</v>
      </c>
      <c r="C292" s="12"/>
      <c r="D292" s="201">
        <v>0.85883333333333345</v>
      </c>
      <c r="E292" s="201">
        <v>0.89450000000000007</v>
      </c>
      <c r="F292" s="197"/>
      <c r="G292" s="198"/>
      <c r="H292" s="198"/>
      <c r="I292" s="198"/>
      <c r="J292" s="198"/>
      <c r="K292" s="198"/>
      <c r="L292" s="198"/>
      <c r="M292" s="198"/>
      <c r="N292" s="198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  <c r="Y292" s="198"/>
      <c r="Z292" s="198"/>
      <c r="AA292" s="198"/>
      <c r="AB292" s="198"/>
      <c r="AC292" s="198"/>
      <c r="AD292" s="198"/>
      <c r="AE292" s="198"/>
      <c r="AF292" s="198"/>
      <c r="AG292" s="198"/>
      <c r="AH292" s="198"/>
      <c r="AI292" s="198"/>
      <c r="AJ292" s="198"/>
      <c r="AK292" s="198"/>
      <c r="AL292" s="198"/>
      <c r="AM292" s="198"/>
      <c r="AN292" s="198"/>
      <c r="AO292" s="198"/>
      <c r="AP292" s="198"/>
      <c r="AQ292" s="198"/>
      <c r="AR292" s="198"/>
      <c r="AS292" s="198"/>
      <c r="AT292" s="198"/>
      <c r="AU292" s="198"/>
      <c r="AV292" s="198"/>
      <c r="AW292" s="198"/>
      <c r="AX292" s="198"/>
      <c r="AY292" s="198"/>
      <c r="AZ292" s="198"/>
      <c r="BA292" s="198"/>
      <c r="BB292" s="198"/>
      <c r="BC292" s="198"/>
      <c r="BD292" s="198"/>
      <c r="BE292" s="198"/>
      <c r="BF292" s="198"/>
      <c r="BG292" s="198"/>
      <c r="BH292" s="198"/>
      <c r="BI292" s="198"/>
      <c r="BJ292" s="198"/>
      <c r="BK292" s="198"/>
      <c r="BL292" s="198"/>
      <c r="BM292" s="56"/>
    </row>
    <row r="293" spans="1:65">
      <c r="A293" s="30"/>
      <c r="B293" s="3" t="s">
        <v>273</v>
      </c>
      <c r="C293" s="29"/>
      <c r="D293" s="24">
        <v>0.86699999999999999</v>
      </c>
      <c r="E293" s="24">
        <v>0.89450000000000007</v>
      </c>
      <c r="F293" s="197"/>
      <c r="G293" s="198"/>
      <c r="H293" s="198"/>
      <c r="I293" s="198"/>
      <c r="J293" s="198"/>
      <c r="K293" s="198"/>
      <c r="L293" s="198"/>
      <c r="M293" s="198"/>
      <c r="N293" s="198"/>
      <c r="O293" s="198"/>
      <c r="P293" s="198"/>
      <c r="Q293" s="198"/>
      <c r="R293" s="198"/>
      <c r="S293" s="198"/>
      <c r="T293" s="198"/>
      <c r="U293" s="198"/>
      <c r="V293" s="198"/>
      <c r="W293" s="198"/>
      <c r="X293" s="198"/>
      <c r="Y293" s="198"/>
      <c r="Z293" s="198"/>
      <c r="AA293" s="198"/>
      <c r="AB293" s="198"/>
      <c r="AC293" s="198"/>
      <c r="AD293" s="198"/>
      <c r="AE293" s="198"/>
      <c r="AF293" s="198"/>
      <c r="AG293" s="198"/>
      <c r="AH293" s="198"/>
      <c r="AI293" s="198"/>
      <c r="AJ293" s="198"/>
      <c r="AK293" s="198"/>
      <c r="AL293" s="198"/>
      <c r="AM293" s="198"/>
      <c r="AN293" s="198"/>
      <c r="AO293" s="198"/>
      <c r="AP293" s="198"/>
      <c r="AQ293" s="198"/>
      <c r="AR293" s="198"/>
      <c r="AS293" s="198"/>
      <c r="AT293" s="198"/>
      <c r="AU293" s="198"/>
      <c r="AV293" s="198"/>
      <c r="AW293" s="198"/>
      <c r="AX293" s="198"/>
      <c r="AY293" s="198"/>
      <c r="AZ293" s="198"/>
      <c r="BA293" s="198"/>
      <c r="BB293" s="198"/>
      <c r="BC293" s="198"/>
      <c r="BD293" s="198"/>
      <c r="BE293" s="198"/>
      <c r="BF293" s="198"/>
      <c r="BG293" s="198"/>
      <c r="BH293" s="198"/>
      <c r="BI293" s="198"/>
      <c r="BJ293" s="198"/>
      <c r="BK293" s="198"/>
      <c r="BL293" s="198"/>
      <c r="BM293" s="56"/>
    </row>
    <row r="294" spans="1:65">
      <c r="A294" s="30"/>
      <c r="B294" s="3" t="s">
        <v>274</v>
      </c>
      <c r="C294" s="29"/>
      <c r="D294" s="24">
        <v>2.2999275350903289E-2</v>
      </c>
      <c r="E294" s="24">
        <v>2.1213203435597231E-3</v>
      </c>
      <c r="F294" s="197"/>
      <c r="G294" s="198"/>
      <c r="H294" s="198"/>
      <c r="I294" s="198"/>
      <c r="J294" s="198"/>
      <c r="K294" s="198"/>
      <c r="L294" s="198"/>
      <c r="M294" s="198"/>
      <c r="N294" s="198"/>
      <c r="O294" s="198"/>
      <c r="P294" s="198"/>
      <c r="Q294" s="198"/>
      <c r="R294" s="198"/>
      <c r="S294" s="198"/>
      <c r="T294" s="198"/>
      <c r="U294" s="198"/>
      <c r="V294" s="198"/>
      <c r="W294" s="198"/>
      <c r="X294" s="198"/>
      <c r="Y294" s="198"/>
      <c r="Z294" s="198"/>
      <c r="AA294" s="198"/>
      <c r="AB294" s="198"/>
      <c r="AC294" s="198"/>
      <c r="AD294" s="198"/>
      <c r="AE294" s="198"/>
      <c r="AF294" s="198"/>
      <c r="AG294" s="198"/>
      <c r="AH294" s="198"/>
      <c r="AI294" s="198"/>
      <c r="AJ294" s="198"/>
      <c r="AK294" s="198"/>
      <c r="AL294" s="198"/>
      <c r="AM294" s="198"/>
      <c r="AN294" s="198"/>
      <c r="AO294" s="198"/>
      <c r="AP294" s="198"/>
      <c r="AQ294" s="198"/>
      <c r="AR294" s="198"/>
      <c r="AS294" s="198"/>
      <c r="AT294" s="198"/>
      <c r="AU294" s="198"/>
      <c r="AV294" s="198"/>
      <c r="AW294" s="198"/>
      <c r="AX294" s="198"/>
      <c r="AY294" s="198"/>
      <c r="AZ294" s="198"/>
      <c r="BA294" s="198"/>
      <c r="BB294" s="198"/>
      <c r="BC294" s="198"/>
      <c r="BD294" s="198"/>
      <c r="BE294" s="198"/>
      <c r="BF294" s="198"/>
      <c r="BG294" s="198"/>
      <c r="BH294" s="198"/>
      <c r="BI294" s="198"/>
      <c r="BJ294" s="198"/>
      <c r="BK294" s="198"/>
      <c r="BL294" s="198"/>
      <c r="BM294" s="56"/>
    </row>
    <row r="295" spans="1:65">
      <c r="A295" s="30"/>
      <c r="B295" s="3" t="s">
        <v>86</v>
      </c>
      <c r="C295" s="29"/>
      <c r="D295" s="13">
        <v>2.6779672444288707E-2</v>
      </c>
      <c r="E295" s="13">
        <v>2.3715151968247321E-3</v>
      </c>
      <c r="F295" s="147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A296" s="30"/>
      <c r="B296" s="3" t="s">
        <v>275</v>
      </c>
      <c r="C296" s="29"/>
      <c r="D296" s="13">
        <v>-2.0475260537328066E-2</v>
      </c>
      <c r="E296" s="13">
        <v>2.0203624431624378E-2</v>
      </c>
      <c r="F296" s="147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5"/>
    </row>
    <row r="297" spans="1:65">
      <c r="A297" s="30"/>
      <c r="B297" s="46" t="s">
        <v>276</v>
      </c>
      <c r="C297" s="47"/>
      <c r="D297" s="45">
        <v>0.67</v>
      </c>
      <c r="E297" s="45">
        <v>0.67</v>
      </c>
      <c r="F297" s="147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B298" s="31"/>
      <c r="C298" s="20"/>
      <c r="D298" s="20"/>
      <c r="E298" s="20"/>
      <c r="BM298" s="55"/>
    </row>
    <row r="299" spans="1:65" ht="19.5">
      <c r="B299" s="8" t="s">
        <v>663</v>
      </c>
      <c r="BM299" s="28" t="s">
        <v>317</v>
      </c>
    </row>
    <row r="300" spans="1:65" ht="19.5">
      <c r="A300" s="25" t="s">
        <v>364</v>
      </c>
      <c r="B300" s="18" t="s">
        <v>110</v>
      </c>
      <c r="C300" s="15" t="s">
        <v>111</v>
      </c>
      <c r="D300" s="16" t="s">
        <v>316</v>
      </c>
      <c r="E300" s="14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 t="s">
        <v>236</v>
      </c>
      <c r="C301" s="9" t="s">
        <v>236</v>
      </c>
      <c r="D301" s="10" t="s">
        <v>113</v>
      </c>
      <c r="E301" s="14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 t="s">
        <v>3</v>
      </c>
    </row>
    <row r="302" spans="1:65">
      <c r="A302" s="30"/>
      <c r="B302" s="19"/>
      <c r="C302" s="9"/>
      <c r="D302" s="10" t="s">
        <v>98</v>
      </c>
      <c r="E302" s="14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</v>
      </c>
    </row>
    <row r="303" spans="1:65">
      <c r="A303" s="30"/>
      <c r="B303" s="19"/>
      <c r="C303" s="9"/>
      <c r="D303" s="26"/>
      <c r="E303" s="14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</v>
      </c>
    </row>
    <row r="304" spans="1:65">
      <c r="A304" s="30"/>
      <c r="B304" s="18">
        <v>1</v>
      </c>
      <c r="C304" s="14">
        <v>1</v>
      </c>
      <c r="D304" s="203">
        <v>430</v>
      </c>
      <c r="E304" s="204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5"/>
      <c r="AD304" s="205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6">
        <v>1</v>
      </c>
    </row>
    <row r="305" spans="1:65">
      <c r="A305" s="30"/>
      <c r="B305" s="19">
        <v>1</v>
      </c>
      <c r="C305" s="9">
        <v>2</v>
      </c>
      <c r="D305" s="208">
        <v>430</v>
      </c>
      <c r="E305" s="204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5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5"/>
      <c r="AD305" s="205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206">
        <v>13</v>
      </c>
    </row>
    <row r="306" spans="1:65">
      <c r="A306" s="30"/>
      <c r="B306" s="20" t="s">
        <v>272</v>
      </c>
      <c r="C306" s="12"/>
      <c r="D306" s="210">
        <v>430</v>
      </c>
      <c r="E306" s="204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5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5"/>
      <c r="AD306" s="205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206">
        <v>16</v>
      </c>
    </row>
    <row r="307" spans="1:65">
      <c r="A307" s="30"/>
      <c r="B307" s="3" t="s">
        <v>273</v>
      </c>
      <c r="C307" s="29"/>
      <c r="D307" s="208">
        <v>430</v>
      </c>
      <c r="E307" s="204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5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5"/>
      <c r="AD307" s="205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206">
        <v>430</v>
      </c>
    </row>
    <row r="308" spans="1:65">
      <c r="A308" s="30"/>
      <c r="B308" s="3" t="s">
        <v>274</v>
      </c>
      <c r="C308" s="29"/>
      <c r="D308" s="208">
        <v>0</v>
      </c>
      <c r="E308" s="204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5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5"/>
      <c r="AD308" s="205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206">
        <v>19</v>
      </c>
    </row>
    <row r="309" spans="1:65">
      <c r="A309" s="30"/>
      <c r="B309" s="3" t="s">
        <v>86</v>
      </c>
      <c r="C309" s="29"/>
      <c r="D309" s="13">
        <v>0</v>
      </c>
      <c r="E309" s="14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275</v>
      </c>
      <c r="C310" s="29"/>
      <c r="D310" s="13">
        <v>0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276</v>
      </c>
      <c r="C311" s="47"/>
      <c r="D311" s="45" t="s">
        <v>277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664</v>
      </c>
      <c r="BM313" s="28" t="s">
        <v>317</v>
      </c>
    </row>
    <row r="314" spans="1:65" ht="15">
      <c r="A314" s="25" t="s">
        <v>44</v>
      </c>
      <c r="B314" s="18" t="s">
        <v>110</v>
      </c>
      <c r="C314" s="15" t="s">
        <v>111</v>
      </c>
      <c r="D314" s="16" t="s">
        <v>316</v>
      </c>
      <c r="E314" s="14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236</v>
      </c>
      <c r="C315" s="9" t="s">
        <v>236</v>
      </c>
      <c r="D315" s="10" t="s">
        <v>113</v>
      </c>
      <c r="E315" s="14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98</v>
      </c>
      <c r="E316" s="14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0</v>
      </c>
    </row>
    <row r="317" spans="1:65">
      <c r="A317" s="30"/>
      <c r="B317" s="19"/>
      <c r="C317" s="9"/>
      <c r="D317" s="26"/>
      <c r="E317" s="14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0</v>
      </c>
    </row>
    <row r="318" spans="1:65">
      <c r="A318" s="30"/>
      <c r="B318" s="18">
        <v>1</v>
      </c>
      <c r="C318" s="14">
        <v>1</v>
      </c>
      <c r="D318" s="203">
        <v>210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1</v>
      </c>
    </row>
    <row r="319" spans="1:65">
      <c r="A319" s="30"/>
      <c r="B319" s="19">
        <v>1</v>
      </c>
      <c r="C319" s="9">
        <v>2</v>
      </c>
      <c r="D319" s="208">
        <v>210</v>
      </c>
      <c r="E319" s="204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5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5"/>
      <c r="AD319" s="205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05"/>
      <c r="AT319" s="205"/>
      <c r="AU319" s="205"/>
      <c r="AV319" s="205"/>
      <c r="AW319" s="205"/>
      <c r="AX319" s="205"/>
      <c r="AY319" s="205"/>
      <c r="AZ319" s="205"/>
      <c r="BA319" s="205"/>
      <c r="BB319" s="205"/>
      <c r="BC319" s="205"/>
      <c r="BD319" s="205"/>
      <c r="BE319" s="205"/>
      <c r="BF319" s="205"/>
      <c r="BG319" s="205"/>
      <c r="BH319" s="205"/>
      <c r="BI319" s="205"/>
      <c r="BJ319" s="205"/>
      <c r="BK319" s="205"/>
      <c r="BL319" s="205"/>
      <c r="BM319" s="206">
        <v>14</v>
      </c>
    </row>
    <row r="320" spans="1:65">
      <c r="A320" s="30"/>
      <c r="B320" s="20" t="s">
        <v>272</v>
      </c>
      <c r="C320" s="12"/>
      <c r="D320" s="210">
        <v>210</v>
      </c>
      <c r="E320" s="204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5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5"/>
      <c r="AD320" s="205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05"/>
      <c r="AT320" s="205"/>
      <c r="AU320" s="205"/>
      <c r="AV320" s="205"/>
      <c r="AW320" s="205"/>
      <c r="AX320" s="205"/>
      <c r="AY320" s="205"/>
      <c r="AZ320" s="205"/>
      <c r="BA320" s="205"/>
      <c r="BB320" s="205"/>
      <c r="BC320" s="205"/>
      <c r="BD320" s="205"/>
      <c r="BE320" s="205"/>
      <c r="BF320" s="205"/>
      <c r="BG320" s="205"/>
      <c r="BH320" s="205"/>
      <c r="BI320" s="205"/>
      <c r="BJ320" s="205"/>
      <c r="BK320" s="205"/>
      <c r="BL320" s="205"/>
      <c r="BM320" s="206">
        <v>16</v>
      </c>
    </row>
    <row r="321" spans="1:65">
      <c r="A321" s="30"/>
      <c r="B321" s="3" t="s">
        <v>273</v>
      </c>
      <c r="C321" s="29"/>
      <c r="D321" s="208">
        <v>210</v>
      </c>
      <c r="E321" s="204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5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5"/>
      <c r="AD321" s="205"/>
      <c r="AE321" s="205"/>
      <c r="AF321" s="205"/>
      <c r="AG321" s="205"/>
      <c r="AH321" s="205"/>
      <c r="AI321" s="205"/>
      <c r="AJ321" s="205"/>
      <c r="AK321" s="205"/>
      <c r="AL321" s="205"/>
      <c r="AM321" s="205"/>
      <c r="AN321" s="205"/>
      <c r="AO321" s="205"/>
      <c r="AP321" s="205"/>
      <c r="AQ321" s="205"/>
      <c r="AR321" s="205"/>
      <c r="AS321" s="205"/>
      <c r="AT321" s="205"/>
      <c r="AU321" s="205"/>
      <c r="AV321" s="205"/>
      <c r="AW321" s="205"/>
      <c r="AX321" s="205"/>
      <c r="AY321" s="205"/>
      <c r="AZ321" s="205"/>
      <c r="BA321" s="205"/>
      <c r="BB321" s="205"/>
      <c r="BC321" s="205"/>
      <c r="BD321" s="205"/>
      <c r="BE321" s="205"/>
      <c r="BF321" s="205"/>
      <c r="BG321" s="205"/>
      <c r="BH321" s="205"/>
      <c r="BI321" s="205"/>
      <c r="BJ321" s="205"/>
      <c r="BK321" s="205"/>
      <c r="BL321" s="205"/>
      <c r="BM321" s="206">
        <v>210</v>
      </c>
    </row>
    <row r="322" spans="1:65">
      <c r="A322" s="30"/>
      <c r="B322" s="3" t="s">
        <v>274</v>
      </c>
      <c r="C322" s="29"/>
      <c r="D322" s="208">
        <v>0</v>
      </c>
      <c r="E322" s="204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5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5"/>
      <c r="AD322" s="205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206">
        <v>20</v>
      </c>
    </row>
    <row r="323" spans="1:65">
      <c r="A323" s="30"/>
      <c r="B323" s="3" t="s">
        <v>86</v>
      </c>
      <c r="C323" s="29"/>
      <c r="D323" s="13">
        <v>0</v>
      </c>
      <c r="E323" s="14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275</v>
      </c>
      <c r="C324" s="29"/>
      <c r="D324" s="13">
        <v>0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276</v>
      </c>
      <c r="C325" s="47"/>
      <c r="D325" s="45" t="s">
        <v>277</v>
      </c>
      <c r="E325" s="14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BM326" s="55"/>
    </row>
    <row r="327" spans="1:65" ht="15">
      <c r="B327" s="8" t="s">
        <v>665</v>
      </c>
      <c r="BM327" s="28" t="s">
        <v>317</v>
      </c>
    </row>
    <row r="328" spans="1:65" ht="15">
      <c r="A328" s="25" t="s">
        <v>45</v>
      </c>
      <c r="B328" s="18" t="s">
        <v>110</v>
      </c>
      <c r="C328" s="15" t="s">
        <v>111</v>
      </c>
      <c r="D328" s="16" t="s">
        <v>316</v>
      </c>
      <c r="E328" s="14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236</v>
      </c>
      <c r="C329" s="9" t="s">
        <v>236</v>
      </c>
      <c r="D329" s="10" t="s">
        <v>113</v>
      </c>
      <c r="E329" s="14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98</v>
      </c>
      <c r="E330" s="14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0</v>
      </c>
    </row>
    <row r="331" spans="1:65">
      <c r="A331" s="30"/>
      <c r="B331" s="19"/>
      <c r="C331" s="9"/>
      <c r="D331" s="26"/>
      <c r="E331" s="14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0</v>
      </c>
    </row>
    <row r="332" spans="1:65">
      <c r="A332" s="30"/>
      <c r="B332" s="18">
        <v>1</v>
      </c>
      <c r="C332" s="14">
        <v>1</v>
      </c>
      <c r="D332" s="203">
        <v>111</v>
      </c>
      <c r="E332" s="204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5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5"/>
      <c r="AD332" s="205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6">
        <v>1</v>
      </c>
    </row>
    <row r="333" spans="1:65">
      <c r="A333" s="30"/>
      <c r="B333" s="19">
        <v>1</v>
      </c>
      <c r="C333" s="9">
        <v>2</v>
      </c>
      <c r="D333" s="208">
        <v>104</v>
      </c>
      <c r="E333" s="204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5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5"/>
      <c r="AD333" s="205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6">
        <v>15</v>
      </c>
    </row>
    <row r="334" spans="1:65">
      <c r="A334" s="30"/>
      <c r="B334" s="20" t="s">
        <v>272</v>
      </c>
      <c r="C334" s="12"/>
      <c r="D334" s="210">
        <v>107.5</v>
      </c>
      <c r="E334" s="204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5"/>
      <c r="AD334" s="205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6">
        <v>16</v>
      </c>
    </row>
    <row r="335" spans="1:65">
      <c r="A335" s="30"/>
      <c r="B335" s="3" t="s">
        <v>273</v>
      </c>
      <c r="C335" s="29"/>
      <c r="D335" s="208">
        <v>107.5</v>
      </c>
      <c r="E335" s="204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6">
        <v>107.34669</v>
      </c>
    </row>
    <row r="336" spans="1:65">
      <c r="A336" s="30"/>
      <c r="B336" s="3" t="s">
        <v>274</v>
      </c>
      <c r="C336" s="29"/>
      <c r="D336" s="208">
        <v>4.9497474683058327</v>
      </c>
      <c r="E336" s="204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5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6">
        <v>21</v>
      </c>
    </row>
    <row r="337" spans="1:65">
      <c r="A337" s="30"/>
      <c r="B337" s="3" t="s">
        <v>86</v>
      </c>
      <c r="C337" s="29"/>
      <c r="D337" s="13">
        <v>4.6044162495868214E-2</v>
      </c>
      <c r="E337" s="14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275</v>
      </c>
      <c r="C338" s="29"/>
      <c r="D338" s="13">
        <v>1.4281763135872705E-3</v>
      </c>
      <c r="E338" s="14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46" t="s">
        <v>276</v>
      </c>
      <c r="C339" s="47"/>
      <c r="D339" s="45" t="s">
        <v>277</v>
      </c>
      <c r="E339" s="14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B340" s="31"/>
      <c r="C340" s="20"/>
      <c r="D340" s="20"/>
      <c r="BM340" s="55"/>
    </row>
    <row r="341" spans="1:65">
      <c r="BM341" s="55"/>
    </row>
    <row r="342" spans="1:65">
      <c r="BM342" s="55"/>
    </row>
    <row r="343" spans="1:65">
      <c r="BM343" s="55"/>
    </row>
    <row r="344" spans="1:65">
      <c r="BM344" s="55"/>
    </row>
    <row r="345" spans="1:65">
      <c r="BM345" s="55"/>
    </row>
    <row r="346" spans="1:65">
      <c r="BM346" s="55"/>
    </row>
    <row r="347" spans="1:65">
      <c r="BM347" s="55"/>
    </row>
    <row r="348" spans="1:65">
      <c r="BM348" s="55"/>
    </row>
    <row r="349" spans="1:65">
      <c r="BM349" s="55"/>
    </row>
    <row r="350" spans="1:65">
      <c r="BM350" s="55"/>
    </row>
    <row r="351" spans="1:65">
      <c r="BM351" s="55"/>
    </row>
    <row r="352" spans="1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6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E291 B304:D305 B318:D319 B332:D333">
    <cfRule type="expression" dxfId="12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E297 C300:D311 C314:D325 C328:D339">
    <cfRule type="expression" dxfId="11" priority="70" stopIfTrue="1">
      <formula>AND(ISBLANK(INDIRECT(Anlyt_LabRefLastCol)),ISBLANK(INDIRECT(Anlyt_LabRefThisCol)))</formula>
    </cfRule>
    <cfRule type="expression" dxfId="10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46E1-2370-4516-9FEF-1B6AB4A9496F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666</v>
      </c>
      <c r="BM1" s="28" t="s">
        <v>317</v>
      </c>
    </row>
    <row r="2" spans="1:66" ht="18">
      <c r="A2" s="25" t="s">
        <v>510</v>
      </c>
      <c r="B2" s="18" t="s">
        <v>110</v>
      </c>
      <c r="C2" s="15" t="s">
        <v>111</v>
      </c>
      <c r="D2" s="16" t="s">
        <v>316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365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3.32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3.34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17</v>
      </c>
    </row>
    <row r="8" spans="1:66">
      <c r="A8" s="30"/>
      <c r="B8" s="20" t="s">
        <v>272</v>
      </c>
      <c r="C8" s="12"/>
      <c r="D8" s="23">
        <v>3.33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3.33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3.33</v>
      </c>
      <c r="BN9" s="28"/>
    </row>
    <row r="10" spans="1:66">
      <c r="A10" s="30"/>
      <c r="B10" s="3" t="s">
        <v>274</v>
      </c>
      <c r="C10" s="29"/>
      <c r="D10" s="24">
        <v>1.4142135623730963E-2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23</v>
      </c>
    </row>
    <row r="11" spans="1:66">
      <c r="A11" s="30"/>
      <c r="B11" s="3" t="s">
        <v>86</v>
      </c>
      <c r="C11" s="29"/>
      <c r="D11" s="13">
        <v>4.2468875746939829E-3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0573-306D-461B-A98D-F3FFA8A0C556}">
  <sheetPr codeName="Sheet20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667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316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366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2.5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2.5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20" t="s">
        <v>272</v>
      </c>
      <c r="C8" s="12"/>
      <c r="D8" s="23">
        <v>2.5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2.5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</v>
      </c>
      <c r="BN9" s="28"/>
    </row>
    <row r="10" spans="1:66">
      <c r="A10" s="30"/>
      <c r="B10" s="3" t="s">
        <v>274</v>
      </c>
      <c r="C10" s="29"/>
      <c r="D10" s="24">
        <v>0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3" t="s">
        <v>86</v>
      </c>
      <c r="C11" s="29"/>
      <c r="D11" s="13">
        <v>0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668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113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366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3">
        <v>114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30"/>
      <c r="B21" s="19">
        <v>1</v>
      </c>
      <c r="C21" s="9">
        <v>2</v>
      </c>
      <c r="D21" s="208">
        <v>113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9</v>
      </c>
    </row>
    <row r="22" spans="1:65">
      <c r="A22" s="30"/>
      <c r="B22" s="20" t="s">
        <v>272</v>
      </c>
      <c r="C22" s="12"/>
      <c r="D22" s="210">
        <v>113.5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30"/>
      <c r="B23" s="3" t="s">
        <v>273</v>
      </c>
      <c r="C23" s="29"/>
      <c r="D23" s="208">
        <v>113.5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113.5</v>
      </c>
    </row>
    <row r="24" spans="1:65">
      <c r="A24" s="30"/>
      <c r="B24" s="3" t="s">
        <v>274</v>
      </c>
      <c r="C24" s="29"/>
      <c r="D24" s="208">
        <v>0.70710678118654757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26</v>
      </c>
    </row>
    <row r="25" spans="1:65">
      <c r="A25" s="30"/>
      <c r="B25" s="3" t="s">
        <v>86</v>
      </c>
      <c r="C25" s="29"/>
      <c r="D25" s="13">
        <v>6.2300156932735473E-3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669</v>
      </c>
      <c r="BM29" s="28" t="s">
        <v>317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316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236</v>
      </c>
      <c r="C31" s="9" t="s">
        <v>236</v>
      </c>
      <c r="D31" s="10" t="s">
        <v>113</v>
      </c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366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3">
        <v>204</v>
      </c>
      <c r="E34" s="204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6">
        <v>1</v>
      </c>
    </row>
    <row r="35" spans="1:65">
      <c r="A35" s="30"/>
      <c r="B35" s="19">
        <v>1</v>
      </c>
      <c r="C35" s="9">
        <v>2</v>
      </c>
      <c r="D35" s="208">
        <v>204</v>
      </c>
      <c r="E35" s="204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6">
        <v>21</v>
      </c>
    </row>
    <row r="36" spans="1:65">
      <c r="A36" s="30"/>
      <c r="B36" s="20" t="s">
        <v>272</v>
      </c>
      <c r="C36" s="12"/>
      <c r="D36" s="210">
        <v>204</v>
      </c>
      <c r="E36" s="204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205"/>
      <c r="BK36" s="205"/>
      <c r="BL36" s="205"/>
      <c r="BM36" s="206">
        <v>16</v>
      </c>
    </row>
    <row r="37" spans="1:65">
      <c r="A37" s="30"/>
      <c r="B37" s="3" t="s">
        <v>273</v>
      </c>
      <c r="C37" s="29"/>
      <c r="D37" s="208">
        <v>204</v>
      </c>
      <c r="E37" s="204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6">
        <v>204</v>
      </c>
    </row>
    <row r="38" spans="1:65">
      <c r="A38" s="30"/>
      <c r="B38" s="3" t="s">
        <v>274</v>
      </c>
      <c r="C38" s="29"/>
      <c r="D38" s="208">
        <v>0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6">
        <v>27</v>
      </c>
    </row>
    <row r="39" spans="1:65">
      <c r="A39" s="30"/>
      <c r="B39" s="3" t="s">
        <v>86</v>
      </c>
      <c r="C39" s="29"/>
      <c r="D39" s="13">
        <v>0</v>
      </c>
      <c r="E39" s="14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4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670</v>
      </c>
      <c r="BM43" s="28" t="s">
        <v>317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316</v>
      </c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236</v>
      </c>
      <c r="C45" s="9" t="s">
        <v>236</v>
      </c>
      <c r="D45" s="10" t="s">
        <v>113</v>
      </c>
      <c r="E45" s="14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366</v>
      </c>
      <c r="E46" s="14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0.8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22</v>
      </c>
    </row>
    <row r="50" spans="1:65">
      <c r="A50" s="30"/>
      <c r="B50" s="20" t="s">
        <v>272</v>
      </c>
      <c r="C50" s="12"/>
      <c r="D50" s="23">
        <v>0.7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0.7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0.7</v>
      </c>
    </row>
    <row r="52" spans="1:65">
      <c r="A52" s="30"/>
      <c r="B52" s="3" t="s">
        <v>274</v>
      </c>
      <c r="C52" s="29"/>
      <c r="D52" s="24">
        <v>0.14142135623730995</v>
      </c>
      <c r="E52" s="14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28</v>
      </c>
    </row>
    <row r="53" spans="1:65">
      <c r="A53" s="30"/>
      <c r="B53" s="3" t="s">
        <v>86</v>
      </c>
      <c r="C53" s="29"/>
      <c r="D53" s="13">
        <v>0.2020305089104428</v>
      </c>
      <c r="E53" s="14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671</v>
      </c>
      <c r="BM57" s="28" t="s">
        <v>317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316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236</v>
      </c>
      <c r="C59" s="9" t="s">
        <v>236</v>
      </c>
      <c r="D59" s="10" t="s">
        <v>113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366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0.1</v>
      </c>
      <c r="E62" s="14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0.1</v>
      </c>
      <c r="E63" s="14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23</v>
      </c>
    </row>
    <row r="64" spans="1:65">
      <c r="A64" s="30"/>
      <c r="B64" s="20" t="s">
        <v>272</v>
      </c>
      <c r="C64" s="12"/>
      <c r="D64" s="23">
        <v>0.1</v>
      </c>
      <c r="E64" s="14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0.1</v>
      </c>
      <c r="E65" s="14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0.1</v>
      </c>
    </row>
    <row r="66" spans="1:65">
      <c r="A66" s="30"/>
      <c r="B66" s="3" t="s">
        <v>274</v>
      </c>
      <c r="C66" s="29"/>
      <c r="D66" s="24">
        <v>0</v>
      </c>
      <c r="E66" s="14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29</v>
      </c>
    </row>
    <row r="67" spans="1:65">
      <c r="A67" s="30"/>
      <c r="B67" s="3" t="s">
        <v>86</v>
      </c>
      <c r="C67" s="29"/>
      <c r="D67" s="13">
        <v>0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672</v>
      </c>
      <c r="BM71" s="28" t="s">
        <v>317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316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236</v>
      </c>
      <c r="C73" s="9" t="s">
        <v>236</v>
      </c>
      <c r="D73" s="10" t="s">
        <v>113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366</v>
      </c>
      <c r="E74" s="14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1.2</v>
      </c>
      <c r="E76" s="14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1.1000000000000001</v>
      </c>
      <c r="E77" s="14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24</v>
      </c>
    </row>
    <row r="78" spans="1:65">
      <c r="A78" s="30"/>
      <c r="B78" s="20" t="s">
        <v>272</v>
      </c>
      <c r="C78" s="12"/>
      <c r="D78" s="23">
        <v>1.1499999999999999</v>
      </c>
      <c r="E78" s="14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273</v>
      </c>
      <c r="C79" s="29"/>
      <c r="D79" s="11">
        <v>1.1499999999999999</v>
      </c>
      <c r="E79" s="14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1.1499999999999999</v>
      </c>
    </row>
    <row r="80" spans="1:65">
      <c r="A80" s="30"/>
      <c r="B80" s="3" t="s">
        <v>274</v>
      </c>
      <c r="C80" s="29"/>
      <c r="D80" s="24">
        <v>7.0710678118654655E-2</v>
      </c>
      <c r="E80" s="1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30</v>
      </c>
    </row>
    <row r="81" spans="1:65">
      <c r="A81" s="30"/>
      <c r="B81" s="3" t="s">
        <v>86</v>
      </c>
      <c r="C81" s="29"/>
      <c r="D81" s="13">
        <v>6.1487546190134489E-2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673</v>
      </c>
      <c r="BM85" s="28" t="s">
        <v>317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316</v>
      </c>
      <c r="E86" s="14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236</v>
      </c>
      <c r="C87" s="9" t="s">
        <v>236</v>
      </c>
      <c r="D87" s="10" t="s">
        <v>113</v>
      </c>
      <c r="E87" s="14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366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3">
        <v>18.399999999999999</v>
      </c>
      <c r="E90" s="214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6">
        <v>1</v>
      </c>
    </row>
    <row r="91" spans="1:65">
      <c r="A91" s="30"/>
      <c r="B91" s="19">
        <v>1</v>
      </c>
      <c r="C91" s="9">
        <v>2</v>
      </c>
      <c r="D91" s="219">
        <v>18.600000000000001</v>
      </c>
      <c r="E91" s="214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6">
        <v>25</v>
      </c>
    </row>
    <row r="92" spans="1:65">
      <c r="A92" s="30"/>
      <c r="B92" s="20" t="s">
        <v>272</v>
      </c>
      <c r="C92" s="12"/>
      <c r="D92" s="221">
        <v>18.5</v>
      </c>
      <c r="E92" s="214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6">
        <v>16</v>
      </c>
    </row>
    <row r="93" spans="1:65">
      <c r="A93" s="30"/>
      <c r="B93" s="3" t="s">
        <v>273</v>
      </c>
      <c r="C93" s="29"/>
      <c r="D93" s="219">
        <v>18.5</v>
      </c>
      <c r="E93" s="214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6">
        <v>18.5</v>
      </c>
    </row>
    <row r="94" spans="1:65">
      <c r="A94" s="30"/>
      <c r="B94" s="3" t="s">
        <v>274</v>
      </c>
      <c r="C94" s="29"/>
      <c r="D94" s="219">
        <v>0.14142135623731153</v>
      </c>
      <c r="E94" s="214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6">
        <v>31</v>
      </c>
    </row>
    <row r="95" spans="1:65">
      <c r="A95" s="30"/>
      <c r="B95" s="3" t="s">
        <v>86</v>
      </c>
      <c r="C95" s="29"/>
      <c r="D95" s="13">
        <v>7.6443976344492716E-3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4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674</v>
      </c>
      <c r="BM99" s="28" t="s">
        <v>317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316</v>
      </c>
      <c r="E100" s="14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236</v>
      </c>
      <c r="C101" s="9" t="s">
        <v>236</v>
      </c>
      <c r="D101" s="10" t="s">
        <v>113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366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3">
        <v>37</v>
      </c>
      <c r="E104" s="214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216">
        <v>1</v>
      </c>
    </row>
    <row r="105" spans="1:65">
      <c r="A105" s="30"/>
      <c r="B105" s="19">
        <v>1</v>
      </c>
      <c r="C105" s="9">
        <v>2</v>
      </c>
      <c r="D105" s="219">
        <v>37</v>
      </c>
      <c r="E105" s="214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216">
        <v>13</v>
      </c>
    </row>
    <row r="106" spans="1:65">
      <c r="A106" s="30"/>
      <c r="B106" s="20" t="s">
        <v>272</v>
      </c>
      <c r="C106" s="12"/>
      <c r="D106" s="221">
        <v>37</v>
      </c>
      <c r="E106" s="214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  <c r="BI106" s="215"/>
      <c r="BJ106" s="215"/>
      <c r="BK106" s="215"/>
      <c r="BL106" s="215"/>
      <c r="BM106" s="216">
        <v>16</v>
      </c>
    </row>
    <row r="107" spans="1:65">
      <c r="A107" s="30"/>
      <c r="B107" s="3" t="s">
        <v>273</v>
      </c>
      <c r="C107" s="29"/>
      <c r="D107" s="219">
        <v>37</v>
      </c>
      <c r="E107" s="214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6">
        <v>37</v>
      </c>
    </row>
    <row r="108" spans="1:65">
      <c r="A108" s="30"/>
      <c r="B108" s="3" t="s">
        <v>274</v>
      </c>
      <c r="C108" s="29"/>
      <c r="D108" s="219">
        <v>0</v>
      </c>
      <c r="E108" s="214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  <c r="BI108" s="215"/>
      <c r="BJ108" s="215"/>
      <c r="BK108" s="215"/>
      <c r="BL108" s="215"/>
      <c r="BM108" s="216">
        <v>32</v>
      </c>
    </row>
    <row r="109" spans="1:65">
      <c r="A109" s="30"/>
      <c r="B109" s="3" t="s">
        <v>86</v>
      </c>
      <c r="C109" s="29"/>
      <c r="D109" s="13">
        <v>0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675</v>
      </c>
      <c r="BM113" s="28" t="s">
        <v>317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316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236</v>
      </c>
      <c r="C115" s="9" t="s">
        <v>236</v>
      </c>
      <c r="D115" s="10" t="s">
        <v>113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366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3">
        <v>112</v>
      </c>
      <c r="E118" s="204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06">
        <v>1</v>
      </c>
    </row>
    <row r="119" spans="1:65">
      <c r="A119" s="30"/>
      <c r="B119" s="19">
        <v>1</v>
      </c>
      <c r="C119" s="9">
        <v>2</v>
      </c>
      <c r="D119" s="208">
        <v>106</v>
      </c>
      <c r="E119" s="204"/>
      <c r="F119" s="205"/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06">
        <v>27</v>
      </c>
    </row>
    <row r="120" spans="1:65">
      <c r="A120" s="30"/>
      <c r="B120" s="20" t="s">
        <v>272</v>
      </c>
      <c r="C120" s="12"/>
      <c r="D120" s="210">
        <v>109</v>
      </c>
      <c r="E120" s="204"/>
      <c r="F120" s="205"/>
      <c r="G120" s="205"/>
      <c r="H120" s="205"/>
      <c r="I120" s="205"/>
      <c r="J120" s="205"/>
      <c r="K120" s="205"/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06">
        <v>16</v>
      </c>
    </row>
    <row r="121" spans="1:65">
      <c r="A121" s="30"/>
      <c r="B121" s="3" t="s">
        <v>273</v>
      </c>
      <c r="C121" s="29"/>
      <c r="D121" s="208">
        <v>109</v>
      </c>
      <c r="E121" s="204"/>
      <c r="F121" s="205"/>
      <c r="G121" s="205"/>
      <c r="H121" s="205"/>
      <c r="I121" s="205"/>
      <c r="J121" s="205"/>
      <c r="K121" s="205"/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06">
        <v>109</v>
      </c>
    </row>
    <row r="122" spans="1:65">
      <c r="A122" s="30"/>
      <c r="B122" s="3" t="s">
        <v>274</v>
      </c>
      <c r="C122" s="29"/>
      <c r="D122" s="208">
        <v>4.2426406871192848</v>
      </c>
      <c r="E122" s="204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6">
        <v>33</v>
      </c>
    </row>
    <row r="123" spans="1:65">
      <c r="A123" s="30"/>
      <c r="B123" s="3" t="s">
        <v>86</v>
      </c>
      <c r="C123" s="29"/>
      <c r="D123" s="13">
        <v>3.8923309056140228E-2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4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4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676</v>
      </c>
      <c r="BM127" s="28" t="s">
        <v>317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316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236</v>
      </c>
      <c r="C129" s="9" t="s">
        <v>236</v>
      </c>
      <c r="D129" s="10" t="s">
        <v>113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366</v>
      </c>
      <c r="E130" s="14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1.85</v>
      </c>
      <c r="E132" s="14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1.87</v>
      </c>
      <c r="E133" s="14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28</v>
      </c>
    </row>
    <row r="134" spans="1:65">
      <c r="A134" s="30"/>
      <c r="B134" s="20" t="s">
        <v>272</v>
      </c>
      <c r="C134" s="12"/>
      <c r="D134" s="23">
        <v>1.86</v>
      </c>
      <c r="E134" s="14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1.86</v>
      </c>
      <c r="E135" s="14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1.86</v>
      </c>
    </row>
    <row r="136" spans="1:65">
      <c r="A136" s="30"/>
      <c r="B136" s="3" t="s">
        <v>274</v>
      </c>
      <c r="C136" s="29"/>
      <c r="D136" s="24">
        <v>1.4142135623730963E-2</v>
      </c>
      <c r="E136" s="14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34</v>
      </c>
    </row>
    <row r="137" spans="1:65">
      <c r="A137" s="30"/>
      <c r="B137" s="3" t="s">
        <v>86</v>
      </c>
      <c r="C137" s="29"/>
      <c r="D137" s="13">
        <v>7.6032987224360013E-3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677</v>
      </c>
      <c r="BM141" s="28" t="s">
        <v>317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316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236</v>
      </c>
      <c r="C143" s="9" t="s">
        <v>236</v>
      </c>
      <c r="D143" s="10" t="s">
        <v>113</v>
      </c>
      <c r="E143" s="14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366</v>
      </c>
      <c r="E144" s="14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3">
        <v>202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30"/>
      <c r="B147" s="19">
        <v>1</v>
      </c>
      <c r="C147" s="9">
        <v>2</v>
      </c>
      <c r="D147" s="208">
        <v>200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15</v>
      </c>
    </row>
    <row r="148" spans="1:65">
      <c r="A148" s="30"/>
      <c r="B148" s="20" t="s">
        <v>272</v>
      </c>
      <c r="C148" s="12"/>
      <c r="D148" s="210">
        <v>201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30"/>
      <c r="B149" s="3" t="s">
        <v>273</v>
      </c>
      <c r="C149" s="29"/>
      <c r="D149" s="208">
        <v>201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201</v>
      </c>
    </row>
    <row r="150" spans="1:65">
      <c r="A150" s="30"/>
      <c r="B150" s="3" t="s">
        <v>274</v>
      </c>
      <c r="C150" s="29"/>
      <c r="D150" s="208">
        <v>1.4142135623730951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35</v>
      </c>
    </row>
    <row r="151" spans="1:65">
      <c r="A151" s="30"/>
      <c r="B151" s="3" t="s">
        <v>86</v>
      </c>
      <c r="C151" s="29"/>
      <c r="D151" s="13">
        <v>7.0358883700153991E-3</v>
      </c>
      <c r="E151" s="14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4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678</v>
      </c>
      <c r="BM155" s="28" t="s">
        <v>317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316</v>
      </c>
      <c r="E156" s="14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236</v>
      </c>
      <c r="C157" s="9" t="s">
        <v>236</v>
      </c>
      <c r="D157" s="10" t="s">
        <v>113</v>
      </c>
      <c r="E157" s="14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366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3.45</v>
      </c>
      <c r="E160" s="14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3.39</v>
      </c>
      <c r="E161" s="14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30</v>
      </c>
    </row>
    <row r="162" spans="1:65">
      <c r="A162" s="30"/>
      <c r="B162" s="20" t="s">
        <v>272</v>
      </c>
      <c r="C162" s="12"/>
      <c r="D162" s="23">
        <v>3.42</v>
      </c>
      <c r="E162" s="14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3.42</v>
      </c>
      <c r="E163" s="14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3.42</v>
      </c>
    </row>
    <row r="164" spans="1:65">
      <c r="A164" s="30"/>
      <c r="B164" s="3" t="s">
        <v>274</v>
      </c>
      <c r="C164" s="29"/>
      <c r="D164" s="24">
        <v>4.2426406871192889E-2</v>
      </c>
      <c r="E164" s="14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36</v>
      </c>
    </row>
    <row r="165" spans="1:65">
      <c r="A165" s="30"/>
      <c r="B165" s="3" t="s">
        <v>86</v>
      </c>
      <c r="C165" s="29"/>
      <c r="D165" s="13">
        <v>1.2405382126079792E-2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679</v>
      </c>
      <c r="BM169" s="28" t="s">
        <v>317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316</v>
      </c>
      <c r="E170" s="14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236</v>
      </c>
      <c r="C171" s="9" t="s">
        <v>236</v>
      </c>
      <c r="D171" s="10" t="s">
        <v>113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366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2.17</v>
      </c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2.12</v>
      </c>
      <c r="E175" s="14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31</v>
      </c>
    </row>
    <row r="176" spans="1:65">
      <c r="A176" s="30"/>
      <c r="B176" s="20" t="s">
        <v>272</v>
      </c>
      <c r="C176" s="12"/>
      <c r="D176" s="23">
        <v>2.145</v>
      </c>
      <c r="E176" s="14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2.145</v>
      </c>
      <c r="E177" s="14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2.145</v>
      </c>
    </row>
    <row r="178" spans="1:65">
      <c r="A178" s="30"/>
      <c r="B178" s="3" t="s">
        <v>274</v>
      </c>
      <c r="C178" s="29"/>
      <c r="D178" s="24">
        <v>3.5355339059327251E-2</v>
      </c>
      <c r="E178" s="14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37</v>
      </c>
    </row>
    <row r="179" spans="1:65">
      <c r="A179" s="30"/>
      <c r="B179" s="3" t="s">
        <v>86</v>
      </c>
      <c r="C179" s="29"/>
      <c r="D179" s="13">
        <v>1.6482675552133917E-2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680</v>
      </c>
      <c r="BM183" s="28" t="s">
        <v>317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316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113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366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0.86</v>
      </c>
      <c r="E188" s="14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0.8</v>
      </c>
      <c r="E189" s="14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32</v>
      </c>
    </row>
    <row r="190" spans="1:65">
      <c r="A190" s="30"/>
      <c r="B190" s="20" t="s">
        <v>272</v>
      </c>
      <c r="C190" s="12"/>
      <c r="D190" s="23">
        <v>0.83000000000000007</v>
      </c>
      <c r="E190" s="14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0.83000000000000007</v>
      </c>
      <c r="E191" s="14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0.83</v>
      </c>
    </row>
    <row r="192" spans="1:65">
      <c r="A192" s="30"/>
      <c r="B192" s="3" t="s">
        <v>274</v>
      </c>
      <c r="C192" s="29"/>
      <c r="D192" s="24">
        <v>4.2426406871192812E-2</v>
      </c>
      <c r="E192" s="14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38</v>
      </c>
    </row>
    <row r="193" spans="1:65">
      <c r="A193" s="30"/>
      <c r="B193" s="3" t="s">
        <v>86</v>
      </c>
      <c r="C193" s="29"/>
      <c r="D193" s="13">
        <v>5.1116152856858804E-2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2.2204460492503131E-16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4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681</v>
      </c>
      <c r="BM197" s="28" t="s">
        <v>317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316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236</v>
      </c>
      <c r="C199" s="9" t="s">
        <v>236</v>
      </c>
      <c r="D199" s="10" t="s">
        <v>113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366</v>
      </c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3">
        <v>15.2</v>
      </c>
      <c r="E202" s="214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  <c r="BI202" s="215"/>
      <c r="BJ202" s="215"/>
      <c r="BK202" s="215"/>
      <c r="BL202" s="215"/>
      <c r="BM202" s="216">
        <v>1</v>
      </c>
    </row>
    <row r="203" spans="1:65">
      <c r="A203" s="30"/>
      <c r="B203" s="19">
        <v>1</v>
      </c>
      <c r="C203" s="9">
        <v>2</v>
      </c>
      <c r="D203" s="219">
        <v>15.1</v>
      </c>
      <c r="E203" s="214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  <c r="BI203" s="215"/>
      <c r="BJ203" s="215"/>
      <c r="BK203" s="215"/>
      <c r="BL203" s="215"/>
      <c r="BM203" s="216">
        <v>33</v>
      </c>
    </row>
    <row r="204" spans="1:65">
      <c r="A204" s="30"/>
      <c r="B204" s="20" t="s">
        <v>272</v>
      </c>
      <c r="C204" s="12"/>
      <c r="D204" s="221">
        <v>15.149999999999999</v>
      </c>
      <c r="E204" s="214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  <c r="BI204" s="215"/>
      <c r="BJ204" s="215"/>
      <c r="BK204" s="215"/>
      <c r="BL204" s="215"/>
      <c r="BM204" s="216">
        <v>16</v>
      </c>
    </row>
    <row r="205" spans="1:65">
      <c r="A205" s="30"/>
      <c r="B205" s="3" t="s">
        <v>273</v>
      </c>
      <c r="C205" s="29"/>
      <c r="D205" s="219">
        <v>15.149999999999999</v>
      </c>
      <c r="E205" s="214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  <c r="BI205" s="215"/>
      <c r="BJ205" s="215"/>
      <c r="BK205" s="215"/>
      <c r="BL205" s="215"/>
      <c r="BM205" s="216">
        <v>15.15</v>
      </c>
    </row>
    <row r="206" spans="1:65">
      <c r="A206" s="30"/>
      <c r="B206" s="3" t="s">
        <v>274</v>
      </c>
      <c r="C206" s="29"/>
      <c r="D206" s="219">
        <v>7.0710678118654502E-2</v>
      </c>
      <c r="E206" s="214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  <c r="BI206" s="215"/>
      <c r="BJ206" s="215"/>
      <c r="BK206" s="215"/>
      <c r="BL206" s="215"/>
      <c r="BM206" s="216">
        <v>39</v>
      </c>
    </row>
    <row r="207" spans="1:65">
      <c r="A207" s="30"/>
      <c r="B207" s="3" t="s">
        <v>86</v>
      </c>
      <c r="C207" s="29"/>
      <c r="D207" s="13">
        <v>4.6673714929804959E-3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-1.1102230246251565E-16</v>
      </c>
      <c r="E208" s="14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4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682</v>
      </c>
      <c r="BM211" s="28" t="s">
        <v>317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316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236</v>
      </c>
      <c r="C213" s="9" t="s">
        <v>236</v>
      </c>
      <c r="D213" s="10" t="s">
        <v>113</v>
      </c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366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3.08</v>
      </c>
      <c r="E216" s="14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3.11</v>
      </c>
      <c r="E217" s="14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34</v>
      </c>
    </row>
    <row r="218" spans="1:65">
      <c r="A218" s="30"/>
      <c r="B218" s="20" t="s">
        <v>272</v>
      </c>
      <c r="C218" s="12"/>
      <c r="D218" s="23">
        <v>3.0949999999999998</v>
      </c>
      <c r="E218" s="14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3.0949999999999998</v>
      </c>
      <c r="E219" s="14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3.0950000000000002</v>
      </c>
    </row>
    <row r="220" spans="1:65">
      <c r="A220" s="30"/>
      <c r="B220" s="3" t="s">
        <v>274</v>
      </c>
      <c r="C220" s="29"/>
      <c r="D220" s="24">
        <v>2.1213203435596288E-2</v>
      </c>
      <c r="E220" s="14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40</v>
      </c>
    </row>
    <row r="221" spans="1:65">
      <c r="A221" s="30"/>
      <c r="B221" s="3" t="s">
        <v>86</v>
      </c>
      <c r="C221" s="29"/>
      <c r="D221" s="13">
        <v>6.8540237271716604E-3</v>
      </c>
      <c r="E221" s="14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-1.1102230246251565E-16</v>
      </c>
      <c r="E222" s="14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683</v>
      </c>
      <c r="BM225" s="28" t="s">
        <v>317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316</v>
      </c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236</v>
      </c>
      <c r="C227" s="9" t="s">
        <v>236</v>
      </c>
      <c r="D227" s="10" t="s">
        <v>113</v>
      </c>
      <c r="E227" s="14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366</v>
      </c>
      <c r="E228" s="14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4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4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35</v>
      </c>
    </row>
    <row r="232" spans="1:65">
      <c r="A232" s="30"/>
      <c r="B232" s="20" t="s">
        <v>272</v>
      </c>
      <c r="C232" s="12"/>
      <c r="D232" s="23">
        <v>1.4249999999999998</v>
      </c>
      <c r="E232" s="14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1.4249999999999998</v>
      </c>
      <c r="E233" s="14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1.425</v>
      </c>
    </row>
    <row r="234" spans="1:65">
      <c r="A234" s="30"/>
      <c r="B234" s="3" t="s">
        <v>274</v>
      </c>
      <c r="C234" s="29"/>
      <c r="D234" s="24">
        <v>3.5355339059327411E-2</v>
      </c>
      <c r="E234" s="14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41</v>
      </c>
    </row>
    <row r="235" spans="1:65">
      <c r="A235" s="30"/>
      <c r="B235" s="3" t="s">
        <v>86</v>
      </c>
      <c r="C235" s="29"/>
      <c r="D235" s="13">
        <v>2.4810764252159591E-2</v>
      </c>
      <c r="E235" s="14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-1.1102230246251565E-16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684</v>
      </c>
      <c r="BM239" s="28" t="s">
        <v>317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316</v>
      </c>
      <c r="E240" s="14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236</v>
      </c>
      <c r="C241" s="9" t="s">
        <v>236</v>
      </c>
      <c r="D241" s="10" t="s">
        <v>113</v>
      </c>
      <c r="E241" s="14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366</v>
      </c>
      <c r="E242" s="14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2.09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2.0299999999999998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19</v>
      </c>
    </row>
    <row r="246" spans="1:65">
      <c r="A246" s="30"/>
      <c r="B246" s="20" t="s">
        <v>272</v>
      </c>
      <c r="C246" s="12"/>
      <c r="D246" s="23">
        <v>2.0599999999999996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2.0599999999999996</v>
      </c>
      <c r="E247" s="14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2.06</v>
      </c>
    </row>
    <row r="248" spans="1:65">
      <c r="A248" s="30"/>
      <c r="B248" s="3" t="s">
        <v>274</v>
      </c>
      <c r="C248" s="29"/>
      <c r="D248" s="24">
        <v>4.2426406871192889E-2</v>
      </c>
      <c r="E248" s="14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3" t="s">
        <v>86</v>
      </c>
      <c r="C249" s="29"/>
      <c r="D249" s="13">
        <v>2.0595343141355776E-2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-2.2204460492503131E-16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685</v>
      </c>
      <c r="BM253" s="28" t="s">
        <v>317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316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236</v>
      </c>
      <c r="C255" s="9" t="s">
        <v>236</v>
      </c>
      <c r="D255" s="10" t="s">
        <v>113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366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0.74</v>
      </c>
      <c r="E258" s="14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0.75</v>
      </c>
      <c r="E259" s="14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20</v>
      </c>
    </row>
    <row r="260" spans="1:65">
      <c r="A260" s="30"/>
      <c r="B260" s="20" t="s">
        <v>272</v>
      </c>
      <c r="C260" s="12"/>
      <c r="D260" s="23">
        <v>0.745</v>
      </c>
      <c r="E260" s="14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0.745</v>
      </c>
      <c r="E261" s="14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0.745</v>
      </c>
    </row>
    <row r="262" spans="1:65">
      <c r="A262" s="30"/>
      <c r="B262" s="3" t="s">
        <v>274</v>
      </c>
      <c r="C262" s="29"/>
      <c r="D262" s="24">
        <v>7.0710678118654814E-3</v>
      </c>
      <c r="E262" s="14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26</v>
      </c>
    </row>
    <row r="263" spans="1:65">
      <c r="A263" s="30"/>
      <c r="B263" s="3" t="s">
        <v>86</v>
      </c>
      <c r="C263" s="29"/>
      <c r="D263" s="13">
        <v>9.4913661904234645E-3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686</v>
      </c>
      <c r="BM267" s="28" t="s">
        <v>317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316</v>
      </c>
      <c r="E268" s="14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236</v>
      </c>
      <c r="C269" s="9" t="s">
        <v>236</v>
      </c>
      <c r="D269" s="10" t="s">
        <v>113</v>
      </c>
      <c r="E269" s="14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366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199">
        <v>0.05</v>
      </c>
      <c r="E272" s="197"/>
      <c r="F272" s="198"/>
      <c r="G272" s="198"/>
      <c r="H272" s="198"/>
      <c r="I272" s="198"/>
      <c r="J272" s="198"/>
      <c r="K272" s="198"/>
      <c r="L272" s="198"/>
      <c r="M272" s="198"/>
      <c r="N272" s="198"/>
      <c r="O272" s="198"/>
      <c r="P272" s="198"/>
      <c r="Q272" s="198"/>
      <c r="R272" s="198"/>
      <c r="S272" s="198"/>
      <c r="T272" s="198"/>
      <c r="U272" s="198"/>
      <c r="V272" s="198"/>
      <c r="W272" s="198"/>
      <c r="X272" s="198"/>
      <c r="Y272" s="198"/>
      <c r="Z272" s="198"/>
      <c r="AA272" s="198"/>
      <c r="AB272" s="198"/>
      <c r="AC272" s="198"/>
      <c r="AD272" s="198"/>
      <c r="AE272" s="198"/>
      <c r="AF272" s="198"/>
      <c r="AG272" s="198"/>
      <c r="AH272" s="198"/>
      <c r="AI272" s="198"/>
      <c r="AJ272" s="198"/>
      <c r="AK272" s="198"/>
      <c r="AL272" s="198"/>
      <c r="AM272" s="198"/>
      <c r="AN272" s="198"/>
      <c r="AO272" s="198"/>
      <c r="AP272" s="198"/>
      <c r="AQ272" s="198"/>
      <c r="AR272" s="198"/>
      <c r="AS272" s="198"/>
      <c r="AT272" s="198"/>
      <c r="AU272" s="198"/>
      <c r="AV272" s="198"/>
      <c r="AW272" s="198"/>
      <c r="AX272" s="198"/>
      <c r="AY272" s="198"/>
      <c r="AZ272" s="198"/>
      <c r="BA272" s="198"/>
      <c r="BB272" s="198"/>
      <c r="BC272" s="198"/>
      <c r="BD272" s="198"/>
      <c r="BE272" s="198"/>
      <c r="BF272" s="198"/>
      <c r="BG272" s="198"/>
      <c r="BH272" s="198"/>
      <c r="BI272" s="198"/>
      <c r="BJ272" s="198"/>
      <c r="BK272" s="198"/>
      <c r="BL272" s="198"/>
      <c r="BM272" s="200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197"/>
      <c r="F273" s="198"/>
      <c r="G273" s="198"/>
      <c r="H273" s="198"/>
      <c r="I273" s="198"/>
      <c r="J273" s="198"/>
      <c r="K273" s="198"/>
      <c r="L273" s="198"/>
      <c r="M273" s="198"/>
      <c r="N273" s="198"/>
      <c r="O273" s="198"/>
      <c r="P273" s="198"/>
      <c r="Q273" s="198"/>
      <c r="R273" s="198"/>
      <c r="S273" s="198"/>
      <c r="T273" s="198"/>
      <c r="U273" s="198"/>
      <c r="V273" s="198"/>
      <c r="W273" s="198"/>
      <c r="X273" s="198"/>
      <c r="Y273" s="198"/>
      <c r="Z273" s="198"/>
      <c r="AA273" s="198"/>
      <c r="AB273" s="198"/>
      <c r="AC273" s="198"/>
      <c r="AD273" s="198"/>
      <c r="AE273" s="198"/>
      <c r="AF273" s="198"/>
      <c r="AG273" s="198"/>
      <c r="AH273" s="198"/>
      <c r="AI273" s="198"/>
      <c r="AJ273" s="198"/>
      <c r="AK273" s="198"/>
      <c r="AL273" s="198"/>
      <c r="AM273" s="198"/>
      <c r="AN273" s="198"/>
      <c r="AO273" s="198"/>
      <c r="AP273" s="198"/>
      <c r="AQ273" s="198"/>
      <c r="AR273" s="198"/>
      <c r="AS273" s="198"/>
      <c r="AT273" s="198"/>
      <c r="AU273" s="198"/>
      <c r="AV273" s="198"/>
      <c r="AW273" s="198"/>
      <c r="AX273" s="198"/>
      <c r="AY273" s="198"/>
      <c r="AZ273" s="198"/>
      <c r="BA273" s="198"/>
      <c r="BB273" s="198"/>
      <c r="BC273" s="198"/>
      <c r="BD273" s="198"/>
      <c r="BE273" s="198"/>
      <c r="BF273" s="198"/>
      <c r="BG273" s="198"/>
      <c r="BH273" s="198"/>
      <c r="BI273" s="198"/>
      <c r="BJ273" s="198"/>
      <c r="BK273" s="198"/>
      <c r="BL273" s="198"/>
      <c r="BM273" s="200">
        <v>21</v>
      </c>
    </row>
    <row r="274" spans="1:65">
      <c r="A274" s="30"/>
      <c r="B274" s="20" t="s">
        <v>272</v>
      </c>
      <c r="C274" s="12"/>
      <c r="D274" s="201">
        <v>7.5000000000000011E-2</v>
      </c>
      <c r="E274" s="197"/>
      <c r="F274" s="198"/>
      <c r="G274" s="198"/>
      <c r="H274" s="198"/>
      <c r="I274" s="198"/>
      <c r="J274" s="198"/>
      <c r="K274" s="198"/>
      <c r="L274" s="198"/>
      <c r="M274" s="198"/>
      <c r="N274" s="198"/>
      <c r="O274" s="198"/>
      <c r="P274" s="198"/>
      <c r="Q274" s="198"/>
      <c r="R274" s="198"/>
      <c r="S274" s="198"/>
      <c r="T274" s="198"/>
      <c r="U274" s="198"/>
      <c r="V274" s="198"/>
      <c r="W274" s="198"/>
      <c r="X274" s="198"/>
      <c r="Y274" s="198"/>
      <c r="Z274" s="198"/>
      <c r="AA274" s="198"/>
      <c r="AB274" s="198"/>
      <c r="AC274" s="198"/>
      <c r="AD274" s="198"/>
      <c r="AE274" s="198"/>
      <c r="AF274" s="198"/>
      <c r="AG274" s="198"/>
      <c r="AH274" s="198"/>
      <c r="AI274" s="198"/>
      <c r="AJ274" s="198"/>
      <c r="AK274" s="198"/>
      <c r="AL274" s="198"/>
      <c r="AM274" s="198"/>
      <c r="AN274" s="198"/>
      <c r="AO274" s="198"/>
      <c r="AP274" s="198"/>
      <c r="AQ274" s="198"/>
      <c r="AR274" s="198"/>
      <c r="AS274" s="198"/>
      <c r="AT274" s="198"/>
      <c r="AU274" s="198"/>
      <c r="AV274" s="198"/>
      <c r="AW274" s="198"/>
      <c r="AX274" s="198"/>
      <c r="AY274" s="198"/>
      <c r="AZ274" s="198"/>
      <c r="BA274" s="198"/>
      <c r="BB274" s="198"/>
      <c r="BC274" s="198"/>
      <c r="BD274" s="198"/>
      <c r="BE274" s="198"/>
      <c r="BF274" s="198"/>
      <c r="BG274" s="198"/>
      <c r="BH274" s="198"/>
      <c r="BI274" s="198"/>
      <c r="BJ274" s="198"/>
      <c r="BK274" s="198"/>
      <c r="BL274" s="198"/>
      <c r="BM274" s="200">
        <v>16</v>
      </c>
    </row>
    <row r="275" spans="1:65">
      <c r="A275" s="30"/>
      <c r="B275" s="3" t="s">
        <v>273</v>
      </c>
      <c r="C275" s="29"/>
      <c r="D275" s="24">
        <v>7.5000000000000011E-2</v>
      </c>
      <c r="E275" s="197"/>
      <c r="F275" s="198"/>
      <c r="G275" s="198"/>
      <c r="H275" s="198"/>
      <c r="I275" s="198"/>
      <c r="J275" s="198"/>
      <c r="K275" s="198"/>
      <c r="L275" s="198"/>
      <c r="M275" s="198"/>
      <c r="N275" s="198"/>
      <c r="O275" s="198"/>
      <c r="P275" s="198"/>
      <c r="Q275" s="198"/>
      <c r="R275" s="198"/>
      <c r="S275" s="198"/>
      <c r="T275" s="198"/>
      <c r="U275" s="198"/>
      <c r="V275" s="198"/>
      <c r="W275" s="198"/>
      <c r="X275" s="198"/>
      <c r="Y275" s="198"/>
      <c r="Z275" s="198"/>
      <c r="AA275" s="198"/>
      <c r="AB275" s="198"/>
      <c r="AC275" s="198"/>
      <c r="AD275" s="198"/>
      <c r="AE275" s="198"/>
      <c r="AF275" s="198"/>
      <c r="AG275" s="198"/>
      <c r="AH275" s="198"/>
      <c r="AI275" s="198"/>
      <c r="AJ275" s="198"/>
      <c r="AK275" s="198"/>
      <c r="AL275" s="198"/>
      <c r="AM275" s="198"/>
      <c r="AN275" s="198"/>
      <c r="AO275" s="198"/>
      <c r="AP275" s="198"/>
      <c r="AQ275" s="198"/>
      <c r="AR275" s="198"/>
      <c r="AS275" s="198"/>
      <c r="AT275" s="198"/>
      <c r="AU275" s="198"/>
      <c r="AV275" s="198"/>
      <c r="AW275" s="198"/>
      <c r="AX275" s="198"/>
      <c r="AY275" s="198"/>
      <c r="AZ275" s="198"/>
      <c r="BA275" s="198"/>
      <c r="BB275" s="198"/>
      <c r="BC275" s="198"/>
      <c r="BD275" s="198"/>
      <c r="BE275" s="198"/>
      <c r="BF275" s="198"/>
      <c r="BG275" s="198"/>
      <c r="BH275" s="198"/>
      <c r="BI275" s="198"/>
      <c r="BJ275" s="198"/>
      <c r="BK275" s="198"/>
      <c r="BL275" s="198"/>
      <c r="BM275" s="200">
        <v>7.4999999999999997E-2</v>
      </c>
    </row>
    <row r="276" spans="1:65">
      <c r="A276" s="30"/>
      <c r="B276" s="3" t="s">
        <v>274</v>
      </c>
      <c r="C276" s="29"/>
      <c r="D276" s="24">
        <v>3.5355339059327369E-2</v>
      </c>
      <c r="E276" s="197"/>
      <c r="F276" s="198"/>
      <c r="G276" s="198"/>
      <c r="H276" s="198"/>
      <c r="I276" s="198"/>
      <c r="J276" s="198"/>
      <c r="K276" s="198"/>
      <c r="L276" s="198"/>
      <c r="M276" s="198"/>
      <c r="N276" s="198"/>
      <c r="O276" s="198"/>
      <c r="P276" s="198"/>
      <c r="Q276" s="198"/>
      <c r="R276" s="198"/>
      <c r="S276" s="198"/>
      <c r="T276" s="198"/>
      <c r="U276" s="198"/>
      <c r="V276" s="198"/>
      <c r="W276" s="198"/>
      <c r="X276" s="198"/>
      <c r="Y276" s="198"/>
      <c r="Z276" s="198"/>
      <c r="AA276" s="198"/>
      <c r="AB276" s="198"/>
      <c r="AC276" s="198"/>
      <c r="AD276" s="198"/>
      <c r="AE276" s="198"/>
      <c r="AF276" s="198"/>
      <c r="AG276" s="198"/>
      <c r="AH276" s="198"/>
      <c r="AI276" s="198"/>
      <c r="AJ276" s="198"/>
      <c r="AK276" s="198"/>
      <c r="AL276" s="198"/>
      <c r="AM276" s="198"/>
      <c r="AN276" s="198"/>
      <c r="AO276" s="198"/>
      <c r="AP276" s="198"/>
      <c r="AQ276" s="198"/>
      <c r="AR276" s="198"/>
      <c r="AS276" s="198"/>
      <c r="AT276" s="198"/>
      <c r="AU276" s="198"/>
      <c r="AV276" s="198"/>
      <c r="AW276" s="198"/>
      <c r="AX276" s="198"/>
      <c r="AY276" s="198"/>
      <c r="AZ276" s="198"/>
      <c r="BA276" s="198"/>
      <c r="BB276" s="198"/>
      <c r="BC276" s="198"/>
      <c r="BD276" s="198"/>
      <c r="BE276" s="198"/>
      <c r="BF276" s="198"/>
      <c r="BG276" s="198"/>
      <c r="BH276" s="198"/>
      <c r="BI276" s="198"/>
      <c r="BJ276" s="198"/>
      <c r="BK276" s="198"/>
      <c r="BL276" s="198"/>
      <c r="BM276" s="200">
        <v>27</v>
      </c>
    </row>
    <row r="277" spans="1:65">
      <c r="A277" s="30"/>
      <c r="B277" s="3" t="s">
        <v>86</v>
      </c>
      <c r="C277" s="29"/>
      <c r="D277" s="13">
        <v>0.47140452079103151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2.2204460492503131E-16</v>
      </c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4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687</v>
      </c>
      <c r="BM281" s="28" t="s">
        <v>317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316</v>
      </c>
      <c r="E282" s="14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236</v>
      </c>
      <c r="C283" s="9" t="s">
        <v>236</v>
      </c>
      <c r="D283" s="10" t="s">
        <v>113</v>
      </c>
      <c r="E283" s="14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366</v>
      </c>
      <c r="E284" s="14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8.93</v>
      </c>
      <c r="E286" s="14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8.84</v>
      </c>
      <c r="E287" s="14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22</v>
      </c>
    </row>
    <row r="288" spans="1:65">
      <c r="A288" s="30"/>
      <c r="B288" s="20" t="s">
        <v>272</v>
      </c>
      <c r="C288" s="12"/>
      <c r="D288" s="23">
        <v>8.8849999999999998</v>
      </c>
      <c r="E288" s="14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273</v>
      </c>
      <c r="C289" s="29"/>
      <c r="D289" s="11">
        <v>8.8849999999999998</v>
      </c>
      <c r="E289" s="14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8.8849999999999998</v>
      </c>
    </row>
    <row r="290" spans="1:65">
      <c r="A290" s="30"/>
      <c r="B290" s="3" t="s">
        <v>274</v>
      </c>
      <c r="C290" s="29"/>
      <c r="D290" s="24">
        <v>6.3639610306789177E-2</v>
      </c>
      <c r="E290" s="14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28</v>
      </c>
    </row>
    <row r="291" spans="1:65">
      <c r="A291" s="30"/>
      <c r="B291" s="3" t="s">
        <v>86</v>
      </c>
      <c r="C291" s="29"/>
      <c r="D291" s="13">
        <v>7.1625897925480225E-3</v>
      </c>
      <c r="E291" s="14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0</v>
      </c>
      <c r="E292" s="14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4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688</v>
      </c>
      <c r="BM295" s="28" t="s">
        <v>317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316</v>
      </c>
      <c r="E296" s="14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236</v>
      </c>
      <c r="C297" s="9" t="s">
        <v>236</v>
      </c>
      <c r="D297" s="10" t="s">
        <v>113</v>
      </c>
      <c r="E297" s="14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366</v>
      </c>
      <c r="E298" s="14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0.32</v>
      </c>
      <c r="E300" s="14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0.31</v>
      </c>
      <c r="E301" s="14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23</v>
      </c>
    </row>
    <row r="302" spans="1:65">
      <c r="A302" s="30"/>
      <c r="B302" s="20" t="s">
        <v>272</v>
      </c>
      <c r="C302" s="12"/>
      <c r="D302" s="23">
        <v>0.315</v>
      </c>
      <c r="E302" s="14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273</v>
      </c>
      <c r="C303" s="29"/>
      <c r="D303" s="11">
        <v>0.315</v>
      </c>
      <c r="E303" s="14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0.315</v>
      </c>
    </row>
    <row r="304" spans="1:65">
      <c r="A304" s="30"/>
      <c r="B304" s="3" t="s">
        <v>274</v>
      </c>
      <c r="C304" s="29"/>
      <c r="D304" s="24">
        <v>7.0710678118654814E-3</v>
      </c>
      <c r="E304" s="14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29</v>
      </c>
    </row>
    <row r="305" spans="1:65">
      <c r="A305" s="30"/>
      <c r="B305" s="3" t="s">
        <v>86</v>
      </c>
      <c r="C305" s="29"/>
      <c r="D305" s="13">
        <v>2.244783432338248E-2</v>
      </c>
      <c r="E305" s="14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4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4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689</v>
      </c>
      <c r="BM309" s="28" t="s">
        <v>317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316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236</v>
      </c>
      <c r="C311" s="9" t="s">
        <v>236</v>
      </c>
      <c r="D311" s="10" t="s">
        <v>113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366</v>
      </c>
      <c r="E312" s="14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199">
        <v>0.126</v>
      </c>
      <c r="E314" s="197"/>
      <c r="F314" s="198"/>
      <c r="G314" s="198"/>
      <c r="H314" s="198"/>
      <c r="I314" s="198"/>
      <c r="J314" s="198"/>
      <c r="K314" s="198"/>
      <c r="L314" s="198"/>
      <c r="M314" s="198"/>
      <c r="N314" s="198"/>
      <c r="O314" s="198"/>
      <c r="P314" s="198"/>
      <c r="Q314" s="198"/>
      <c r="R314" s="198"/>
      <c r="S314" s="198"/>
      <c r="T314" s="198"/>
      <c r="U314" s="198"/>
      <c r="V314" s="198"/>
      <c r="W314" s="198"/>
      <c r="X314" s="198"/>
      <c r="Y314" s="198"/>
      <c r="Z314" s="198"/>
      <c r="AA314" s="198"/>
      <c r="AB314" s="198"/>
      <c r="AC314" s="198"/>
      <c r="AD314" s="198"/>
      <c r="AE314" s="198"/>
      <c r="AF314" s="198"/>
      <c r="AG314" s="198"/>
      <c r="AH314" s="198"/>
      <c r="AI314" s="198"/>
      <c r="AJ314" s="198"/>
      <c r="AK314" s="198"/>
      <c r="AL314" s="198"/>
      <c r="AM314" s="198"/>
      <c r="AN314" s="198"/>
      <c r="AO314" s="198"/>
      <c r="AP314" s="198"/>
      <c r="AQ314" s="198"/>
      <c r="AR314" s="198"/>
      <c r="AS314" s="198"/>
      <c r="AT314" s="198"/>
      <c r="AU314" s="198"/>
      <c r="AV314" s="198"/>
      <c r="AW314" s="198"/>
      <c r="AX314" s="198"/>
      <c r="AY314" s="198"/>
      <c r="AZ314" s="198"/>
      <c r="BA314" s="198"/>
      <c r="BB314" s="198"/>
      <c r="BC314" s="198"/>
      <c r="BD314" s="198"/>
      <c r="BE314" s="198"/>
      <c r="BF314" s="198"/>
      <c r="BG314" s="198"/>
      <c r="BH314" s="198"/>
      <c r="BI314" s="198"/>
      <c r="BJ314" s="198"/>
      <c r="BK314" s="198"/>
      <c r="BL314" s="198"/>
      <c r="BM314" s="200">
        <v>1</v>
      </c>
    </row>
    <row r="315" spans="1:65">
      <c r="A315" s="30"/>
      <c r="B315" s="19">
        <v>1</v>
      </c>
      <c r="C315" s="9">
        <v>2</v>
      </c>
      <c r="D315" s="24">
        <v>0.126</v>
      </c>
      <c r="E315" s="197"/>
      <c r="F315" s="198"/>
      <c r="G315" s="198"/>
      <c r="H315" s="198"/>
      <c r="I315" s="198"/>
      <c r="J315" s="198"/>
      <c r="K315" s="198"/>
      <c r="L315" s="198"/>
      <c r="M315" s="198"/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8"/>
      <c r="AJ315" s="198"/>
      <c r="AK315" s="198"/>
      <c r="AL315" s="198"/>
      <c r="AM315" s="198"/>
      <c r="AN315" s="198"/>
      <c r="AO315" s="198"/>
      <c r="AP315" s="198"/>
      <c r="AQ315" s="198"/>
      <c r="AR315" s="198"/>
      <c r="AS315" s="198"/>
      <c r="AT315" s="198"/>
      <c r="AU315" s="198"/>
      <c r="AV315" s="198"/>
      <c r="AW315" s="198"/>
      <c r="AX315" s="198"/>
      <c r="AY315" s="198"/>
      <c r="AZ315" s="198"/>
      <c r="BA315" s="198"/>
      <c r="BB315" s="198"/>
      <c r="BC315" s="198"/>
      <c r="BD315" s="198"/>
      <c r="BE315" s="198"/>
      <c r="BF315" s="198"/>
      <c r="BG315" s="198"/>
      <c r="BH315" s="198"/>
      <c r="BI315" s="198"/>
      <c r="BJ315" s="198"/>
      <c r="BK315" s="198"/>
      <c r="BL315" s="198"/>
      <c r="BM315" s="200">
        <v>24</v>
      </c>
    </row>
    <row r="316" spans="1:65">
      <c r="A316" s="30"/>
      <c r="B316" s="20" t="s">
        <v>272</v>
      </c>
      <c r="C316" s="12"/>
      <c r="D316" s="201">
        <v>0.126</v>
      </c>
      <c r="E316" s="197"/>
      <c r="F316" s="198"/>
      <c r="G316" s="198"/>
      <c r="H316" s="198"/>
      <c r="I316" s="198"/>
      <c r="J316" s="198"/>
      <c r="K316" s="198"/>
      <c r="L316" s="198"/>
      <c r="M316" s="198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8"/>
      <c r="Z316" s="198"/>
      <c r="AA316" s="198"/>
      <c r="AB316" s="198"/>
      <c r="AC316" s="198"/>
      <c r="AD316" s="198"/>
      <c r="AE316" s="198"/>
      <c r="AF316" s="198"/>
      <c r="AG316" s="198"/>
      <c r="AH316" s="198"/>
      <c r="AI316" s="198"/>
      <c r="AJ316" s="198"/>
      <c r="AK316" s="198"/>
      <c r="AL316" s="198"/>
      <c r="AM316" s="198"/>
      <c r="AN316" s="198"/>
      <c r="AO316" s="198"/>
      <c r="AP316" s="198"/>
      <c r="AQ316" s="198"/>
      <c r="AR316" s="198"/>
      <c r="AS316" s="198"/>
      <c r="AT316" s="198"/>
      <c r="AU316" s="198"/>
      <c r="AV316" s="198"/>
      <c r="AW316" s="198"/>
      <c r="AX316" s="198"/>
      <c r="AY316" s="198"/>
      <c r="AZ316" s="198"/>
      <c r="BA316" s="198"/>
      <c r="BB316" s="198"/>
      <c r="BC316" s="198"/>
      <c r="BD316" s="198"/>
      <c r="BE316" s="198"/>
      <c r="BF316" s="198"/>
      <c r="BG316" s="198"/>
      <c r="BH316" s="198"/>
      <c r="BI316" s="198"/>
      <c r="BJ316" s="198"/>
      <c r="BK316" s="198"/>
      <c r="BL316" s="198"/>
      <c r="BM316" s="200">
        <v>16</v>
      </c>
    </row>
    <row r="317" spans="1:65">
      <c r="A317" s="30"/>
      <c r="B317" s="3" t="s">
        <v>273</v>
      </c>
      <c r="C317" s="29"/>
      <c r="D317" s="24">
        <v>0.126</v>
      </c>
      <c r="E317" s="197"/>
      <c r="F317" s="198"/>
      <c r="G317" s="198"/>
      <c r="H317" s="198"/>
      <c r="I317" s="198"/>
      <c r="J317" s="198"/>
      <c r="K317" s="198"/>
      <c r="L317" s="198"/>
      <c r="M317" s="198"/>
      <c r="N317" s="198"/>
      <c r="O317" s="198"/>
      <c r="P317" s="198"/>
      <c r="Q317" s="198"/>
      <c r="R317" s="198"/>
      <c r="S317" s="198"/>
      <c r="T317" s="198"/>
      <c r="U317" s="198"/>
      <c r="V317" s="198"/>
      <c r="W317" s="198"/>
      <c r="X317" s="198"/>
      <c r="Y317" s="198"/>
      <c r="Z317" s="198"/>
      <c r="AA317" s="198"/>
      <c r="AB317" s="198"/>
      <c r="AC317" s="198"/>
      <c r="AD317" s="198"/>
      <c r="AE317" s="198"/>
      <c r="AF317" s="198"/>
      <c r="AG317" s="198"/>
      <c r="AH317" s="198"/>
      <c r="AI317" s="198"/>
      <c r="AJ317" s="198"/>
      <c r="AK317" s="198"/>
      <c r="AL317" s="198"/>
      <c r="AM317" s="198"/>
      <c r="AN317" s="198"/>
      <c r="AO317" s="198"/>
      <c r="AP317" s="198"/>
      <c r="AQ317" s="198"/>
      <c r="AR317" s="198"/>
      <c r="AS317" s="198"/>
      <c r="AT317" s="198"/>
      <c r="AU317" s="198"/>
      <c r="AV317" s="198"/>
      <c r="AW317" s="198"/>
      <c r="AX317" s="198"/>
      <c r="AY317" s="198"/>
      <c r="AZ317" s="198"/>
      <c r="BA317" s="198"/>
      <c r="BB317" s="198"/>
      <c r="BC317" s="198"/>
      <c r="BD317" s="198"/>
      <c r="BE317" s="198"/>
      <c r="BF317" s="198"/>
      <c r="BG317" s="198"/>
      <c r="BH317" s="198"/>
      <c r="BI317" s="198"/>
      <c r="BJ317" s="198"/>
      <c r="BK317" s="198"/>
      <c r="BL317" s="198"/>
      <c r="BM317" s="200">
        <v>0.126</v>
      </c>
    </row>
    <row r="318" spans="1:65">
      <c r="A318" s="30"/>
      <c r="B318" s="3" t="s">
        <v>274</v>
      </c>
      <c r="C318" s="29"/>
      <c r="D318" s="24">
        <v>0</v>
      </c>
      <c r="E318" s="197"/>
      <c r="F318" s="198"/>
      <c r="G318" s="198"/>
      <c r="H318" s="198"/>
      <c r="I318" s="198"/>
      <c r="J318" s="198"/>
      <c r="K318" s="198"/>
      <c r="L318" s="198"/>
      <c r="M318" s="198"/>
      <c r="N318" s="198"/>
      <c r="O318" s="198"/>
      <c r="P318" s="198"/>
      <c r="Q318" s="198"/>
      <c r="R318" s="198"/>
      <c r="S318" s="198"/>
      <c r="T318" s="198"/>
      <c r="U318" s="198"/>
      <c r="V318" s="198"/>
      <c r="W318" s="198"/>
      <c r="X318" s="198"/>
      <c r="Y318" s="198"/>
      <c r="Z318" s="198"/>
      <c r="AA318" s="198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198"/>
      <c r="AT318" s="198"/>
      <c r="AU318" s="198"/>
      <c r="AV318" s="198"/>
      <c r="AW318" s="198"/>
      <c r="AX318" s="198"/>
      <c r="AY318" s="198"/>
      <c r="AZ318" s="198"/>
      <c r="BA318" s="198"/>
      <c r="BB318" s="198"/>
      <c r="BC318" s="198"/>
      <c r="BD318" s="198"/>
      <c r="BE318" s="198"/>
      <c r="BF318" s="198"/>
      <c r="BG318" s="198"/>
      <c r="BH318" s="198"/>
      <c r="BI318" s="198"/>
      <c r="BJ318" s="198"/>
      <c r="BK318" s="198"/>
      <c r="BL318" s="198"/>
      <c r="BM318" s="200">
        <v>30</v>
      </c>
    </row>
    <row r="319" spans="1:65">
      <c r="A319" s="30"/>
      <c r="B319" s="3" t="s">
        <v>86</v>
      </c>
      <c r="C319" s="29"/>
      <c r="D319" s="13">
        <v>0</v>
      </c>
      <c r="E319" s="14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4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4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690</v>
      </c>
      <c r="BM323" s="28" t="s">
        <v>317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316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236</v>
      </c>
      <c r="C325" s="9" t="s">
        <v>236</v>
      </c>
      <c r="D325" s="10" t="s">
        <v>113</v>
      </c>
      <c r="E325" s="14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366</v>
      </c>
      <c r="E326" s="14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5.6</v>
      </c>
      <c r="E328" s="14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5.8</v>
      </c>
      <c r="E329" s="14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25</v>
      </c>
    </row>
    <row r="330" spans="1:65">
      <c r="A330" s="30"/>
      <c r="B330" s="20" t="s">
        <v>272</v>
      </c>
      <c r="C330" s="12"/>
      <c r="D330" s="23">
        <v>5.6999999999999993</v>
      </c>
      <c r="E330" s="14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273</v>
      </c>
      <c r="C331" s="29"/>
      <c r="D331" s="11">
        <v>5.6999999999999993</v>
      </c>
      <c r="E331" s="14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5.7</v>
      </c>
    </row>
    <row r="332" spans="1:65">
      <c r="A332" s="30"/>
      <c r="B332" s="3" t="s">
        <v>274</v>
      </c>
      <c r="C332" s="29"/>
      <c r="D332" s="24">
        <v>0.14142135623730964</v>
      </c>
      <c r="E332" s="14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31</v>
      </c>
    </row>
    <row r="333" spans="1:65">
      <c r="A333" s="30"/>
      <c r="B333" s="3" t="s">
        <v>86</v>
      </c>
      <c r="C333" s="29"/>
      <c r="D333" s="13">
        <v>2.4810764252159591E-2</v>
      </c>
      <c r="E333" s="14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-1.1102230246251565E-16</v>
      </c>
      <c r="E334" s="14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4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691</v>
      </c>
      <c r="BM337" s="28" t="s">
        <v>317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316</v>
      </c>
      <c r="E338" s="14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236</v>
      </c>
      <c r="C339" s="9" t="s">
        <v>236</v>
      </c>
      <c r="D339" s="10" t="s">
        <v>113</v>
      </c>
      <c r="E339" s="14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366</v>
      </c>
      <c r="E340" s="14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4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3.76</v>
      </c>
      <c r="E342" s="14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3.8299999999999996</v>
      </c>
      <c r="E343" s="14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5</v>
      </c>
    </row>
    <row r="344" spans="1:65">
      <c r="A344" s="30"/>
      <c r="B344" s="20" t="s">
        <v>272</v>
      </c>
      <c r="C344" s="12"/>
      <c r="D344" s="23">
        <v>3.7949999999999999</v>
      </c>
      <c r="E344" s="14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273</v>
      </c>
      <c r="C345" s="29"/>
      <c r="D345" s="11">
        <v>3.7949999999999999</v>
      </c>
      <c r="E345" s="14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3.7949999999999999</v>
      </c>
    </row>
    <row r="346" spans="1:65">
      <c r="A346" s="30"/>
      <c r="B346" s="3" t="s">
        <v>274</v>
      </c>
      <c r="C346" s="29"/>
      <c r="D346" s="24">
        <v>4.9497474683058214E-2</v>
      </c>
      <c r="E346" s="14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32</v>
      </c>
    </row>
    <row r="347" spans="1:65">
      <c r="A347" s="30"/>
      <c r="B347" s="3" t="s">
        <v>86</v>
      </c>
      <c r="C347" s="29"/>
      <c r="D347" s="13">
        <v>1.3042812828210333E-2</v>
      </c>
      <c r="E347" s="14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4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4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692</v>
      </c>
      <c r="BM351" s="28" t="s">
        <v>317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316</v>
      </c>
      <c r="E352" s="14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236</v>
      </c>
      <c r="C353" s="9" t="s">
        <v>236</v>
      </c>
      <c r="D353" s="10" t="s">
        <v>113</v>
      </c>
      <c r="E353" s="14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366</v>
      </c>
      <c r="E354" s="14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3">
        <v>10.199999999999999</v>
      </c>
      <c r="E356" s="214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  <c r="BI356" s="215"/>
      <c r="BJ356" s="215"/>
      <c r="BK356" s="215"/>
      <c r="BL356" s="215"/>
      <c r="BM356" s="216">
        <v>1</v>
      </c>
    </row>
    <row r="357" spans="1:65">
      <c r="A357" s="30"/>
      <c r="B357" s="19">
        <v>1</v>
      </c>
      <c r="C357" s="9">
        <v>2</v>
      </c>
      <c r="D357" s="219">
        <v>10.5</v>
      </c>
      <c r="E357" s="214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  <c r="BI357" s="215"/>
      <c r="BJ357" s="215"/>
      <c r="BK357" s="215"/>
      <c r="BL357" s="215"/>
      <c r="BM357" s="216">
        <v>27</v>
      </c>
    </row>
    <row r="358" spans="1:65">
      <c r="A358" s="30"/>
      <c r="B358" s="20" t="s">
        <v>272</v>
      </c>
      <c r="C358" s="12"/>
      <c r="D358" s="221">
        <v>10.35</v>
      </c>
      <c r="E358" s="214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  <c r="BI358" s="215"/>
      <c r="BJ358" s="215"/>
      <c r="BK358" s="215"/>
      <c r="BL358" s="215"/>
      <c r="BM358" s="216">
        <v>16</v>
      </c>
    </row>
    <row r="359" spans="1:65">
      <c r="A359" s="30"/>
      <c r="B359" s="3" t="s">
        <v>273</v>
      </c>
      <c r="C359" s="29"/>
      <c r="D359" s="219">
        <v>10.35</v>
      </c>
      <c r="E359" s="214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  <c r="BI359" s="215"/>
      <c r="BJ359" s="215"/>
      <c r="BK359" s="215"/>
      <c r="BL359" s="215"/>
      <c r="BM359" s="216">
        <v>10.35</v>
      </c>
    </row>
    <row r="360" spans="1:65">
      <c r="A360" s="30"/>
      <c r="B360" s="3" t="s">
        <v>274</v>
      </c>
      <c r="C360" s="29"/>
      <c r="D360" s="219">
        <v>0.21213203435596475</v>
      </c>
      <c r="E360" s="214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  <c r="BI360" s="215"/>
      <c r="BJ360" s="215"/>
      <c r="BK360" s="215"/>
      <c r="BL360" s="215"/>
      <c r="BM360" s="216">
        <v>33</v>
      </c>
    </row>
    <row r="361" spans="1:65">
      <c r="A361" s="30"/>
      <c r="B361" s="3" t="s">
        <v>86</v>
      </c>
      <c r="C361" s="29"/>
      <c r="D361" s="13">
        <v>2.0495848730044904E-2</v>
      </c>
      <c r="E361" s="14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</v>
      </c>
      <c r="E362" s="14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4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693</v>
      </c>
      <c r="BM365" s="28" t="s">
        <v>317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316</v>
      </c>
      <c r="E366" s="14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236</v>
      </c>
      <c r="C367" s="9" t="s">
        <v>236</v>
      </c>
      <c r="D367" s="10" t="s">
        <v>113</v>
      </c>
      <c r="E367" s="14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366</v>
      </c>
      <c r="E368" s="14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3">
        <v>82</v>
      </c>
      <c r="E370" s="204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5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6">
        <v>1</v>
      </c>
    </row>
    <row r="371" spans="1:65">
      <c r="A371" s="30"/>
      <c r="B371" s="19">
        <v>1</v>
      </c>
      <c r="C371" s="9">
        <v>2</v>
      </c>
      <c r="D371" s="208">
        <v>82</v>
      </c>
      <c r="E371" s="204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5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6">
        <v>13</v>
      </c>
    </row>
    <row r="372" spans="1:65">
      <c r="A372" s="30"/>
      <c r="B372" s="20" t="s">
        <v>272</v>
      </c>
      <c r="C372" s="12"/>
      <c r="D372" s="210">
        <v>82</v>
      </c>
      <c r="E372" s="204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5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6">
        <v>16</v>
      </c>
    </row>
    <row r="373" spans="1:65">
      <c r="A373" s="30"/>
      <c r="B373" s="3" t="s">
        <v>273</v>
      </c>
      <c r="C373" s="29"/>
      <c r="D373" s="208">
        <v>82</v>
      </c>
      <c r="E373" s="204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6">
        <v>82</v>
      </c>
    </row>
    <row r="374" spans="1:65">
      <c r="A374" s="30"/>
      <c r="B374" s="3" t="s">
        <v>274</v>
      </c>
      <c r="C374" s="29"/>
      <c r="D374" s="208">
        <v>0</v>
      </c>
      <c r="E374" s="204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5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6">
        <v>34</v>
      </c>
    </row>
    <row r="375" spans="1:65">
      <c r="A375" s="30"/>
      <c r="B375" s="3" t="s">
        <v>86</v>
      </c>
      <c r="C375" s="29"/>
      <c r="D375" s="13">
        <v>0</v>
      </c>
      <c r="E375" s="14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4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4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694</v>
      </c>
      <c r="BM379" s="28" t="s">
        <v>317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316</v>
      </c>
      <c r="E380" s="14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236</v>
      </c>
      <c r="C381" s="9" t="s">
        <v>236</v>
      </c>
      <c r="D381" s="10" t="s">
        <v>113</v>
      </c>
      <c r="E381" s="14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366</v>
      </c>
      <c r="E382" s="14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3">
        <v>46</v>
      </c>
      <c r="E384" s="214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5"/>
      <c r="AT384" s="215"/>
      <c r="AU384" s="215"/>
      <c r="AV384" s="215"/>
      <c r="AW384" s="215"/>
      <c r="AX384" s="215"/>
      <c r="AY384" s="215"/>
      <c r="AZ384" s="215"/>
      <c r="BA384" s="215"/>
      <c r="BB384" s="215"/>
      <c r="BC384" s="215"/>
      <c r="BD384" s="215"/>
      <c r="BE384" s="215"/>
      <c r="BF384" s="215"/>
      <c r="BG384" s="215"/>
      <c r="BH384" s="215"/>
      <c r="BI384" s="215"/>
      <c r="BJ384" s="215"/>
      <c r="BK384" s="215"/>
      <c r="BL384" s="215"/>
      <c r="BM384" s="216">
        <v>1</v>
      </c>
    </row>
    <row r="385" spans="1:65">
      <c r="A385" s="30"/>
      <c r="B385" s="19">
        <v>1</v>
      </c>
      <c r="C385" s="9">
        <v>2</v>
      </c>
      <c r="D385" s="219">
        <v>45</v>
      </c>
      <c r="E385" s="214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5"/>
      <c r="AT385" s="215"/>
      <c r="AU385" s="215"/>
      <c r="AV385" s="215"/>
      <c r="AW385" s="215"/>
      <c r="AX385" s="215"/>
      <c r="AY385" s="215"/>
      <c r="AZ385" s="215"/>
      <c r="BA385" s="215"/>
      <c r="BB385" s="215"/>
      <c r="BC385" s="215"/>
      <c r="BD385" s="215"/>
      <c r="BE385" s="215"/>
      <c r="BF385" s="215"/>
      <c r="BG385" s="215"/>
      <c r="BH385" s="215"/>
      <c r="BI385" s="215"/>
      <c r="BJ385" s="215"/>
      <c r="BK385" s="215"/>
      <c r="BL385" s="215"/>
      <c r="BM385" s="216">
        <v>15</v>
      </c>
    </row>
    <row r="386" spans="1:65">
      <c r="A386" s="30"/>
      <c r="B386" s="20" t="s">
        <v>272</v>
      </c>
      <c r="C386" s="12"/>
      <c r="D386" s="221">
        <v>45.5</v>
      </c>
      <c r="E386" s="214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  <c r="BI386" s="215"/>
      <c r="BJ386" s="215"/>
      <c r="BK386" s="215"/>
      <c r="BL386" s="215"/>
      <c r="BM386" s="216">
        <v>16</v>
      </c>
    </row>
    <row r="387" spans="1:65">
      <c r="A387" s="30"/>
      <c r="B387" s="3" t="s">
        <v>273</v>
      </c>
      <c r="C387" s="29"/>
      <c r="D387" s="219">
        <v>45.5</v>
      </c>
      <c r="E387" s="214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  <c r="BI387" s="215"/>
      <c r="BJ387" s="215"/>
      <c r="BK387" s="215"/>
      <c r="BL387" s="215"/>
      <c r="BM387" s="216">
        <v>45.5</v>
      </c>
    </row>
    <row r="388" spans="1:65">
      <c r="A388" s="30"/>
      <c r="B388" s="3" t="s">
        <v>274</v>
      </c>
      <c r="C388" s="29"/>
      <c r="D388" s="219">
        <v>0.70710678118654757</v>
      </c>
      <c r="E388" s="214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  <c r="BI388" s="215"/>
      <c r="BJ388" s="215"/>
      <c r="BK388" s="215"/>
      <c r="BL388" s="215"/>
      <c r="BM388" s="216">
        <v>35</v>
      </c>
    </row>
    <row r="389" spans="1:65">
      <c r="A389" s="30"/>
      <c r="B389" s="3" t="s">
        <v>86</v>
      </c>
      <c r="C389" s="29"/>
      <c r="D389" s="13">
        <v>1.554080837772632E-2</v>
      </c>
      <c r="E389" s="14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4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4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695</v>
      </c>
      <c r="BM393" s="28" t="s">
        <v>317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316</v>
      </c>
      <c r="E394" s="14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236</v>
      </c>
      <c r="C395" s="9" t="s">
        <v>236</v>
      </c>
      <c r="D395" s="10" t="s">
        <v>113</v>
      </c>
      <c r="E395" s="14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366</v>
      </c>
      <c r="E396" s="14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2.42</v>
      </c>
      <c r="E398" s="14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2.42</v>
      </c>
      <c r="E399" s="14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30</v>
      </c>
    </row>
    <row r="400" spans="1:65">
      <c r="A400" s="30"/>
      <c r="B400" s="20" t="s">
        <v>272</v>
      </c>
      <c r="C400" s="12"/>
      <c r="D400" s="23">
        <v>2.42</v>
      </c>
      <c r="E400" s="14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2.42</v>
      </c>
      <c r="E401" s="14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2.42</v>
      </c>
    </row>
    <row r="402" spans="1:65">
      <c r="A402" s="30"/>
      <c r="B402" s="3" t="s">
        <v>274</v>
      </c>
      <c r="C402" s="29"/>
      <c r="D402" s="24">
        <v>0</v>
      </c>
      <c r="E402" s="14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36</v>
      </c>
    </row>
    <row r="403" spans="1:65">
      <c r="A403" s="30"/>
      <c r="B403" s="3" t="s">
        <v>86</v>
      </c>
      <c r="C403" s="29"/>
      <c r="D403" s="13">
        <v>0</v>
      </c>
      <c r="E403" s="14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0</v>
      </c>
      <c r="E404" s="14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4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696</v>
      </c>
      <c r="BM407" s="28" t="s">
        <v>317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316</v>
      </c>
      <c r="E408" s="14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236</v>
      </c>
      <c r="C409" s="9" t="s">
        <v>236</v>
      </c>
      <c r="D409" s="10" t="s">
        <v>113</v>
      </c>
      <c r="E409" s="14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366</v>
      </c>
      <c r="E410" s="14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4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13">
        <v>26.2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  <c r="BI412" s="215"/>
      <c r="BJ412" s="215"/>
      <c r="BK412" s="215"/>
      <c r="BL412" s="215"/>
      <c r="BM412" s="216">
        <v>1</v>
      </c>
    </row>
    <row r="413" spans="1:65">
      <c r="A413" s="30"/>
      <c r="B413" s="19">
        <v>1</v>
      </c>
      <c r="C413" s="9">
        <v>2</v>
      </c>
      <c r="D413" s="219">
        <v>26.1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216">
        <v>31</v>
      </c>
    </row>
    <row r="414" spans="1:65">
      <c r="A414" s="30"/>
      <c r="B414" s="20" t="s">
        <v>272</v>
      </c>
      <c r="C414" s="12"/>
      <c r="D414" s="221">
        <v>26.15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  <c r="BI414" s="215"/>
      <c r="BJ414" s="215"/>
      <c r="BK414" s="215"/>
      <c r="BL414" s="215"/>
      <c r="BM414" s="216">
        <v>16</v>
      </c>
    </row>
    <row r="415" spans="1:65">
      <c r="A415" s="30"/>
      <c r="B415" s="3" t="s">
        <v>273</v>
      </c>
      <c r="C415" s="29"/>
      <c r="D415" s="219">
        <v>26.15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  <c r="BI415" s="215"/>
      <c r="BJ415" s="215"/>
      <c r="BK415" s="215"/>
      <c r="BL415" s="215"/>
      <c r="BM415" s="216">
        <v>26.15</v>
      </c>
    </row>
    <row r="416" spans="1:65">
      <c r="A416" s="30"/>
      <c r="B416" s="3" t="s">
        <v>274</v>
      </c>
      <c r="C416" s="29"/>
      <c r="D416" s="219">
        <v>7.0710678118653253E-2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15"/>
      <c r="BB416" s="215"/>
      <c r="BC416" s="215"/>
      <c r="BD416" s="215"/>
      <c r="BE416" s="215"/>
      <c r="BF416" s="215"/>
      <c r="BG416" s="215"/>
      <c r="BH416" s="215"/>
      <c r="BI416" s="215"/>
      <c r="BJ416" s="215"/>
      <c r="BK416" s="215"/>
      <c r="BL416" s="215"/>
      <c r="BM416" s="216">
        <v>37</v>
      </c>
    </row>
    <row r="417" spans="1:65">
      <c r="A417" s="30"/>
      <c r="B417" s="3" t="s">
        <v>86</v>
      </c>
      <c r="C417" s="29"/>
      <c r="D417" s="13">
        <v>2.7040412282467786E-3</v>
      </c>
      <c r="E417" s="14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0</v>
      </c>
      <c r="E418" s="14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4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697</v>
      </c>
      <c r="BM421" s="28" t="s">
        <v>317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316</v>
      </c>
      <c r="E422" s="14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236</v>
      </c>
      <c r="C423" s="9" t="s">
        <v>236</v>
      </c>
      <c r="D423" s="10" t="s">
        <v>113</v>
      </c>
      <c r="E423" s="14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366</v>
      </c>
      <c r="E424" s="14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199">
        <v>0.01</v>
      </c>
      <c r="E426" s="197"/>
      <c r="F426" s="198"/>
      <c r="G426" s="198"/>
      <c r="H426" s="198"/>
      <c r="I426" s="198"/>
      <c r="J426" s="198"/>
      <c r="K426" s="198"/>
      <c r="L426" s="198"/>
      <c r="M426" s="198"/>
      <c r="N426" s="198"/>
      <c r="O426" s="198"/>
      <c r="P426" s="198"/>
      <c r="Q426" s="198"/>
      <c r="R426" s="198"/>
      <c r="S426" s="198"/>
      <c r="T426" s="198"/>
      <c r="U426" s="198"/>
      <c r="V426" s="198"/>
      <c r="W426" s="198"/>
      <c r="X426" s="198"/>
      <c r="Y426" s="198"/>
      <c r="Z426" s="198"/>
      <c r="AA426" s="198"/>
      <c r="AB426" s="198"/>
      <c r="AC426" s="198"/>
      <c r="AD426" s="198"/>
      <c r="AE426" s="198"/>
      <c r="AF426" s="198"/>
      <c r="AG426" s="198"/>
      <c r="AH426" s="198"/>
      <c r="AI426" s="198"/>
      <c r="AJ426" s="198"/>
      <c r="AK426" s="198"/>
      <c r="AL426" s="198"/>
      <c r="AM426" s="198"/>
      <c r="AN426" s="198"/>
      <c r="AO426" s="198"/>
      <c r="AP426" s="198"/>
      <c r="AQ426" s="198"/>
      <c r="AR426" s="198"/>
      <c r="AS426" s="198"/>
      <c r="AT426" s="198"/>
      <c r="AU426" s="198"/>
      <c r="AV426" s="198"/>
      <c r="AW426" s="198"/>
      <c r="AX426" s="198"/>
      <c r="AY426" s="198"/>
      <c r="AZ426" s="198"/>
      <c r="BA426" s="198"/>
      <c r="BB426" s="198"/>
      <c r="BC426" s="198"/>
      <c r="BD426" s="198"/>
      <c r="BE426" s="198"/>
      <c r="BF426" s="198"/>
      <c r="BG426" s="198"/>
      <c r="BH426" s="198"/>
      <c r="BI426" s="198"/>
      <c r="BJ426" s="198"/>
      <c r="BK426" s="198"/>
      <c r="BL426" s="198"/>
      <c r="BM426" s="200">
        <v>1</v>
      </c>
    </row>
    <row r="427" spans="1:65">
      <c r="A427" s="30"/>
      <c r="B427" s="19">
        <v>1</v>
      </c>
      <c r="C427" s="9">
        <v>2</v>
      </c>
      <c r="D427" s="24" t="s">
        <v>105</v>
      </c>
      <c r="E427" s="197"/>
      <c r="F427" s="198"/>
      <c r="G427" s="198"/>
      <c r="H427" s="198"/>
      <c r="I427" s="198"/>
      <c r="J427" s="198"/>
      <c r="K427" s="198"/>
      <c r="L427" s="198"/>
      <c r="M427" s="198"/>
      <c r="N427" s="198"/>
      <c r="O427" s="198"/>
      <c r="P427" s="198"/>
      <c r="Q427" s="198"/>
      <c r="R427" s="198"/>
      <c r="S427" s="198"/>
      <c r="T427" s="198"/>
      <c r="U427" s="198"/>
      <c r="V427" s="198"/>
      <c r="W427" s="198"/>
      <c r="X427" s="198"/>
      <c r="Y427" s="198"/>
      <c r="Z427" s="198"/>
      <c r="AA427" s="198"/>
      <c r="AB427" s="198"/>
      <c r="AC427" s="198"/>
      <c r="AD427" s="198"/>
      <c r="AE427" s="198"/>
      <c r="AF427" s="198"/>
      <c r="AG427" s="198"/>
      <c r="AH427" s="198"/>
      <c r="AI427" s="198"/>
      <c r="AJ427" s="198"/>
      <c r="AK427" s="198"/>
      <c r="AL427" s="198"/>
      <c r="AM427" s="198"/>
      <c r="AN427" s="198"/>
      <c r="AO427" s="198"/>
      <c r="AP427" s="198"/>
      <c r="AQ427" s="198"/>
      <c r="AR427" s="198"/>
      <c r="AS427" s="198"/>
      <c r="AT427" s="198"/>
      <c r="AU427" s="198"/>
      <c r="AV427" s="198"/>
      <c r="AW427" s="198"/>
      <c r="AX427" s="198"/>
      <c r="AY427" s="198"/>
      <c r="AZ427" s="198"/>
      <c r="BA427" s="198"/>
      <c r="BB427" s="198"/>
      <c r="BC427" s="198"/>
      <c r="BD427" s="198"/>
      <c r="BE427" s="198"/>
      <c r="BF427" s="198"/>
      <c r="BG427" s="198"/>
      <c r="BH427" s="198"/>
      <c r="BI427" s="198"/>
      <c r="BJ427" s="198"/>
      <c r="BK427" s="198"/>
      <c r="BL427" s="198"/>
      <c r="BM427" s="200">
        <v>6</v>
      </c>
    </row>
    <row r="428" spans="1:65">
      <c r="A428" s="30"/>
      <c r="B428" s="20" t="s">
        <v>272</v>
      </c>
      <c r="C428" s="12"/>
      <c r="D428" s="201">
        <v>0.01</v>
      </c>
      <c r="E428" s="197"/>
      <c r="F428" s="198"/>
      <c r="G428" s="198"/>
      <c r="H428" s="198"/>
      <c r="I428" s="198"/>
      <c r="J428" s="198"/>
      <c r="K428" s="198"/>
      <c r="L428" s="198"/>
      <c r="M428" s="198"/>
      <c r="N428" s="198"/>
      <c r="O428" s="198"/>
      <c r="P428" s="198"/>
      <c r="Q428" s="198"/>
      <c r="R428" s="198"/>
      <c r="S428" s="198"/>
      <c r="T428" s="198"/>
      <c r="U428" s="198"/>
      <c r="V428" s="198"/>
      <c r="W428" s="198"/>
      <c r="X428" s="198"/>
      <c r="Y428" s="198"/>
      <c r="Z428" s="198"/>
      <c r="AA428" s="198"/>
      <c r="AB428" s="198"/>
      <c r="AC428" s="198"/>
      <c r="AD428" s="198"/>
      <c r="AE428" s="198"/>
      <c r="AF428" s="198"/>
      <c r="AG428" s="198"/>
      <c r="AH428" s="198"/>
      <c r="AI428" s="198"/>
      <c r="AJ428" s="198"/>
      <c r="AK428" s="198"/>
      <c r="AL428" s="198"/>
      <c r="AM428" s="198"/>
      <c r="AN428" s="198"/>
      <c r="AO428" s="198"/>
      <c r="AP428" s="198"/>
      <c r="AQ428" s="198"/>
      <c r="AR428" s="198"/>
      <c r="AS428" s="198"/>
      <c r="AT428" s="198"/>
      <c r="AU428" s="198"/>
      <c r="AV428" s="198"/>
      <c r="AW428" s="198"/>
      <c r="AX428" s="198"/>
      <c r="AY428" s="198"/>
      <c r="AZ428" s="198"/>
      <c r="BA428" s="198"/>
      <c r="BB428" s="198"/>
      <c r="BC428" s="198"/>
      <c r="BD428" s="198"/>
      <c r="BE428" s="198"/>
      <c r="BF428" s="198"/>
      <c r="BG428" s="198"/>
      <c r="BH428" s="198"/>
      <c r="BI428" s="198"/>
      <c r="BJ428" s="198"/>
      <c r="BK428" s="198"/>
      <c r="BL428" s="198"/>
      <c r="BM428" s="200">
        <v>16</v>
      </c>
    </row>
    <row r="429" spans="1:65">
      <c r="A429" s="30"/>
      <c r="B429" s="3" t="s">
        <v>273</v>
      </c>
      <c r="C429" s="29"/>
      <c r="D429" s="24">
        <v>0.01</v>
      </c>
      <c r="E429" s="197"/>
      <c r="F429" s="198"/>
      <c r="G429" s="198"/>
      <c r="H429" s="198"/>
      <c r="I429" s="198"/>
      <c r="J429" s="198"/>
      <c r="K429" s="198"/>
      <c r="L429" s="198"/>
      <c r="M429" s="198"/>
      <c r="N429" s="198"/>
      <c r="O429" s="198"/>
      <c r="P429" s="198"/>
      <c r="Q429" s="198"/>
      <c r="R429" s="198"/>
      <c r="S429" s="198"/>
      <c r="T429" s="198"/>
      <c r="U429" s="198"/>
      <c r="V429" s="198"/>
      <c r="W429" s="198"/>
      <c r="X429" s="198"/>
      <c r="Y429" s="198"/>
      <c r="Z429" s="198"/>
      <c r="AA429" s="198"/>
      <c r="AB429" s="198"/>
      <c r="AC429" s="198"/>
      <c r="AD429" s="198"/>
      <c r="AE429" s="198"/>
      <c r="AF429" s="198"/>
      <c r="AG429" s="198"/>
      <c r="AH429" s="198"/>
      <c r="AI429" s="198"/>
      <c r="AJ429" s="198"/>
      <c r="AK429" s="198"/>
      <c r="AL429" s="198"/>
      <c r="AM429" s="198"/>
      <c r="AN429" s="198"/>
      <c r="AO429" s="198"/>
      <c r="AP429" s="198"/>
      <c r="AQ429" s="198"/>
      <c r="AR429" s="198"/>
      <c r="AS429" s="198"/>
      <c r="AT429" s="198"/>
      <c r="AU429" s="198"/>
      <c r="AV429" s="198"/>
      <c r="AW429" s="198"/>
      <c r="AX429" s="198"/>
      <c r="AY429" s="198"/>
      <c r="AZ429" s="198"/>
      <c r="BA429" s="198"/>
      <c r="BB429" s="198"/>
      <c r="BC429" s="198"/>
      <c r="BD429" s="198"/>
      <c r="BE429" s="198"/>
      <c r="BF429" s="198"/>
      <c r="BG429" s="198"/>
      <c r="BH429" s="198"/>
      <c r="BI429" s="198"/>
      <c r="BJ429" s="198"/>
      <c r="BK429" s="198"/>
      <c r="BL429" s="198"/>
      <c r="BM429" s="200">
        <v>7.4999999999999997E-3</v>
      </c>
    </row>
    <row r="430" spans="1:65">
      <c r="A430" s="30"/>
      <c r="B430" s="3" t="s">
        <v>274</v>
      </c>
      <c r="C430" s="29"/>
      <c r="D430" s="24" t="s">
        <v>745</v>
      </c>
      <c r="E430" s="197"/>
      <c r="F430" s="198"/>
      <c r="G430" s="198"/>
      <c r="H430" s="198"/>
      <c r="I430" s="198"/>
      <c r="J430" s="198"/>
      <c r="K430" s="198"/>
      <c r="L430" s="198"/>
      <c r="M430" s="198"/>
      <c r="N430" s="198"/>
      <c r="O430" s="198"/>
      <c r="P430" s="198"/>
      <c r="Q430" s="198"/>
      <c r="R430" s="198"/>
      <c r="S430" s="198"/>
      <c r="T430" s="198"/>
      <c r="U430" s="198"/>
      <c r="V430" s="198"/>
      <c r="W430" s="198"/>
      <c r="X430" s="198"/>
      <c r="Y430" s="198"/>
      <c r="Z430" s="198"/>
      <c r="AA430" s="198"/>
      <c r="AB430" s="198"/>
      <c r="AC430" s="198"/>
      <c r="AD430" s="198"/>
      <c r="AE430" s="198"/>
      <c r="AF430" s="198"/>
      <c r="AG430" s="198"/>
      <c r="AH430" s="198"/>
      <c r="AI430" s="198"/>
      <c r="AJ430" s="198"/>
      <c r="AK430" s="198"/>
      <c r="AL430" s="198"/>
      <c r="AM430" s="198"/>
      <c r="AN430" s="198"/>
      <c r="AO430" s="198"/>
      <c r="AP430" s="198"/>
      <c r="AQ430" s="198"/>
      <c r="AR430" s="198"/>
      <c r="AS430" s="198"/>
      <c r="AT430" s="198"/>
      <c r="AU430" s="198"/>
      <c r="AV430" s="198"/>
      <c r="AW430" s="198"/>
      <c r="AX430" s="198"/>
      <c r="AY430" s="198"/>
      <c r="AZ430" s="198"/>
      <c r="BA430" s="198"/>
      <c r="BB430" s="198"/>
      <c r="BC430" s="198"/>
      <c r="BD430" s="198"/>
      <c r="BE430" s="198"/>
      <c r="BF430" s="198"/>
      <c r="BG430" s="198"/>
      <c r="BH430" s="198"/>
      <c r="BI430" s="198"/>
      <c r="BJ430" s="198"/>
      <c r="BK430" s="198"/>
      <c r="BL430" s="198"/>
      <c r="BM430" s="200">
        <v>38</v>
      </c>
    </row>
    <row r="431" spans="1:65">
      <c r="A431" s="30"/>
      <c r="B431" s="3" t="s">
        <v>86</v>
      </c>
      <c r="C431" s="29"/>
      <c r="D431" s="13" t="s">
        <v>745</v>
      </c>
      <c r="E431" s="14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>
        <v>0.33333333333333348</v>
      </c>
      <c r="E432" s="14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4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698</v>
      </c>
      <c r="BM435" s="28" t="s">
        <v>317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316</v>
      </c>
      <c r="E436" s="14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236</v>
      </c>
      <c r="C437" s="9" t="s">
        <v>236</v>
      </c>
      <c r="D437" s="10" t="s">
        <v>113</v>
      </c>
      <c r="E437" s="14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366</v>
      </c>
      <c r="E438" s="14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3.9</v>
      </c>
      <c r="E440" s="14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3.7</v>
      </c>
      <c r="E441" s="14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33</v>
      </c>
    </row>
    <row r="442" spans="1:65">
      <c r="A442" s="30"/>
      <c r="B442" s="20" t="s">
        <v>272</v>
      </c>
      <c r="C442" s="12"/>
      <c r="D442" s="23">
        <v>3.8</v>
      </c>
      <c r="E442" s="14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273</v>
      </c>
      <c r="C443" s="29"/>
      <c r="D443" s="11">
        <v>3.8</v>
      </c>
      <c r="E443" s="14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3.8</v>
      </c>
    </row>
    <row r="444" spans="1:65">
      <c r="A444" s="30"/>
      <c r="B444" s="3" t="s">
        <v>274</v>
      </c>
      <c r="C444" s="29"/>
      <c r="D444" s="24">
        <v>0.14142135623730931</v>
      </c>
      <c r="E444" s="14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39</v>
      </c>
    </row>
    <row r="445" spans="1:65">
      <c r="A445" s="30"/>
      <c r="B445" s="3" t="s">
        <v>86</v>
      </c>
      <c r="C445" s="29"/>
      <c r="D445" s="13">
        <v>3.7216146378239293E-2</v>
      </c>
      <c r="E445" s="14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4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4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699</v>
      </c>
      <c r="BM449" s="28" t="s">
        <v>317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316</v>
      </c>
      <c r="E450" s="14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236</v>
      </c>
      <c r="C451" s="9" t="s">
        <v>236</v>
      </c>
      <c r="D451" s="10" t="s">
        <v>113</v>
      </c>
      <c r="E451" s="14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366</v>
      </c>
      <c r="E452" s="14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3">
        <v>32</v>
      </c>
      <c r="E454" s="214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  <c r="AV454" s="215"/>
      <c r="AW454" s="215"/>
      <c r="AX454" s="215"/>
      <c r="AY454" s="215"/>
      <c r="AZ454" s="215"/>
      <c r="BA454" s="215"/>
      <c r="BB454" s="215"/>
      <c r="BC454" s="215"/>
      <c r="BD454" s="215"/>
      <c r="BE454" s="215"/>
      <c r="BF454" s="215"/>
      <c r="BG454" s="215"/>
      <c r="BH454" s="215"/>
      <c r="BI454" s="215"/>
      <c r="BJ454" s="215"/>
      <c r="BK454" s="215"/>
      <c r="BL454" s="215"/>
      <c r="BM454" s="216">
        <v>1</v>
      </c>
    </row>
    <row r="455" spans="1:65">
      <c r="A455" s="30"/>
      <c r="B455" s="19">
        <v>1</v>
      </c>
      <c r="C455" s="9">
        <v>2</v>
      </c>
      <c r="D455" s="219">
        <v>31.100000000000005</v>
      </c>
      <c r="E455" s="214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  <c r="AV455" s="215"/>
      <c r="AW455" s="215"/>
      <c r="AX455" s="215"/>
      <c r="AY455" s="215"/>
      <c r="AZ455" s="215"/>
      <c r="BA455" s="215"/>
      <c r="BB455" s="215"/>
      <c r="BC455" s="215"/>
      <c r="BD455" s="215"/>
      <c r="BE455" s="215"/>
      <c r="BF455" s="215"/>
      <c r="BG455" s="215"/>
      <c r="BH455" s="215"/>
      <c r="BI455" s="215"/>
      <c r="BJ455" s="215"/>
      <c r="BK455" s="215"/>
      <c r="BL455" s="215"/>
      <c r="BM455" s="216">
        <v>34</v>
      </c>
    </row>
    <row r="456" spans="1:65">
      <c r="A456" s="30"/>
      <c r="B456" s="20" t="s">
        <v>272</v>
      </c>
      <c r="C456" s="12"/>
      <c r="D456" s="221">
        <v>31.550000000000004</v>
      </c>
      <c r="E456" s="214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  <c r="BI456" s="215"/>
      <c r="BJ456" s="215"/>
      <c r="BK456" s="215"/>
      <c r="BL456" s="215"/>
      <c r="BM456" s="216">
        <v>16</v>
      </c>
    </row>
    <row r="457" spans="1:65">
      <c r="A457" s="30"/>
      <c r="B457" s="3" t="s">
        <v>273</v>
      </c>
      <c r="C457" s="29"/>
      <c r="D457" s="219">
        <v>31.550000000000004</v>
      </c>
      <c r="E457" s="214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  <c r="BI457" s="215"/>
      <c r="BJ457" s="215"/>
      <c r="BK457" s="215"/>
      <c r="BL457" s="215"/>
      <c r="BM457" s="216">
        <v>31.55</v>
      </c>
    </row>
    <row r="458" spans="1:65">
      <c r="A458" s="30"/>
      <c r="B458" s="3" t="s">
        <v>274</v>
      </c>
      <c r="C458" s="29"/>
      <c r="D458" s="219">
        <v>0.63639610306788919</v>
      </c>
      <c r="E458" s="214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  <c r="BI458" s="215"/>
      <c r="BJ458" s="215"/>
      <c r="BK458" s="215"/>
      <c r="BL458" s="215"/>
      <c r="BM458" s="216">
        <v>40</v>
      </c>
    </row>
    <row r="459" spans="1:65">
      <c r="A459" s="30"/>
      <c r="B459" s="3" t="s">
        <v>86</v>
      </c>
      <c r="C459" s="29"/>
      <c r="D459" s="13">
        <v>2.0171033377746089E-2</v>
      </c>
      <c r="E459" s="14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2.2204460492503131E-16</v>
      </c>
      <c r="E460" s="14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4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700</v>
      </c>
      <c r="BM463" s="28" t="s">
        <v>317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316</v>
      </c>
      <c r="E464" s="14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236</v>
      </c>
      <c r="C465" s="9" t="s">
        <v>236</v>
      </c>
      <c r="D465" s="10" t="s">
        <v>113</v>
      </c>
      <c r="E465" s="14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366</v>
      </c>
      <c r="E466" s="14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2.6</v>
      </c>
      <c r="E468" s="14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2.66</v>
      </c>
      <c r="E469" s="14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35</v>
      </c>
    </row>
    <row r="470" spans="1:65">
      <c r="A470" s="30"/>
      <c r="B470" s="20" t="s">
        <v>272</v>
      </c>
      <c r="C470" s="12"/>
      <c r="D470" s="23">
        <v>2.63</v>
      </c>
      <c r="E470" s="14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>
        <v>2.63</v>
      </c>
      <c r="E471" s="14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2.63</v>
      </c>
    </row>
    <row r="472" spans="1:65">
      <c r="A472" s="30"/>
      <c r="B472" s="3" t="s">
        <v>274</v>
      </c>
      <c r="C472" s="29"/>
      <c r="D472" s="24">
        <v>4.2426406871192889E-2</v>
      </c>
      <c r="E472" s="14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41</v>
      </c>
    </row>
    <row r="473" spans="1:65">
      <c r="A473" s="30"/>
      <c r="B473" s="3" t="s">
        <v>86</v>
      </c>
      <c r="C473" s="29"/>
      <c r="D473" s="13">
        <v>1.6131713639236839E-2</v>
      </c>
      <c r="E473" s="14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>
        <v>0</v>
      </c>
      <c r="E474" s="14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4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701</v>
      </c>
      <c r="BM477" s="28" t="s">
        <v>317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316</v>
      </c>
      <c r="E478" s="14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236</v>
      </c>
      <c r="C479" s="9" t="s">
        <v>236</v>
      </c>
      <c r="D479" s="10" t="s">
        <v>113</v>
      </c>
      <c r="E479" s="14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366</v>
      </c>
      <c r="E480" s="14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1.4</v>
      </c>
      <c r="E482" s="14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1.4</v>
      </c>
      <c r="E483" s="14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10</v>
      </c>
    </row>
    <row r="484" spans="1:65">
      <c r="A484" s="30"/>
      <c r="B484" s="20" t="s">
        <v>272</v>
      </c>
      <c r="C484" s="12"/>
      <c r="D484" s="23">
        <v>1.4</v>
      </c>
      <c r="E484" s="14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1.4</v>
      </c>
      <c r="E485" s="14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1.4</v>
      </c>
    </row>
    <row r="486" spans="1:65">
      <c r="A486" s="30"/>
      <c r="B486" s="3" t="s">
        <v>274</v>
      </c>
      <c r="C486" s="29"/>
      <c r="D486" s="24">
        <v>0</v>
      </c>
      <c r="E486" s="14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25</v>
      </c>
    </row>
    <row r="487" spans="1:65">
      <c r="A487" s="30"/>
      <c r="B487" s="3" t="s">
        <v>86</v>
      </c>
      <c r="C487" s="29"/>
      <c r="D487" s="13">
        <v>0</v>
      </c>
      <c r="E487" s="14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0</v>
      </c>
      <c r="E488" s="14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4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702</v>
      </c>
      <c r="BM491" s="28" t="s">
        <v>317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316</v>
      </c>
      <c r="E492" s="14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236</v>
      </c>
      <c r="C493" s="9" t="s">
        <v>236</v>
      </c>
      <c r="D493" s="10" t="s">
        <v>113</v>
      </c>
      <c r="E493" s="14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366</v>
      </c>
      <c r="E494" s="14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3">
        <v>126</v>
      </c>
      <c r="E496" s="204"/>
      <c r="F496" s="205"/>
      <c r="G496" s="205"/>
      <c r="H496" s="205"/>
      <c r="I496" s="205"/>
      <c r="J496" s="205"/>
      <c r="K496" s="205"/>
      <c r="L496" s="205"/>
      <c r="M496" s="205"/>
      <c r="N496" s="205"/>
      <c r="O496" s="205"/>
      <c r="P496" s="205"/>
      <c r="Q496" s="205"/>
      <c r="R496" s="205"/>
      <c r="S496" s="205"/>
      <c r="T496" s="205"/>
      <c r="U496" s="205"/>
      <c r="V496" s="205"/>
      <c r="W496" s="205"/>
      <c r="X496" s="205"/>
      <c r="Y496" s="205"/>
      <c r="Z496" s="205"/>
      <c r="AA496" s="205"/>
      <c r="AB496" s="205"/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5"/>
      <c r="AO496" s="205"/>
      <c r="AP496" s="205"/>
      <c r="AQ496" s="205"/>
      <c r="AR496" s="205"/>
      <c r="AS496" s="205"/>
      <c r="AT496" s="205"/>
      <c r="AU496" s="205"/>
      <c r="AV496" s="205"/>
      <c r="AW496" s="205"/>
      <c r="AX496" s="205"/>
      <c r="AY496" s="205"/>
      <c r="AZ496" s="205"/>
      <c r="BA496" s="205"/>
      <c r="BB496" s="205"/>
      <c r="BC496" s="205"/>
      <c r="BD496" s="205"/>
      <c r="BE496" s="205"/>
      <c r="BF496" s="205"/>
      <c r="BG496" s="205"/>
      <c r="BH496" s="205"/>
      <c r="BI496" s="205"/>
      <c r="BJ496" s="205"/>
      <c r="BK496" s="205"/>
      <c r="BL496" s="205"/>
      <c r="BM496" s="206">
        <v>1</v>
      </c>
    </row>
    <row r="497" spans="1:65">
      <c r="A497" s="30"/>
      <c r="B497" s="19">
        <v>1</v>
      </c>
      <c r="C497" s="9">
        <v>2</v>
      </c>
      <c r="D497" s="208">
        <v>125</v>
      </c>
      <c r="E497" s="204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205"/>
      <c r="Q497" s="205"/>
      <c r="R497" s="205"/>
      <c r="S497" s="205"/>
      <c r="T497" s="205"/>
      <c r="U497" s="205"/>
      <c r="V497" s="205"/>
      <c r="W497" s="205"/>
      <c r="X497" s="205"/>
      <c r="Y497" s="205"/>
      <c r="Z497" s="205"/>
      <c r="AA497" s="205"/>
      <c r="AB497" s="205"/>
      <c r="AC497" s="205"/>
      <c r="AD497" s="205"/>
      <c r="AE497" s="205"/>
      <c r="AF497" s="205"/>
      <c r="AG497" s="205"/>
      <c r="AH497" s="205"/>
      <c r="AI497" s="205"/>
      <c r="AJ497" s="205"/>
      <c r="AK497" s="205"/>
      <c r="AL497" s="205"/>
      <c r="AM497" s="205"/>
      <c r="AN497" s="205"/>
      <c r="AO497" s="205"/>
      <c r="AP497" s="205"/>
      <c r="AQ497" s="205"/>
      <c r="AR497" s="205"/>
      <c r="AS497" s="205"/>
      <c r="AT497" s="205"/>
      <c r="AU497" s="205"/>
      <c r="AV497" s="205"/>
      <c r="AW497" s="205"/>
      <c r="AX497" s="205"/>
      <c r="AY497" s="205"/>
      <c r="AZ497" s="205"/>
      <c r="BA497" s="205"/>
      <c r="BB497" s="205"/>
      <c r="BC497" s="205"/>
      <c r="BD497" s="205"/>
      <c r="BE497" s="205"/>
      <c r="BF497" s="205"/>
      <c r="BG497" s="205"/>
      <c r="BH497" s="205"/>
      <c r="BI497" s="205"/>
      <c r="BJ497" s="205"/>
      <c r="BK497" s="205"/>
      <c r="BL497" s="205"/>
      <c r="BM497" s="206">
        <v>11</v>
      </c>
    </row>
    <row r="498" spans="1:65">
      <c r="A498" s="30"/>
      <c r="B498" s="20" t="s">
        <v>272</v>
      </c>
      <c r="C498" s="12"/>
      <c r="D498" s="210">
        <v>125.5</v>
      </c>
      <c r="E498" s="204"/>
      <c r="F498" s="205"/>
      <c r="G498" s="205"/>
      <c r="H498" s="205"/>
      <c r="I498" s="205"/>
      <c r="J498" s="205"/>
      <c r="K498" s="205"/>
      <c r="L498" s="205"/>
      <c r="M498" s="205"/>
      <c r="N498" s="205"/>
      <c r="O498" s="205"/>
      <c r="P498" s="205"/>
      <c r="Q498" s="205"/>
      <c r="R498" s="205"/>
      <c r="S498" s="205"/>
      <c r="T498" s="205"/>
      <c r="U498" s="205"/>
      <c r="V498" s="205"/>
      <c r="W498" s="205"/>
      <c r="X498" s="205"/>
      <c r="Y498" s="205"/>
      <c r="Z498" s="205"/>
      <c r="AA498" s="205"/>
      <c r="AB498" s="205"/>
      <c r="AC498" s="205"/>
      <c r="AD498" s="205"/>
      <c r="AE498" s="205"/>
      <c r="AF498" s="205"/>
      <c r="AG498" s="205"/>
      <c r="AH498" s="205"/>
      <c r="AI498" s="205"/>
      <c r="AJ498" s="205"/>
      <c r="AK498" s="205"/>
      <c r="AL498" s="205"/>
      <c r="AM498" s="205"/>
      <c r="AN498" s="205"/>
      <c r="AO498" s="205"/>
      <c r="AP498" s="205"/>
      <c r="AQ498" s="205"/>
      <c r="AR498" s="205"/>
      <c r="AS498" s="205"/>
      <c r="AT498" s="205"/>
      <c r="AU498" s="205"/>
      <c r="AV498" s="205"/>
      <c r="AW498" s="205"/>
      <c r="AX498" s="205"/>
      <c r="AY498" s="205"/>
      <c r="AZ498" s="205"/>
      <c r="BA498" s="205"/>
      <c r="BB498" s="205"/>
      <c r="BC498" s="205"/>
      <c r="BD498" s="205"/>
      <c r="BE498" s="205"/>
      <c r="BF498" s="205"/>
      <c r="BG498" s="205"/>
      <c r="BH498" s="205"/>
      <c r="BI498" s="205"/>
      <c r="BJ498" s="205"/>
      <c r="BK498" s="205"/>
      <c r="BL498" s="205"/>
      <c r="BM498" s="206">
        <v>16</v>
      </c>
    </row>
    <row r="499" spans="1:65">
      <c r="A499" s="30"/>
      <c r="B499" s="3" t="s">
        <v>273</v>
      </c>
      <c r="C499" s="29"/>
      <c r="D499" s="208">
        <v>125.5</v>
      </c>
      <c r="E499" s="204"/>
      <c r="F499" s="205"/>
      <c r="G499" s="205"/>
      <c r="H499" s="205"/>
      <c r="I499" s="205"/>
      <c r="J499" s="205"/>
      <c r="K499" s="205"/>
      <c r="L499" s="205"/>
      <c r="M499" s="205"/>
      <c r="N499" s="205"/>
      <c r="O499" s="205"/>
      <c r="P499" s="205"/>
      <c r="Q499" s="205"/>
      <c r="R499" s="205"/>
      <c r="S499" s="205"/>
      <c r="T499" s="205"/>
      <c r="U499" s="205"/>
      <c r="V499" s="205"/>
      <c r="W499" s="205"/>
      <c r="X499" s="205"/>
      <c r="Y499" s="205"/>
      <c r="Z499" s="205"/>
      <c r="AA499" s="205"/>
      <c r="AB499" s="205"/>
      <c r="AC499" s="205"/>
      <c r="AD499" s="205"/>
      <c r="AE499" s="205"/>
      <c r="AF499" s="205"/>
      <c r="AG499" s="205"/>
      <c r="AH499" s="205"/>
      <c r="AI499" s="205"/>
      <c r="AJ499" s="205"/>
      <c r="AK499" s="205"/>
      <c r="AL499" s="205"/>
      <c r="AM499" s="205"/>
      <c r="AN499" s="205"/>
      <c r="AO499" s="205"/>
      <c r="AP499" s="205"/>
      <c r="AQ499" s="205"/>
      <c r="AR499" s="205"/>
      <c r="AS499" s="205"/>
      <c r="AT499" s="205"/>
      <c r="AU499" s="205"/>
      <c r="AV499" s="205"/>
      <c r="AW499" s="205"/>
      <c r="AX499" s="205"/>
      <c r="AY499" s="205"/>
      <c r="AZ499" s="205"/>
      <c r="BA499" s="205"/>
      <c r="BB499" s="205"/>
      <c r="BC499" s="205"/>
      <c r="BD499" s="205"/>
      <c r="BE499" s="205"/>
      <c r="BF499" s="205"/>
      <c r="BG499" s="205"/>
      <c r="BH499" s="205"/>
      <c r="BI499" s="205"/>
      <c r="BJ499" s="205"/>
      <c r="BK499" s="205"/>
      <c r="BL499" s="205"/>
      <c r="BM499" s="206">
        <v>125.5</v>
      </c>
    </row>
    <row r="500" spans="1:65">
      <c r="A500" s="30"/>
      <c r="B500" s="3" t="s">
        <v>274</v>
      </c>
      <c r="C500" s="29"/>
      <c r="D500" s="208">
        <v>0.70710678118654757</v>
      </c>
      <c r="E500" s="204"/>
      <c r="F500" s="205"/>
      <c r="G500" s="205"/>
      <c r="H500" s="205"/>
      <c r="I500" s="205"/>
      <c r="J500" s="205"/>
      <c r="K500" s="205"/>
      <c r="L500" s="205"/>
      <c r="M500" s="205"/>
      <c r="N500" s="205"/>
      <c r="O500" s="205"/>
      <c r="P500" s="205"/>
      <c r="Q500" s="205"/>
      <c r="R500" s="205"/>
      <c r="S500" s="205"/>
      <c r="T500" s="205"/>
      <c r="U500" s="205"/>
      <c r="V500" s="205"/>
      <c r="W500" s="205"/>
      <c r="X500" s="205"/>
      <c r="Y500" s="205"/>
      <c r="Z500" s="205"/>
      <c r="AA500" s="205"/>
      <c r="AB500" s="205"/>
      <c r="AC500" s="205"/>
      <c r="AD500" s="205"/>
      <c r="AE500" s="205"/>
      <c r="AF500" s="205"/>
      <c r="AG500" s="205"/>
      <c r="AH500" s="205"/>
      <c r="AI500" s="205"/>
      <c r="AJ500" s="205"/>
      <c r="AK500" s="205"/>
      <c r="AL500" s="205"/>
      <c r="AM500" s="205"/>
      <c r="AN500" s="205"/>
      <c r="AO500" s="205"/>
      <c r="AP500" s="205"/>
      <c r="AQ500" s="205"/>
      <c r="AR500" s="205"/>
      <c r="AS500" s="205"/>
      <c r="AT500" s="205"/>
      <c r="AU500" s="205"/>
      <c r="AV500" s="205"/>
      <c r="AW500" s="205"/>
      <c r="AX500" s="205"/>
      <c r="AY500" s="205"/>
      <c r="AZ500" s="205"/>
      <c r="BA500" s="205"/>
      <c r="BB500" s="205"/>
      <c r="BC500" s="205"/>
      <c r="BD500" s="205"/>
      <c r="BE500" s="205"/>
      <c r="BF500" s="205"/>
      <c r="BG500" s="205"/>
      <c r="BH500" s="205"/>
      <c r="BI500" s="205"/>
      <c r="BJ500" s="205"/>
      <c r="BK500" s="205"/>
      <c r="BL500" s="205"/>
      <c r="BM500" s="206">
        <v>26</v>
      </c>
    </row>
    <row r="501" spans="1:65">
      <c r="A501" s="30"/>
      <c r="B501" s="3" t="s">
        <v>86</v>
      </c>
      <c r="C501" s="29"/>
      <c r="D501" s="13">
        <v>5.634316981566116E-3</v>
      </c>
      <c r="E501" s="14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0</v>
      </c>
      <c r="E502" s="14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4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703</v>
      </c>
      <c r="BM505" s="28" t="s">
        <v>317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316</v>
      </c>
      <c r="E506" s="14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236</v>
      </c>
      <c r="C507" s="9" t="s">
        <v>236</v>
      </c>
      <c r="D507" s="10" t="s">
        <v>113</v>
      </c>
      <c r="E507" s="14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366</v>
      </c>
      <c r="E508" s="14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0.26</v>
      </c>
      <c r="E510" s="14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0.24</v>
      </c>
      <c r="E511" s="14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21</v>
      </c>
    </row>
    <row r="512" spans="1:65">
      <c r="A512" s="30"/>
      <c r="B512" s="20" t="s">
        <v>272</v>
      </c>
      <c r="C512" s="12"/>
      <c r="D512" s="23">
        <v>0.25</v>
      </c>
      <c r="E512" s="14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273</v>
      </c>
      <c r="C513" s="29"/>
      <c r="D513" s="11">
        <v>0.25</v>
      </c>
      <c r="E513" s="14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0.25</v>
      </c>
    </row>
    <row r="514" spans="1:65">
      <c r="A514" s="30"/>
      <c r="B514" s="3" t="s">
        <v>274</v>
      </c>
      <c r="C514" s="29"/>
      <c r="D514" s="24">
        <v>1.4142135623730963E-2</v>
      </c>
      <c r="E514" s="14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27</v>
      </c>
    </row>
    <row r="515" spans="1:65">
      <c r="A515" s="30"/>
      <c r="B515" s="3" t="s">
        <v>86</v>
      </c>
      <c r="C515" s="29"/>
      <c r="D515" s="13">
        <v>5.6568542494923851E-2</v>
      </c>
      <c r="E515" s="14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4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4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704</v>
      </c>
      <c r="BM519" s="28" t="s">
        <v>317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316</v>
      </c>
      <c r="E520" s="14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236</v>
      </c>
      <c r="C521" s="9" t="s">
        <v>236</v>
      </c>
      <c r="D521" s="10" t="s">
        <v>113</v>
      </c>
      <c r="E521" s="14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366</v>
      </c>
      <c r="E522" s="14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0.55000000000000004</v>
      </c>
      <c r="E524" s="14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0.53</v>
      </c>
      <c r="E525" s="14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20" t="s">
        <v>272</v>
      </c>
      <c r="C526" s="12"/>
      <c r="D526" s="23">
        <v>0.54</v>
      </c>
      <c r="E526" s="14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0.54</v>
      </c>
      <c r="E527" s="14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0.54</v>
      </c>
    </row>
    <row r="528" spans="1:65">
      <c r="A528" s="30"/>
      <c r="B528" s="3" t="s">
        <v>274</v>
      </c>
      <c r="C528" s="29"/>
      <c r="D528" s="24">
        <v>1.4142135623730963E-2</v>
      </c>
      <c r="E528" s="14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28</v>
      </c>
    </row>
    <row r="529" spans="1:65">
      <c r="A529" s="30"/>
      <c r="B529" s="3" t="s">
        <v>86</v>
      </c>
      <c r="C529" s="29"/>
      <c r="D529" s="13">
        <v>2.6189140043946225E-2</v>
      </c>
      <c r="E529" s="14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0</v>
      </c>
      <c r="E530" s="14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4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705</v>
      </c>
      <c r="BM533" s="28" t="s">
        <v>317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316</v>
      </c>
      <c r="E534" s="14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236</v>
      </c>
      <c r="C535" s="9" t="s">
        <v>236</v>
      </c>
      <c r="D535" s="10" t="s">
        <v>113</v>
      </c>
      <c r="E535" s="14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366</v>
      </c>
      <c r="E536" s="14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0.2</v>
      </c>
      <c r="E538" s="14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 t="s">
        <v>96</v>
      </c>
      <c r="E539" s="14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23</v>
      </c>
    </row>
    <row r="540" spans="1:65">
      <c r="A540" s="30"/>
      <c r="B540" s="20" t="s">
        <v>272</v>
      </c>
      <c r="C540" s="12"/>
      <c r="D540" s="23">
        <v>0.2</v>
      </c>
      <c r="E540" s="14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0.2</v>
      </c>
      <c r="E541" s="14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0.15</v>
      </c>
    </row>
    <row r="542" spans="1:65">
      <c r="A542" s="30"/>
      <c r="B542" s="3" t="s">
        <v>274</v>
      </c>
      <c r="C542" s="29"/>
      <c r="D542" s="24" t="s">
        <v>745</v>
      </c>
      <c r="E542" s="14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29</v>
      </c>
    </row>
    <row r="543" spans="1:65">
      <c r="A543" s="30"/>
      <c r="B543" s="3" t="s">
        <v>86</v>
      </c>
      <c r="C543" s="29"/>
      <c r="D543" s="13" t="s">
        <v>745</v>
      </c>
      <c r="E543" s="14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0.33333333333333348</v>
      </c>
      <c r="E544" s="14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4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706</v>
      </c>
      <c r="BM547" s="28" t="s">
        <v>317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316</v>
      </c>
      <c r="E548" s="14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236</v>
      </c>
      <c r="C549" s="9" t="s">
        <v>236</v>
      </c>
      <c r="D549" s="10" t="s">
        <v>113</v>
      </c>
      <c r="E549" s="14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366</v>
      </c>
      <c r="E550" s="14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2.09</v>
      </c>
      <c r="E552" s="14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2.09</v>
      </c>
      <c r="E553" s="14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24</v>
      </c>
    </row>
    <row r="554" spans="1:65">
      <c r="A554" s="30"/>
      <c r="B554" s="20" t="s">
        <v>272</v>
      </c>
      <c r="C554" s="12"/>
      <c r="D554" s="23">
        <v>2.09</v>
      </c>
      <c r="E554" s="14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273</v>
      </c>
      <c r="C555" s="29"/>
      <c r="D555" s="11">
        <v>2.09</v>
      </c>
      <c r="E555" s="14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2.09</v>
      </c>
    </row>
    <row r="556" spans="1:65">
      <c r="A556" s="30"/>
      <c r="B556" s="3" t="s">
        <v>274</v>
      </c>
      <c r="C556" s="29"/>
      <c r="D556" s="24">
        <v>0</v>
      </c>
      <c r="E556" s="14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30</v>
      </c>
    </row>
    <row r="557" spans="1:65">
      <c r="A557" s="30"/>
      <c r="B557" s="3" t="s">
        <v>86</v>
      </c>
      <c r="C557" s="29"/>
      <c r="D557" s="13">
        <v>0</v>
      </c>
      <c r="E557" s="14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>
        <v>0</v>
      </c>
      <c r="E558" s="14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4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707</v>
      </c>
      <c r="BM561" s="28" t="s">
        <v>317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316</v>
      </c>
      <c r="E562" s="14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236</v>
      </c>
      <c r="C563" s="9" t="s">
        <v>236</v>
      </c>
      <c r="D563" s="10" t="s">
        <v>113</v>
      </c>
      <c r="E563" s="14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366</v>
      </c>
      <c r="E564" s="14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199">
        <v>0.54400000000000004</v>
      </c>
      <c r="E566" s="197"/>
      <c r="F566" s="198"/>
      <c r="G566" s="198"/>
      <c r="H566" s="198"/>
      <c r="I566" s="198"/>
      <c r="J566" s="198"/>
      <c r="K566" s="198"/>
      <c r="L566" s="198"/>
      <c r="M566" s="198"/>
      <c r="N566" s="198"/>
      <c r="O566" s="198"/>
      <c r="P566" s="198"/>
      <c r="Q566" s="198"/>
      <c r="R566" s="198"/>
      <c r="S566" s="198"/>
      <c r="T566" s="198"/>
      <c r="U566" s="198"/>
      <c r="V566" s="198"/>
      <c r="W566" s="198"/>
      <c r="X566" s="198"/>
      <c r="Y566" s="198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198"/>
      <c r="AW566" s="198"/>
      <c r="AX566" s="198"/>
      <c r="AY566" s="198"/>
      <c r="AZ566" s="198"/>
      <c r="BA566" s="198"/>
      <c r="BB566" s="198"/>
      <c r="BC566" s="198"/>
      <c r="BD566" s="198"/>
      <c r="BE566" s="198"/>
      <c r="BF566" s="198"/>
      <c r="BG566" s="198"/>
      <c r="BH566" s="198"/>
      <c r="BI566" s="198"/>
      <c r="BJ566" s="198"/>
      <c r="BK566" s="198"/>
      <c r="BL566" s="198"/>
      <c r="BM566" s="200">
        <v>1</v>
      </c>
    </row>
    <row r="567" spans="1:65">
      <c r="A567" s="30"/>
      <c r="B567" s="19">
        <v>1</v>
      </c>
      <c r="C567" s="9">
        <v>2</v>
      </c>
      <c r="D567" s="24">
        <v>0.54</v>
      </c>
      <c r="E567" s="197"/>
      <c r="F567" s="198"/>
      <c r="G567" s="198"/>
      <c r="H567" s="198"/>
      <c r="I567" s="198"/>
      <c r="J567" s="198"/>
      <c r="K567" s="198"/>
      <c r="L567" s="198"/>
      <c r="M567" s="198"/>
      <c r="N567" s="198"/>
      <c r="O567" s="198"/>
      <c r="P567" s="198"/>
      <c r="Q567" s="198"/>
      <c r="R567" s="198"/>
      <c r="S567" s="198"/>
      <c r="T567" s="198"/>
      <c r="U567" s="198"/>
      <c r="V567" s="198"/>
      <c r="W567" s="198"/>
      <c r="X567" s="198"/>
      <c r="Y567" s="198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198"/>
      <c r="AW567" s="198"/>
      <c r="AX567" s="198"/>
      <c r="AY567" s="198"/>
      <c r="AZ567" s="198"/>
      <c r="BA567" s="198"/>
      <c r="BB567" s="198"/>
      <c r="BC567" s="198"/>
      <c r="BD567" s="198"/>
      <c r="BE567" s="198"/>
      <c r="BF567" s="198"/>
      <c r="BG567" s="198"/>
      <c r="BH567" s="198"/>
      <c r="BI567" s="198"/>
      <c r="BJ567" s="198"/>
      <c r="BK567" s="198"/>
      <c r="BL567" s="198"/>
      <c r="BM567" s="200">
        <v>25</v>
      </c>
    </row>
    <row r="568" spans="1:65">
      <c r="A568" s="30"/>
      <c r="B568" s="20" t="s">
        <v>272</v>
      </c>
      <c r="C568" s="12"/>
      <c r="D568" s="201">
        <v>0.54200000000000004</v>
      </c>
      <c r="E568" s="197"/>
      <c r="F568" s="198"/>
      <c r="G568" s="198"/>
      <c r="H568" s="198"/>
      <c r="I568" s="198"/>
      <c r="J568" s="198"/>
      <c r="K568" s="198"/>
      <c r="L568" s="198"/>
      <c r="M568" s="198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8"/>
      <c r="AT568" s="198"/>
      <c r="AU568" s="198"/>
      <c r="AV568" s="198"/>
      <c r="AW568" s="198"/>
      <c r="AX568" s="198"/>
      <c r="AY568" s="198"/>
      <c r="AZ568" s="198"/>
      <c r="BA568" s="198"/>
      <c r="BB568" s="198"/>
      <c r="BC568" s="198"/>
      <c r="BD568" s="198"/>
      <c r="BE568" s="198"/>
      <c r="BF568" s="198"/>
      <c r="BG568" s="198"/>
      <c r="BH568" s="198"/>
      <c r="BI568" s="198"/>
      <c r="BJ568" s="198"/>
      <c r="BK568" s="198"/>
      <c r="BL568" s="198"/>
      <c r="BM568" s="200">
        <v>16</v>
      </c>
    </row>
    <row r="569" spans="1:65">
      <c r="A569" s="30"/>
      <c r="B569" s="3" t="s">
        <v>273</v>
      </c>
      <c r="C569" s="29"/>
      <c r="D569" s="24">
        <v>0.54200000000000004</v>
      </c>
      <c r="E569" s="197"/>
      <c r="F569" s="198"/>
      <c r="G569" s="198"/>
      <c r="H569" s="198"/>
      <c r="I569" s="198"/>
      <c r="J569" s="198"/>
      <c r="K569" s="198"/>
      <c r="L569" s="198"/>
      <c r="M569" s="198"/>
      <c r="N569" s="198"/>
      <c r="O569" s="198"/>
      <c r="P569" s="198"/>
      <c r="Q569" s="198"/>
      <c r="R569" s="198"/>
      <c r="S569" s="198"/>
      <c r="T569" s="198"/>
      <c r="U569" s="198"/>
      <c r="V569" s="198"/>
      <c r="W569" s="198"/>
      <c r="X569" s="198"/>
      <c r="Y569" s="198"/>
      <c r="Z569" s="198"/>
      <c r="AA569" s="198"/>
      <c r="AB569" s="198"/>
      <c r="AC569" s="198"/>
      <c r="AD569" s="198"/>
      <c r="AE569" s="198"/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198"/>
      <c r="AT569" s="198"/>
      <c r="AU569" s="198"/>
      <c r="AV569" s="198"/>
      <c r="AW569" s="198"/>
      <c r="AX569" s="198"/>
      <c r="AY569" s="198"/>
      <c r="AZ569" s="198"/>
      <c r="BA569" s="198"/>
      <c r="BB569" s="198"/>
      <c r="BC569" s="198"/>
      <c r="BD569" s="198"/>
      <c r="BE569" s="198"/>
      <c r="BF569" s="198"/>
      <c r="BG569" s="198"/>
      <c r="BH569" s="198"/>
      <c r="BI569" s="198"/>
      <c r="BJ569" s="198"/>
      <c r="BK569" s="198"/>
      <c r="BL569" s="198"/>
      <c r="BM569" s="200">
        <v>0.54200000000000004</v>
      </c>
    </row>
    <row r="570" spans="1:65">
      <c r="A570" s="30"/>
      <c r="B570" s="3" t="s">
        <v>274</v>
      </c>
      <c r="C570" s="29"/>
      <c r="D570" s="24">
        <v>2.8284271247461927E-3</v>
      </c>
      <c r="E570" s="197"/>
      <c r="F570" s="198"/>
      <c r="G570" s="198"/>
      <c r="H570" s="198"/>
      <c r="I570" s="198"/>
      <c r="J570" s="198"/>
      <c r="K570" s="198"/>
      <c r="L570" s="198"/>
      <c r="M570" s="198"/>
      <c r="N570" s="198"/>
      <c r="O570" s="198"/>
      <c r="P570" s="198"/>
      <c r="Q570" s="198"/>
      <c r="R570" s="198"/>
      <c r="S570" s="198"/>
      <c r="T570" s="198"/>
      <c r="U570" s="198"/>
      <c r="V570" s="198"/>
      <c r="W570" s="198"/>
      <c r="X570" s="198"/>
      <c r="Y570" s="198"/>
      <c r="Z570" s="198"/>
      <c r="AA570" s="198"/>
      <c r="AB570" s="198"/>
      <c r="AC570" s="198"/>
      <c r="AD570" s="198"/>
      <c r="AE570" s="198"/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198"/>
      <c r="AT570" s="198"/>
      <c r="AU570" s="198"/>
      <c r="AV570" s="198"/>
      <c r="AW570" s="198"/>
      <c r="AX570" s="198"/>
      <c r="AY570" s="198"/>
      <c r="AZ570" s="198"/>
      <c r="BA570" s="198"/>
      <c r="BB570" s="198"/>
      <c r="BC570" s="198"/>
      <c r="BD570" s="198"/>
      <c r="BE570" s="198"/>
      <c r="BF570" s="198"/>
      <c r="BG570" s="198"/>
      <c r="BH570" s="198"/>
      <c r="BI570" s="198"/>
      <c r="BJ570" s="198"/>
      <c r="BK570" s="198"/>
      <c r="BL570" s="198"/>
      <c r="BM570" s="200">
        <v>31</v>
      </c>
    </row>
    <row r="571" spans="1:65">
      <c r="A571" s="30"/>
      <c r="B571" s="3" t="s">
        <v>86</v>
      </c>
      <c r="C571" s="29"/>
      <c r="D571" s="13">
        <v>5.2185002301590264E-3</v>
      </c>
      <c r="E571" s="14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0</v>
      </c>
      <c r="E572" s="14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4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708</v>
      </c>
      <c r="BM575" s="28" t="s">
        <v>317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316</v>
      </c>
      <c r="E576" s="14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236</v>
      </c>
      <c r="C577" s="9" t="s">
        <v>236</v>
      </c>
      <c r="D577" s="10" t="s">
        <v>113</v>
      </c>
      <c r="E577" s="14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366</v>
      </c>
      <c r="E578" s="14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0.2</v>
      </c>
      <c r="E580" s="14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0.2</v>
      </c>
      <c r="E581" s="14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26</v>
      </c>
    </row>
    <row r="582" spans="1:65">
      <c r="A582" s="30"/>
      <c r="B582" s="20" t="s">
        <v>272</v>
      </c>
      <c r="C582" s="12"/>
      <c r="D582" s="23">
        <v>0.2</v>
      </c>
      <c r="E582" s="14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273</v>
      </c>
      <c r="C583" s="29"/>
      <c r="D583" s="11">
        <v>0.2</v>
      </c>
      <c r="E583" s="14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0.2</v>
      </c>
    </row>
    <row r="584" spans="1:65">
      <c r="A584" s="30"/>
      <c r="B584" s="3" t="s">
        <v>274</v>
      </c>
      <c r="C584" s="29"/>
      <c r="D584" s="24">
        <v>0</v>
      </c>
      <c r="E584" s="14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32</v>
      </c>
    </row>
    <row r="585" spans="1:65">
      <c r="A585" s="30"/>
      <c r="B585" s="3" t="s">
        <v>86</v>
      </c>
      <c r="C585" s="29"/>
      <c r="D585" s="13">
        <v>0</v>
      </c>
      <c r="E585" s="14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0</v>
      </c>
      <c r="E586" s="14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4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709</v>
      </c>
      <c r="BM589" s="28" t="s">
        <v>317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316</v>
      </c>
      <c r="E590" s="14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236</v>
      </c>
      <c r="C591" s="9" t="s">
        <v>236</v>
      </c>
      <c r="D591" s="10" t="s">
        <v>113</v>
      </c>
      <c r="E591" s="14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366</v>
      </c>
      <c r="E592" s="14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0.33</v>
      </c>
      <c r="E594" s="14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0.31</v>
      </c>
      <c r="E595" s="14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27</v>
      </c>
    </row>
    <row r="596" spans="1:65">
      <c r="A596" s="30"/>
      <c r="B596" s="20" t="s">
        <v>272</v>
      </c>
      <c r="C596" s="12"/>
      <c r="D596" s="23">
        <v>0.32</v>
      </c>
      <c r="E596" s="14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>
        <v>0.32</v>
      </c>
      <c r="E597" s="14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0.32</v>
      </c>
    </row>
    <row r="598" spans="1:65">
      <c r="A598" s="30"/>
      <c r="B598" s="3" t="s">
        <v>274</v>
      </c>
      <c r="C598" s="29"/>
      <c r="D598" s="24">
        <v>1.4142135623730963E-2</v>
      </c>
      <c r="E598" s="14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33</v>
      </c>
    </row>
    <row r="599" spans="1:65">
      <c r="A599" s="30"/>
      <c r="B599" s="3" t="s">
        <v>86</v>
      </c>
      <c r="C599" s="29"/>
      <c r="D599" s="13">
        <v>4.4194173824159258E-2</v>
      </c>
      <c r="E599" s="14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0</v>
      </c>
      <c r="E600" s="14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4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710</v>
      </c>
      <c r="BM603" s="28" t="s">
        <v>317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316</v>
      </c>
      <c r="E604" s="14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236</v>
      </c>
      <c r="C605" s="9" t="s">
        <v>236</v>
      </c>
      <c r="D605" s="10" t="s">
        <v>113</v>
      </c>
      <c r="E605" s="14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366</v>
      </c>
      <c r="E606" s="14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0.63</v>
      </c>
      <c r="E608" s="14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0.59</v>
      </c>
      <c r="E609" s="14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28</v>
      </c>
    </row>
    <row r="610" spans="1:65">
      <c r="A610" s="30"/>
      <c r="B610" s="20" t="s">
        <v>272</v>
      </c>
      <c r="C610" s="12"/>
      <c r="D610" s="23">
        <v>0.61</v>
      </c>
      <c r="E610" s="14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0.61</v>
      </c>
      <c r="E611" s="14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0.61</v>
      </c>
    </row>
    <row r="612" spans="1:65">
      <c r="A612" s="30"/>
      <c r="B612" s="3" t="s">
        <v>274</v>
      </c>
      <c r="C612" s="29"/>
      <c r="D612" s="24">
        <v>2.8284271247461926E-2</v>
      </c>
      <c r="E612" s="14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34</v>
      </c>
    </row>
    <row r="613" spans="1:65">
      <c r="A613" s="30"/>
      <c r="B613" s="3" t="s">
        <v>86</v>
      </c>
      <c r="C613" s="29"/>
      <c r="D613" s="13">
        <v>4.6367657782724468E-2</v>
      </c>
      <c r="E613" s="14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4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4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711</v>
      </c>
      <c r="BM617" s="28" t="s">
        <v>317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316</v>
      </c>
      <c r="E618" s="14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236</v>
      </c>
      <c r="C619" s="9" t="s">
        <v>236</v>
      </c>
      <c r="D619" s="10" t="s">
        <v>113</v>
      </c>
      <c r="E619" s="14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366</v>
      </c>
      <c r="E620" s="14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4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3">
        <v>234</v>
      </c>
      <c r="E622" s="204"/>
      <c r="F622" s="205"/>
      <c r="G622" s="205"/>
      <c r="H622" s="205"/>
      <c r="I622" s="205"/>
      <c r="J622" s="205"/>
      <c r="K622" s="205"/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  <c r="V622" s="205"/>
      <c r="W622" s="205"/>
      <c r="X622" s="205"/>
      <c r="Y622" s="205"/>
      <c r="Z622" s="205"/>
      <c r="AA622" s="205"/>
      <c r="AB622" s="205"/>
      <c r="AC622" s="205"/>
      <c r="AD622" s="205"/>
      <c r="AE622" s="205"/>
      <c r="AF622" s="205"/>
      <c r="AG622" s="205"/>
      <c r="AH622" s="205"/>
      <c r="AI622" s="205"/>
      <c r="AJ622" s="205"/>
      <c r="AK622" s="205"/>
      <c r="AL622" s="205"/>
      <c r="AM622" s="205"/>
      <c r="AN622" s="205"/>
      <c r="AO622" s="205"/>
      <c r="AP622" s="205"/>
      <c r="AQ622" s="205"/>
      <c r="AR622" s="205"/>
      <c r="AS622" s="205"/>
      <c r="AT622" s="205"/>
      <c r="AU622" s="205"/>
      <c r="AV622" s="205"/>
      <c r="AW622" s="205"/>
      <c r="AX622" s="205"/>
      <c r="AY622" s="205"/>
      <c r="AZ622" s="205"/>
      <c r="BA622" s="205"/>
      <c r="BB622" s="205"/>
      <c r="BC622" s="205"/>
      <c r="BD622" s="205"/>
      <c r="BE622" s="205"/>
      <c r="BF622" s="205"/>
      <c r="BG622" s="205"/>
      <c r="BH622" s="205"/>
      <c r="BI622" s="205"/>
      <c r="BJ622" s="205"/>
      <c r="BK622" s="205"/>
      <c r="BL622" s="205"/>
      <c r="BM622" s="206">
        <v>1</v>
      </c>
    </row>
    <row r="623" spans="1:65">
      <c r="A623" s="30"/>
      <c r="B623" s="19">
        <v>1</v>
      </c>
      <c r="C623" s="9">
        <v>2</v>
      </c>
      <c r="D623" s="208">
        <v>234</v>
      </c>
      <c r="E623" s="204"/>
      <c r="F623" s="205"/>
      <c r="G623" s="205"/>
      <c r="H623" s="205"/>
      <c r="I623" s="205"/>
      <c r="J623" s="205"/>
      <c r="K623" s="205"/>
      <c r="L623" s="205"/>
      <c r="M623" s="205"/>
      <c r="N623" s="205"/>
      <c r="O623" s="205"/>
      <c r="P623" s="205"/>
      <c r="Q623" s="205"/>
      <c r="R623" s="205"/>
      <c r="S623" s="205"/>
      <c r="T623" s="205"/>
      <c r="U623" s="205"/>
      <c r="V623" s="205"/>
      <c r="W623" s="205"/>
      <c r="X623" s="205"/>
      <c r="Y623" s="205"/>
      <c r="Z623" s="205"/>
      <c r="AA623" s="205"/>
      <c r="AB623" s="205"/>
      <c r="AC623" s="205"/>
      <c r="AD623" s="205"/>
      <c r="AE623" s="205"/>
      <c r="AF623" s="205"/>
      <c r="AG623" s="205"/>
      <c r="AH623" s="205"/>
      <c r="AI623" s="205"/>
      <c r="AJ623" s="205"/>
      <c r="AK623" s="205"/>
      <c r="AL623" s="205"/>
      <c r="AM623" s="205"/>
      <c r="AN623" s="205"/>
      <c r="AO623" s="205"/>
      <c r="AP623" s="205"/>
      <c r="AQ623" s="205"/>
      <c r="AR623" s="205"/>
      <c r="AS623" s="205"/>
      <c r="AT623" s="205"/>
      <c r="AU623" s="205"/>
      <c r="AV623" s="205"/>
      <c r="AW623" s="205"/>
      <c r="AX623" s="205"/>
      <c r="AY623" s="205"/>
      <c r="AZ623" s="205"/>
      <c r="BA623" s="205"/>
      <c r="BB623" s="205"/>
      <c r="BC623" s="205"/>
      <c r="BD623" s="205"/>
      <c r="BE623" s="205"/>
      <c r="BF623" s="205"/>
      <c r="BG623" s="205"/>
      <c r="BH623" s="205"/>
      <c r="BI623" s="205"/>
      <c r="BJ623" s="205"/>
      <c r="BK623" s="205"/>
      <c r="BL623" s="205"/>
      <c r="BM623" s="206">
        <v>29</v>
      </c>
    </row>
    <row r="624" spans="1:65">
      <c r="A624" s="30"/>
      <c r="B624" s="20" t="s">
        <v>272</v>
      </c>
      <c r="C624" s="12"/>
      <c r="D624" s="210">
        <v>234</v>
      </c>
      <c r="E624" s="204"/>
      <c r="F624" s="205"/>
      <c r="G624" s="205"/>
      <c r="H624" s="205"/>
      <c r="I624" s="205"/>
      <c r="J624" s="205"/>
      <c r="K624" s="205"/>
      <c r="L624" s="205"/>
      <c r="M624" s="205"/>
      <c r="N624" s="205"/>
      <c r="O624" s="205"/>
      <c r="P624" s="205"/>
      <c r="Q624" s="205"/>
      <c r="R624" s="205"/>
      <c r="S624" s="205"/>
      <c r="T624" s="205"/>
      <c r="U624" s="205"/>
      <c r="V624" s="205"/>
      <c r="W624" s="205"/>
      <c r="X624" s="205"/>
      <c r="Y624" s="205"/>
      <c r="Z624" s="205"/>
      <c r="AA624" s="205"/>
      <c r="AB624" s="205"/>
      <c r="AC624" s="205"/>
      <c r="AD624" s="205"/>
      <c r="AE624" s="205"/>
      <c r="AF624" s="205"/>
      <c r="AG624" s="205"/>
      <c r="AH624" s="205"/>
      <c r="AI624" s="205"/>
      <c r="AJ624" s="205"/>
      <c r="AK624" s="205"/>
      <c r="AL624" s="205"/>
      <c r="AM624" s="205"/>
      <c r="AN624" s="205"/>
      <c r="AO624" s="205"/>
      <c r="AP624" s="205"/>
      <c r="AQ624" s="205"/>
      <c r="AR624" s="205"/>
      <c r="AS624" s="205"/>
      <c r="AT624" s="205"/>
      <c r="AU624" s="205"/>
      <c r="AV624" s="205"/>
      <c r="AW624" s="205"/>
      <c r="AX624" s="205"/>
      <c r="AY624" s="205"/>
      <c r="AZ624" s="205"/>
      <c r="BA624" s="205"/>
      <c r="BB624" s="205"/>
      <c r="BC624" s="205"/>
      <c r="BD624" s="205"/>
      <c r="BE624" s="205"/>
      <c r="BF624" s="205"/>
      <c r="BG624" s="205"/>
      <c r="BH624" s="205"/>
      <c r="BI624" s="205"/>
      <c r="BJ624" s="205"/>
      <c r="BK624" s="205"/>
      <c r="BL624" s="205"/>
      <c r="BM624" s="206">
        <v>16</v>
      </c>
    </row>
    <row r="625" spans="1:65">
      <c r="A625" s="30"/>
      <c r="B625" s="3" t="s">
        <v>273</v>
      </c>
      <c r="C625" s="29"/>
      <c r="D625" s="208">
        <v>234</v>
      </c>
      <c r="E625" s="204"/>
      <c r="F625" s="205"/>
      <c r="G625" s="205"/>
      <c r="H625" s="205"/>
      <c r="I625" s="205"/>
      <c r="J625" s="205"/>
      <c r="K625" s="205"/>
      <c r="L625" s="205"/>
      <c r="M625" s="205"/>
      <c r="N625" s="205"/>
      <c r="O625" s="205"/>
      <c r="P625" s="205"/>
      <c r="Q625" s="205"/>
      <c r="R625" s="205"/>
      <c r="S625" s="205"/>
      <c r="T625" s="205"/>
      <c r="U625" s="205"/>
      <c r="V625" s="205"/>
      <c r="W625" s="205"/>
      <c r="X625" s="205"/>
      <c r="Y625" s="205"/>
      <c r="Z625" s="205"/>
      <c r="AA625" s="205"/>
      <c r="AB625" s="205"/>
      <c r="AC625" s="205"/>
      <c r="AD625" s="205"/>
      <c r="AE625" s="205"/>
      <c r="AF625" s="205"/>
      <c r="AG625" s="205"/>
      <c r="AH625" s="205"/>
      <c r="AI625" s="205"/>
      <c r="AJ625" s="205"/>
      <c r="AK625" s="205"/>
      <c r="AL625" s="205"/>
      <c r="AM625" s="205"/>
      <c r="AN625" s="205"/>
      <c r="AO625" s="205"/>
      <c r="AP625" s="205"/>
      <c r="AQ625" s="205"/>
      <c r="AR625" s="205"/>
      <c r="AS625" s="205"/>
      <c r="AT625" s="205"/>
      <c r="AU625" s="205"/>
      <c r="AV625" s="205"/>
      <c r="AW625" s="205"/>
      <c r="AX625" s="205"/>
      <c r="AY625" s="205"/>
      <c r="AZ625" s="205"/>
      <c r="BA625" s="205"/>
      <c r="BB625" s="205"/>
      <c r="BC625" s="205"/>
      <c r="BD625" s="205"/>
      <c r="BE625" s="205"/>
      <c r="BF625" s="205"/>
      <c r="BG625" s="205"/>
      <c r="BH625" s="205"/>
      <c r="BI625" s="205"/>
      <c r="BJ625" s="205"/>
      <c r="BK625" s="205"/>
      <c r="BL625" s="205"/>
      <c r="BM625" s="206">
        <v>234</v>
      </c>
    </row>
    <row r="626" spans="1:65">
      <c r="A626" s="30"/>
      <c r="B626" s="3" t="s">
        <v>274</v>
      </c>
      <c r="C626" s="29"/>
      <c r="D626" s="208">
        <v>0</v>
      </c>
      <c r="E626" s="204"/>
      <c r="F626" s="205"/>
      <c r="G626" s="205"/>
      <c r="H626" s="205"/>
      <c r="I626" s="205"/>
      <c r="J626" s="205"/>
      <c r="K626" s="205"/>
      <c r="L626" s="205"/>
      <c r="M626" s="205"/>
      <c r="N626" s="205"/>
      <c r="O626" s="205"/>
      <c r="P626" s="205"/>
      <c r="Q626" s="205"/>
      <c r="R626" s="205"/>
      <c r="S626" s="205"/>
      <c r="T626" s="205"/>
      <c r="U626" s="205"/>
      <c r="V626" s="205"/>
      <c r="W626" s="205"/>
      <c r="X626" s="205"/>
      <c r="Y626" s="205"/>
      <c r="Z626" s="205"/>
      <c r="AA626" s="205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5"/>
      <c r="AT626" s="205"/>
      <c r="AU626" s="205"/>
      <c r="AV626" s="205"/>
      <c r="AW626" s="205"/>
      <c r="AX626" s="205"/>
      <c r="AY626" s="205"/>
      <c r="AZ626" s="205"/>
      <c r="BA626" s="205"/>
      <c r="BB626" s="205"/>
      <c r="BC626" s="205"/>
      <c r="BD626" s="205"/>
      <c r="BE626" s="205"/>
      <c r="BF626" s="205"/>
      <c r="BG626" s="205"/>
      <c r="BH626" s="205"/>
      <c r="BI626" s="205"/>
      <c r="BJ626" s="205"/>
      <c r="BK626" s="205"/>
      <c r="BL626" s="205"/>
      <c r="BM626" s="206">
        <v>35</v>
      </c>
    </row>
    <row r="627" spans="1:65">
      <c r="A627" s="30"/>
      <c r="B627" s="3" t="s">
        <v>86</v>
      </c>
      <c r="C627" s="29"/>
      <c r="D627" s="13">
        <v>0</v>
      </c>
      <c r="E627" s="14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0</v>
      </c>
      <c r="E628" s="14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4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712</v>
      </c>
      <c r="BM631" s="28" t="s">
        <v>317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316</v>
      </c>
      <c r="E632" s="14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236</v>
      </c>
      <c r="C633" s="9" t="s">
        <v>236</v>
      </c>
      <c r="D633" s="10" t="s">
        <v>113</v>
      </c>
      <c r="E633" s="14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366</v>
      </c>
      <c r="E634" s="14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4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3">
        <v>54.5</v>
      </c>
      <c r="E636" s="204"/>
      <c r="F636" s="205"/>
      <c r="G636" s="205"/>
      <c r="H636" s="205"/>
      <c r="I636" s="205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5"/>
      <c r="AT636" s="205"/>
      <c r="AU636" s="205"/>
      <c r="AV636" s="205"/>
      <c r="AW636" s="205"/>
      <c r="AX636" s="205"/>
      <c r="AY636" s="205"/>
      <c r="AZ636" s="205"/>
      <c r="BA636" s="205"/>
      <c r="BB636" s="205"/>
      <c r="BC636" s="205"/>
      <c r="BD636" s="205"/>
      <c r="BE636" s="205"/>
      <c r="BF636" s="205"/>
      <c r="BG636" s="205"/>
      <c r="BH636" s="205"/>
      <c r="BI636" s="205"/>
      <c r="BJ636" s="205"/>
      <c r="BK636" s="205"/>
      <c r="BL636" s="205"/>
      <c r="BM636" s="206">
        <v>1</v>
      </c>
    </row>
    <row r="637" spans="1:65">
      <c r="A637" s="30"/>
      <c r="B637" s="19">
        <v>1</v>
      </c>
      <c r="C637" s="9">
        <v>2</v>
      </c>
      <c r="D637" s="208">
        <v>54.5</v>
      </c>
      <c r="E637" s="204"/>
      <c r="F637" s="205"/>
      <c r="G637" s="205"/>
      <c r="H637" s="205"/>
      <c r="I637" s="205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5"/>
      <c r="AT637" s="205"/>
      <c r="AU637" s="205"/>
      <c r="AV637" s="205"/>
      <c r="AW637" s="205"/>
      <c r="AX637" s="205"/>
      <c r="AY637" s="205"/>
      <c r="AZ637" s="205"/>
      <c r="BA637" s="205"/>
      <c r="BB637" s="205"/>
      <c r="BC637" s="205"/>
      <c r="BD637" s="205"/>
      <c r="BE637" s="205"/>
      <c r="BF637" s="205"/>
      <c r="BG637" s="205"/>
      <c r="BH637" s="205"/>
      <c r="BI637" s="205"/>
      <c r="BJ637" s="205"/>
      <c r="BK637" s="205"/>
      <c r="BL637" s="205"/>
      <c r="BM637" s="206">
        <v>30</v>
      </c>
    </row>
    <row r="638" spans="1:65">
      <c r="A638" s="30"/>
      <c r="B638" s="20" t="s">
        <v>272</v>
      </c>
      <c r="C638" s="12"/>
      <c r="D638" s="210">
        <v>54.5</v>
      </c>
      <c r="E638" s="204"/>
      <c r="F638" s="205"/>
      <c r="G638" s="205"/>
      <c r="H638" s="205"/>
      <c r="I638" s="205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5"/>
      <c r="AT638" s="205"/>
      <c r="AU638" s="205"/>
      <c r="AV638" s="205"/>
      <c r="AW638" s="205"/>
      <c r="AX638" s="205"/>
      <c r="AY638" s="205"/>
      <c r="AZ638" s="205"/>
      <c r="BA638" s="205"/>
      <c r="BB638" s="205"/>
      <c r="BC638" s="205"/>
      <c r="BD638" s="205"/>
      <c r="BE638" s="205"/>
      <c r="BF638" s="205"/>
      <c r="BG638" s="205"/>
      <c r="BH638" s="205"/>
      <c r="BI638" s="205"/>
      <c r="BJ638" s="205"/>
      <c r="BK638" s="205"/>
      <c r="BL638" s="205"/>
      <c r="BM638" s="206">
        <v>16</v>
      </c>
    </row>
    <row r="639" spans="1:65">
      <c r="A639" s="30"/>
      <c r="B639" s="3" t="s">
        <v>273</v>
      </c>
      <c r="C639" s="29"/>
      <c r="D639" s="208">
        <v>54.5</v>
      </c>
      <c r="E639" s="204"/>
      <c r="F639" s="205"/>
      <c r="G639" s="205"/>
      <c r="H639" s="205"/>
      <c r="I639" s="205"/>
      <c r="J639" s="205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5"/>
      <c r="AT639" s="205"/>
      <c r="AU639" s="205"/>
      <c r="AV639" s="205"/>
      <c r="AW639" s="205"/>
      <c r="AX639" s="205"/>
      <c r="AY639" s="205"/>
      <c r="AZ639" s="205"/>
      <c r="BA639" s="205"/>
      <c r="BB639" s="205"/>
      <c r="BC639" s="205"/>
      <c r="BD639" s="205"/>
      <c r="BE639" s="205"/>
      <c r="BF639" s="205"/>
      <c r="BG639" s="205"/>
      <c r="BH639" s="205"/>
      <c r="BI639" s="205"/>
      <c r="BJ639" s="205"/>
      <c r="BK639" s="205"/>
      <c r="BL639" s="205"/>
      <c r="BM639" s="206">
        <v>54.5</v>
      </c>
    </row>
    <row r="640" spans="1:65">
      <c r="A640" s="30"/>
      <c r="B640" s="3" t="s">
        <v>274</v>
      </c>
      <c r="C640" s="29"/>
      <c r="D640" s="208">
        <v>0</v>
      </c>
      <c r="E640" s="204"/>
      <c r="F640" s="205"/>
      <c r="G640" s="205"/>
      <c r="H640" s="205"/>
      <c r="I640" s="205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06">
        <v>36</v>
      </c>
    </row>
    <row r="641" spans="1:65">
      <c r="A641" s="30"/>
      <c r="B641" s="3" t="s">
        <v>86</v>
      </c>
      <c r="C641" s="29"/>
      <c r="D641" s="13">
        <v>0</v>
      </c>
      <c r="E641" s="14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0</v>
      </c>
      <c r="E642" s="14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4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713</v>
      </c>
      <c r="BM645" s="28" t="s">
        <v>317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316</v>
      </c>
      <c r="E646" s="14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236</v>
      </c>
      <c r="C647" s="9" t="s">
        <v>236</v>
      </c>
      <c r="D647" s="10" t="s">
        <v>113</v>
      </c>
      <c r="E647" s="14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366</v>
      </c>
      <c r="E648" s="14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3">
        <v>18.8</v>
      </c>
      <c r="E650" s="214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  <c r="BI650" s="215"/>
      <c r="BJ650" s="215"/>
      <c r="BK650" s="215"/>
      <c r="BL650" s="215"/>
      <c r="BM650" s="216">
        <v>1</v>
      </c>
    </row>
    <row r="651" spans="1:65">
      <c r="A651" s="30"/>
      <c r="B651" s="19">
        <v>1</v>
      </c>
      <c r="C651" s="9">
        <v>2</v>
      </c>
      <c r="D651" s="219">
        <v>19</v>
      </c>
      <c r="E651" s="214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  <c r="BI651" s="215"/>
      <c r="BJ651" s="215"/>
      <c r="BK651" s="215"/>
      <c r="BL651" s="215"/>
      <c r="BM651" s="216">
        <v>31</v>
      </c>
    </row>
    <row r="652" spans="1:65">
      <c r="A652" s="30"/>
      <c r="B652" s="20" t="s">
        <v>272</v>
      </c>
      <c r="C652" s="12"/>
      <c r="D652" s="221">
        <v>18.899999999999999</v>
      </c>
      <c r="E652" s="214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  <c r="BI652" s="215"/>
      <c r="BJ652" s="215"/>
      <c r="BK652" s="215"/>
      <c r="BL652" s="215"/>
      <c r="BM652" s="216">
        <v>16</v>
      </c>
    </row>
    <row r="653" spans="1:65">
      <c r="A653" s="30"/>
      <c r="B653" s="3" t="s">
        <v>273</v>
      </c>
      <c r="C653" s="29"/>
      <c r="D653" s="219">
        <v>18.899999999999999</v>
      </c>
      <c r="E653" s="214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  <c r="BI653" s="215"/>
      <c r="BJ653" s="215"/>
      <c r="BK653" s="215"/>
      <c r="BL653" s="215"/>
      <c r="BM653" s="216">
        <v>18.899999999999999</v>
      </c>
    </row>
    <row r="654" spans="1:65">
      <c r="A654" s="30"/>
      <c r="B654" s="3" t="s">
        <v>274</v>
      </c>
      <c r="C654" s="29"/>
      <c r="D654" s="219">
        <v>0.141421356237309</v>
      </c>
      <c r="E654" s="214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16">
        <v>37</v>
      </c>
    </row>
    <row r="655" spans="1:65">
      <c r="A655" s="30"/>
      <c r="B655" s="3" t="s">
        <v>86</v>
      </c>
      <c r="C655" s="29"/>
      <c r="D655" s="13">
        <v>7.4826114411274611E-3</v>
      </c>
      <c r="E655" s="14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4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4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714</v>
      </c>
      <c r="BM659" s="28" t="s">
        <v>317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316</v>
      </c>
      <c r="E660" s="14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236</v>
      </c>
      <c r="C661" s="9" t="s">
        <v>236</v>
      </c>
      <c r="D661" s="10" t="s">
        <v>113</v>
      </c>
      <c r="E661" s="14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366</v>
      </c>
      <c r="E662" s="14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2.1</v>
      </c>
      <c r="E664" s="14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2.16</v>
      </c>
      <c r="E665" s="14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32</v>
      </c>
    </row>
    <row r="666" spans="1:65">
      <c r="A666" s="30"/>
      <c r="B666" s="20" t="s">
        <v>272</v>
      </c>
      <c r="C666" s="12"/>
      <c r="D666" s="23">
        <v>2.13</v>
      </c>
      <c r="E666" s="14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273</v>
      </c>
      <c r="C667" s="29"/>
      <c r="D667" s="11">
        <v>2.13</v>
      </c>
      <c r="E667" s="14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2.13</v>
      </c>
    </row>
    <row r="668" spans="1:65">
      <c r="A668" s="30"/>
      <c r="B668" s="3" t="s">
        <v>274</v>
      </c>
      <c r="C668" s="29"/>
      <c r="D668" s="24">
        <v>4.2426406871192889E-2</v>
      </c>
      <c r="E668" s="14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38</v>
      </c>
    </row>
    <row r="669" spans="1:65">
      <c r="A669" s="30"/>
      <c r="B669" s="3" t="s">
        <v>86</v>
      </c>
      <c r="C669" s="29"/>
      <c r="D669" s="13">
        <v>1.9918500878494314E-2</v>
      </c>
      <c r="E669" s="14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4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4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715</v>
      </c>
      <c r="BM673" s="28" t="s">
        <v>317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316</v>
      </c>
      <c r="E674" s="14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236</v>
      </c>
      <c r="C675" s="9" t="s">
        <v>236</v>
      </c>
      <c r="D675" s="10" t="s">
        <v>113</v>
      </c>
      <c r="E675" s="14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366</v>
      </c>
      <c r="E676" s="14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3">
        <v>190</v>
      </c>
      <c r="E678" s="204"/>
      <c r="F678" s="205"/>
      <c r="G678" s="205"/>
      <c r="H678" s="205"/>
      <c r="I678" s="205"/>
      <c r="J678" s="205"/>
      <c r="K678" s="205"/>
      <c r="L678" s="205"/>
      <c r="M678" s="205"/>
      <c r="N678" s="205"/>
      <c r="O678" s="205"/>
      <c r="P678" s="205"/>
      <c r="Q678" s="205"/>
      <c r="R678" s="205"/>
      <c r="S678" s="205"/>
      <c r="T678" s="205"/>
      <c r="U678" s="205"/>
      <c r="V678" s="205"/>
      <c r="W678" s="205"/>
      <c r="X678" s="205"/>
      <c r="Y678" s="205"/>
      <c r="Z678" s="205"/>
      <c r="AA678" s="205"/>
      <c r="AB678" s="205"/>
      <c r="AC678" s="205"/>
      <c r="AD678" s="205"/>
      <c r="AE678" s="205"/>
      <c r="AF678" s="205"/>
      <c r="AG678" s="205"/>
      <c r="AH678" s="205"/>
      <c r="AI678" s="205"/>
      <c r="AJ678" s="205"/>
      <c r="AK678" s="205"/>
      <c r="AL678" s="205"/>
      <c r="AM678" s="205"/>
      <c r="AN678" s="205"/>
      <c r="AO678" s="205"/>
      <c r="AP678" s="205"/>
      <c r="AQ678" s="205"/>
      <c r="AR678" s="205"/>
      <c r="AS678" s="205"/>
      <c r="AT678" s="205"/>
      <c r="AU678" s="205"/>
      <c r="AV678" s="205"/>
      <c r="AW678" s="205"/>
      <c r="AX678" s="205"/>
      <c r="AY678" s="205"/>
      <c r="AZ678" s="205"/>
      <c r="BA678" s="205"/>
      <c r="BB678" s="205"/>
      <c r="BC678" s="205"/>
      <c r="BD678" s="205"/>
      <c r="BE678" s="205"/>
      <c r="BF678" s="205"/>
      <c r="BG678" s="205"/>
      <c r="BH678" s="205"/>
      <c r="BI678" s="205"/>
      <c r="BJ678" s="205"/>
      <c r="BK678" s="205"/>
      <c r="BL678" s="205"/>
      <c r="BM678" s="206">
        <v>1</v>
      </c>
    </row>
    <row r="679" spans="1:65">
      <c r="A679" s="30"/>
      <c r="B679" s="19">
        <v>1</v>
      </c>
      <c r="C679" s="9">
        <v>2</v>
      </c>
      <c r="D679" s="208">
        <v>190</v>
      </c>
      <c r="E679" s="204"/>
      <c r="F679" s="205"/>
      <c r="G679" s="205"/>
      <c r="H679" s="205"/>
      <c r="I679" s="205"/>
      <c r="J679" s="205"/>
      <c r="K679" s="205"/>
      <c r="L679" s="205"/>
      <c r="M679" s="205"/>
      <c r="N679" s="205"/>
      <c r="O679" s="205"/>
      <c r="P679" s="205"/>
      <c r="Q679" s="205"/>
      <c r="R679" s="205"/>
      <c r="S679" s="205"/>
      <c r="T679" s="205"/>
      <c r="U679" s="205"/>
      <c r="V679" s="205"/>
      <c r="W679" s="205"/>
      <c r="X679" s="205"/>
      <c r="Y679" s="205"/>
      <c r="Z679" s="205"/>
      <c r="AA679" s="205"/>
      <c r="AB679" s="205"/>
      <c r="AC679" s="205"/>
      <c r="AD679" s="205"/>
      <c r="AE679" s="205"/>
      <c r="AF679" s="205"/>
      <c r="AG679" s="205"/>
      <c r="AH679" s="205"/>
      <c r="AI679" s="205"/>
      <c r="AJ679" s="205"/>
      <c r="AK679" s="205"/>
      <c r="AL679" s="205"/>
      <c r="AM679" s="205"/>
      <c r="AN679" s="205"/>
      <c r="AO679" s="205"/>
      <c r="AP679" s="205"/>
      <c r="AQ679" s="205"/>
      <c r="AR679" s="205"/>
      <c r="AS679" s="205"/>
      <c r="AT679" s="205"/>
      <c r="AU679" s="205"/>
      <c r="AV679" s="205"/>
      <c r="AW679" s="205"/>
      <c r="AX679" s="205"/>
      <c r="AY679" s="205"/>
      <c r="AZ679" s="205"/>
      <c r="BA679" s="205"/>
      <c r="BB679" s="205"/>
      <c r="BC679" s="205"/>
      <c r="BD679" s="205"/>
      <c r="BE679" s="205"/>
      <c r="BF679" s="205"/>
      <c r="BG679" s="205"/>
      <c r="BH679" s="205"/>
      <c r="BI679" s="205"/>
      <c r="BJ679" s="205"/>
      <c r="BK679" s="205"/>
      <c r="BL679" s="205"/>
      <c r="BM679" s="206">
        <v>14</v>
      </c>
    </row>
    <row r="680" spans="1:65">
      <c r="A680" s="30"/>
      <c r="B680" s="20" t="s">
        <v>272</v>
      </c>
      <c r="C680" s="12"/>
      <c r="D680" s="210">
        <v>190</v>
      </c>
      <c r="E680" s="204"/>
      <c r="F680" s="205"/>
      <c r="G680" s="205"/>
      <c r="H680" s="205"/>
      <c r="I680" s="205"/>
      <c r="J680" s="205"/>
      <c r="K680" s="205"/>
      <c r="L680" s="205"/>
      <c r="M680" s="205"/>
      <c r="N680" s="205"/>
      <c r="O680" s="205"/>
      <c r="P680" s="205"/>
      <c r="Q680" s="205"/>
      <c r="R680" s="205"/>
      <c r="S680" s="205"/>
      <c r="T680" s="205"/>
      <c r="U680" s="205"/>
      <c r="V680" s="205"/>
      <c r="W680" s="205"/>
      <c r="X680" s="205"/>
      <c r="Y680" s="205"/>
      <c r="Z680" s="205"/>
      <c r="AA680" s="205"/>
      <c r="AB680" s="205"/>
      <c r="AC680" s="205"/>
      <c r="AD680" s="205"/>
      <c r="AE680" s="205"/>
      <c r="AF680" s="205"/>
      <c r="AG680" s="205"/>
      <c r="AH680" s="205"/>
      <c r="AI680" s="205"/>
      <c r="AJ680" s="205"/>
      <c r="AK680" s="205"/>
      <c r="AL680" s="205"/>
      <c r="AM680" s="205"/>
      <c r="AN680" s="205"/>
      <c r="AO680" s="205"/>
      <c r="AP680" s="205"/>
      <c r="AQ680" s="205"/>
      <c r="AR680" s="205"/>
      <c r="AS680" s="205"/>
      <c r="AT680" s="205"/>
      <c r="AU680" s="205"/>
      <c r="AV680" s="205"/>
      <c r="AW680" s="205"/>
      <c r="AX680" s="205"/>
      <c r="AY680" s="205"/>
      <c r="AZ680" s="205"/>
      <c r="BA680" s="205"/>
      <c r="BB680" s="205"/>
      <c r="BC680" s="205"/>
      <c r="BD680" s="205"/>
      <c r="BE680" s="205"/>
      <c r="BF680" s="205"/>
      <c r="BG680" s="205"/>
      <c r="BH680" s="205"/>
      <c r="BI680" s="205"/>
      <c r="BJ680" s="205"/>
      <c r="BK680" s="205"/>
      <c r="BL680" s="205"/>
      <c r="BM680" s="206">
        <v>16</v>
      </c>
    </row>
    <row r="681" spans="1:65">
      <c r="A681" s="30"/>
      <c r="B681" s="3" t="s">
        <v>273</v>
      </c>
      <c r="C681" s="29"/>
      <c r="D681" s="208">
        <v>190</v>
      </c>
      <c r="E681" s="204"/>
      <c r="F681" s="205"/>
      <c r="G681" s="205"/>
      <c r="H681" s="205"/>
      <c r="I681" s="205"/>
      <c r="J681" s="205"/>
      <c r="K681" s="205"/>
      <c r="L681" s="205"/>
      <c r="M681" s="205"/>
      <c r="N681" s="205"/>
      <c r="O681" s="205"/>
      <c r="P681" s="205"/>
      <c r="Q681" s="205"/>
      <c r="R681" s="205"/>
      <c r="S681" s="205"/>
      <c r="T681" s="205"/>
      <c r="U681" s="205"/>
      <c r="V681" s="205"/>
      <c r="W681" s="205"/>
      <c r="X681" s="205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06">
        <v>190</v>
      </c>
    </row>
    <row r="682" spans="1:65">
      <c r="A682" s="30"/>
      <c r="B682" s="3" t="s">
        <v>274</v>
      </c>
      <c r="C682" s="29"/>
      <c r="D682" s="208">
        <v>0</v>
      </c>
      <c r="E682" s="204"/>
      <c r="F682" s="205"/>
      <c r="G682" s="205"/>
      <c r="H682" s="205"/>
      <c r="I682" s="205"/>
      <c r="J682" s="205"/>
      <c r="K682" s="205"/>
      <c r="L682" s="205"/>
      <c r="M682" s="205"/>
      <c r="N682" s="205"/>
      <c r="O682" s="205"/>
      <c r="P682" s="205"/>
      <c r="Q682" s="205"/>
      <c r="R682" s="205"/>
      <c r="S682" s="205"/>
      <c r="T682" s="205"/>
      <c r="U682" s="205"/>
      <c r="V682" s="205"/>
      <c r="W682" s="205"/>
      <c r="X682" s="205"/>
      <c r="Y682" s="205"/>
      <c r="Z682" s="205"/>
      <c r="AA682" s="205"/>
      <c r="AB682" s="205"/>
      <c r="AC682" s="205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06">
        <v>39</v>
      </c>
    </row>
    <row r="683" spans="1:65">
      <c r="A683" s="30"/>
      <c r="B683" s="3" t="s">
        <v>86</v>
      </c>
      <c r="C683" s="29"/>
      <c r="D683" s="13">
        <v>0</v>
      </c>
      <c r="E683" s="14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0</v>
      </c>
      <c r="E684" s="14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4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716</v>
      </c>
      <c r="BM687" s="28" t="s">
        <v>317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316</v>
      </c>
      <c r="E688" s="14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236</v>
      </c>
      <c r="C689" s="9" t="s">
        <v>236</v>
      </c>
      <c r="D689" s="10" t="s">
        <v>113</v>
      </c>
      <c r="E689" s="14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366</v>
      </c>
      <c r="E690" s="14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3">
        <v>71</v>
      </c>
      <c r="E692" s="204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  <c r="V692" s="205"/>
      <c r="W692" s="205"/>
      <c r="X692" s="205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06">
        <v>1</v>
      </c>
    </row>
    <row r="693" spans="1:65">
      <c r="A693" s="30"/>
      <c r="B693" s="19">
        <v>1</v>
      </c>
      <c r="C693" s="9">
        <v>2</v>
      </c>
      <c r="D693" s="208">
        <v>71</v>
      </c>
      <c r="E693" s="204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206">
        <v>15</v>
      </c>
    </row>
    <row r="694" spans="1:65">
      <c r="A694" s="30"/>
      <c r="B694" s="20" t="s">
        <v>272</v>
      </c>
      <c r="C694" s="12"/>
      <c r="D694" s="210">
        <v>71</v>
      </c>
      <c r="E694" s="204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5"/>
      <c r="AT694" s="205"/>
      <c r="AU694" s="205"/>
      <c r="AV694" s="205"/>
      <c r="AW694" s="205"/>
      <c r="AX694" s="205"/>
      <c r="AY694" s="205"/>
      <c r="AZ694" s="205"/>
      <c r="BA694" s="205"/>
      <c r="BB694" s="205"/>
      <c r="BC694" s="205"/>
      <c r="BD694" s="205"/>
      <c r="BE694" s="205"/>
      <c r="BF694" s="205"/>
      <c r="BG694" s="205"/>
      <c r="BH694" s="205"/>
      <c r="BI694" s="205"/>
      <c r="BJ694" s="205"/>
      <c r="BK694" s="205"/>
      <c r="BL694" s="205"/>
      <c r="BM694" s="206">
        <v>16</v>
      </c>
    </row>
    <row r="695" spans="1:65">
      <c r="A695" s="30"/>
      <c r="B695" s="3" t="s">
        <v>273</v>
      </c>
      <c r="C695" s="29"/>
      <c r="D695" s="208">
        <v>71</v>
      </c>
      <c r="E695" s="204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206">
        <v>71</v>
      </c>
    </row>
    <row r="696" spans="1:65">
      <c r="A696" s="30"/>
      <c r="B696" s="3" t="s">
        <v>274</v>
      </c>
      <c r="C696" s="29"/>
      <c r="D696" s="208">
        <v>0</v>
      </c>
      <c r="E696" s="204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05"/>
      <c r="AT696" s="205"/>
      <c r="AU696" s="205"/>
      <c r="AV696" s="205"/>
      <c r="AW696" s="205"/>
      <c r="AX696" s="205"/>
      <c r="AY696" s="205"/>
      <c r="AZ696" s="205"/>
      <c r="BA696" s="205"/>
      <c r="BB696" s="205"/>
      <c r="BC696" s="205"/>
      <c r="BD696" s="205"/>
      <c r="BE696" s="205"/>
      <c r="BF696" s="205"/>
      <c r="BG696" s="205"/>
      <c r="BH696" s="205"/>
      <c r="BI696" s="205"/>
      <c r="BJ696" s="205"/>
      <c r="BK696" s="205"/>
      <c r="BL696" s="205"/>
      <c r="BM696" s="206">
        <v>40</v>
      </c>
    </row>
    <row r="697" spans="1:65">
      <c r="A697" s="30"/>
      <c r="B697" s="3" t="s">
        <v>86</v>
      </c>
      <c r="C697" s="29"/>
      <c r="D697" s="13">
        <v>0</v>
      </c>
      <c r="E697" s="14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4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4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6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5" priority="148" stopIfTrue="1">
      <formula>AND(ISBLANK(INDIRECT(Anlyt_LabRefLastCol)),ISBLANK(INDIRECT(Anlyt_LabRefThisCol)))</formula>
    </cfRule>
    <cfRule type="expression" dxfId="4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DBB2-7E84-4DA7-8829-C4455245EF7F}">
  <sheetPr codeName="Sheet21"/>
  <dimension ref="A1:BN45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717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112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367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141" t="s">
        <v>103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20" t="s">
        <v>272</v>
      </c>
      <c r="C7" s="12"/>
      <c r="D7" s="23" t="s">
        <v>745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3" t="s">
        <v>273</v>
      </c>
      <c r="C8" s="29"/>
      <c r="D8" s="11" t="s">
        <v>745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24" t="s">
        <v>745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 t="s">
        <v>103</v>
      </c>
      <c r="BN9" s="28"/>
    </row>
    <row r="10" spans="1:66">
      <c r="A10" s="30"/>
      <c r="B10" s="3" t="s">
        <v>86</v>
      </c>
      <c r="C10" s="29"/>
      <c r="D10" s="13" t="s">
        <v>745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43</v>
      </c>
    </row>
    <row r="11" spans="1:66">
      <c r="A11" s="30"/>
      <c r="B11" s="3" t="s">
        <v>275</v>
      </c>
      <c r="C11" s="29"/>
      <c r="D11" s="13" t="s">
        <v>745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46" t="s">
        <v>276</v>
      </c>
      <c r="C12" s="47"/>
      <c r="D12" s="45" t="s">
        <v>277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B13" s="31"/>
      <c r="C13" s="20"/>
      <c r="D13" s="20"/>
      <c r="BM13" s="55"/>
    </row>
    <row r="14" spans="1:66" ht="15">
      <c r="B14" s="8" t="s">
        <v>718</v>
      </c>
      <c r="BM14" s="28" t="s">
        <v>317</v>
      </c>
    </row>
    <row r="15" spans="1:66" ht="15">
      <c r="A15" s="25" t="s">
        <v>7</v>
      </c>
      <c r="B15" s="18" t="s">
        <v>110</v>
      </c>
      <c r="C15" s="15" t="s">
        <v>111</v>
      </c>
      <c r="D15" s="16" t="s">
        <v>112</v>
      </c>
      <c r="E15" s="14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28">
        <v>1</v>
      </c>
    </row>
    <row r="16" spans="1:66">
      <c r="A16" s="30"/>
      <c r="B16" s="19" t="s">
        <v>236</v>
      </c>
      <c r="C16" s="9" t="s">
        <v>236</v>
      </c>
      <c r="D16" s="10" t="s">
        <v>367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 t="s">
        <v>3</v>
      </c>
    </row>
    <row r="17" spans="1:65">
      <c r="A17" s="30"/>
      <c r="B17" s="19"/>
      <c r="C17" s="9"/>
      <c r="D17" s="10" t="s">
        <v>114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>
        <v>0</v>
      </c>
    </row>
    <row r="18" spans="1:65">
      <c r="A18" s="30"/>
      <c r="B18" s="19"/>
      <c r="C18" s="9"/>
      <c r="D18" s="26"/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8">
        <v>1</v>
      </c>
      <c r="C19" s="14">
        <v>1</v>
      </c>
      <c r="D19" s="203">
        <v>126</v>
      </c>
      <c r="E19" s="204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6">
        <v>1</v>
      </c>
    </row>
    <row r="20" spans="1:65">
      <c r="A20" s="30"/>
      <c r="B20" s="20" t="s">
        <v>272</v>
      </c>
      <c r="C20" s="12"/>
      <c r="D20" s="210">
        <v>126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9</v>
      </c>
    </row>
    <row r="21" spans="1:65">
      <c r="A21" s="30"/>
      <c r="B21" s="3" t="s">
        <v>273</v>
      </c>
      <c r="C21" s="29"/>
      <c r="D21" s="208">
        <v>126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16</v>
      </c>
    </row>
    <row r="22" spans="1:65">
      <c r="A22" s="30"/>
      <c r="B22" s="3" t="s">
        <v>274</v>
      </c>
      <c r="C22" s="29"/>
      <c r="D22" s="208" t="s">
        <v>745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126</v>
      </c>
    </row>
    <row r="23" spans="1:65">
      <c r="A23" s="30"/>
      <c r="B23" s="3" t="s">
        <v>86</v>
      </c>
      <c r="C23" s="29"/>
      <c r="D23" s="13" t="s">
        <v>745</v>
      </c>
      <c r="E23" s="14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44</v>
      </c>
    </row>
    <row r="24" spans="1:65">
      <c r="A24" s="30"/>
      <c r="B24" s="3" t="s">
        <v>275</v>
      </c>
      <c r="C24" s="29"/>
      <c r="D24" s="13">
        <v>0</v>
      </c>
      <c r="E24" s="14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46" t="s">
        <v>276</v>
      </c>
      <c r="C25" s="47"/>
      <c r="D25" s="45" t="s">
        <v>277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B26" s="31"/>
      <c r="C26" s="20"/>
      <c r="D26" s="20"/>
      <c r="BM26" s="55"/>
    </row>
    <row r="27" spans="1:65" ht="15">
      <c r="B27" s="8" t="s">
        <v>719</v>
      </c>
      <c r="BM27" s="28" t="s">
        <v>317</v>
      </c>
    </row>
    <row r="28" spans="1:65" ht="15">
      <c r="A28" s="25" t="s">
        <v>97</v>
      </c>
      <c r="B28" s="18" t="s">
        <v>110</v>
      </c>
      <c r="C28" s="15" t="s">
        <v>111</v>
      </c>
      <c r="D28" s="16" t="s">
        <v>112</v>
      </c>
      <c r="E28" s="14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</v>
      </c>
    </row>
    <row r="29" spans="1:65">
      <c r="A29" s="30"/>
      <c r="B29" s="19" t="s">
        <v>236</v>
      </c>
      <c r="C29" s="9" t="s">
        <v>236</v>
      </c>
      <c r="D29" s="10" t="s">
        <v>367</v>
      </c>
      <c r="E29" s="14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 t="s">
        <v>3</v>
      </c>
    </row>
    <row r="30" spans="1:65">
      <c r="A30" s="30"/>
      <c r="B30" s="19"/>
      <c r="C30" s="9"/>
      <c r="D30" s="10" t="s">
        <v>114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2</v>
      </c>
    </row>
    <row r="31" spans="1:65">
      <c r="A31" s="30"/>
      <c r="B31" s="19"/>
      <c r="C31" s="9"/>
      <c r="D31" s="26"/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>
        <v>2</v>
      </c>
    </row>
    <row r="32" spans="1:65">
      <c r="A32" s="30"/>
      <c r="B32" s="18">
        <v>1</v>
      </c>
      <c r="C32" s="14">
        <v>1</v>
      </c>
      <c r="D32" s="22">
        <v>6.27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1</v>
      </c>
    </row>
    <row r="33" spans="1:65">
      <c r="A33" s="30"/>
      <c r="B33" s="20" t="s">
        <v>272</v>
      </c>
      <c r="C33" s="12"/>
      <c r="D33" s="23">
        <v>6.27</v>
      </c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39</v>
      </c>
    </row>
    <row r="34" spans="1:65">
      <c r="A34" s="30"/>
      <c r="B34" s="3" t="s">
        <v>273</v>
      </c>
      <c r="C34" s="29"/>
      <c r="D34" s="11">
        <v>6.27</v>
      </c>
      <c r="E34" s="14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16</v>
      </c>
    </row>
    <row r="35" spans="1:65">
      <c r="A35" s="30"/>
      <c r="B35" s="3" t="s">
        <v>274</v>
      </c>
      <c r="C35" s="29"/>
      <c r="D35" s="24" t="s">
        <v>745</v>
      </c>
      <c r="E35" s="14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6.27</v>
      </c>
    </row>
    <row r="36" spans="1:65">
      <c r="A36" s="30"/>
      <c r="B36" s="3" t="s">
        <v>86</v>
      </c>
      <c r="C36" s="29"/>
      <c r="D36" s="13" t="s">
        <v>745</v>
      </c>
      <c r="E36" s="14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45</v>
      </c>
    </row>
    <row r="37" spans="1:65">
      <c r="A37" s="30"/>
      <c r="B37" s="3" t="s">
        <v>275</v>
      </c>
      <c r="C37" s="29"/>
      <c r="D37" s="13">
        <v>0</v>
      </c>
      <c r="E37" s="14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46" t="s">
        <v>276</v>
      </c>
      <c r="C38" s="47"/>
      <c r="D38" s="45" t="s">
        <v>277</v>
      </c>
      <c r="E38" s="14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B39" s="31"/>
      <c r="C39" s="20"/>
      <c r="D39" s="20"/>
      <c r="BM39" s="55"/>
    </row>
    <row r="40" spans="1:65" ht="15">
      <c r="B40" s="8" t="s">
        <v>720</v>
      </c>
      <c r="BM40" s="28" t="s">
        <v>317</v>
      </c>
    </row>
    <row r="41" spans="1:65" ht="15">
      <c r="A41" s="25" t="s">
        <v>10</v>
      </c>
      <c r="B41" s="18" t="s">
        <v>110</v>
      </c>
      <c r="C41" s="15" t="s">
        <v>111</v>
      </c>
      <c r="D41" s="16" t="s">
        <v>112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 t="s">
        <v>236</v>
      </c>
      <c r="C42" s="9" t="s">
        <v>236</v>
      </c>
      <c r="D42" s="10" t="s">
        <v>367</v>
      </c>
      <c r="E42" s="14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 t="s">
        <v>3</v>
      </c>
    </row>
    <row r="43" spans="1:65">
      <c r="A43" s="30"/>
      <c r="B43" s="19"/>
      <c r="C43" s="9"/>
      <c r="D43" s="10" t="s">
        <v>114</v>
      </c>
      <c r="E43" s="147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0</v>
      </c>
    </row>
    <row r="44" spans="1:65">
      <c r="A44" s="30"/>
      <c r="B44" s="19"/>
      <c r="C44" s="9"/>
      <c r="D44" s="26"/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0</v>
      </c>
    </row>
    <row r="45" spans="1:65">
      <c r="A45" s="30"/>
      <c r="B45" s="18">
        <v>1</v>
      </c>
      <c r="C45" s="14">
        <v>1</v>
      </c>
      <c r="D45" s="203">
        <v>200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1</v>
      </c>
    </row>
    <row r="46" spans="1:65">
      <c r="A46" s="30"/>
      <c r="B46" s="20" t="s">
        <v>272</v>
      </c>
      <c r="C46" s="12"/>
      <c r="D46" s="210">
        <v>200</v>
      </c>
      <c r="E46" s="204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21</v>
      </c>
    </row>
    <row r="47" spans="1:65">
      <c r="A47" s="30"/>
      <c r="B47" s="3" t="s">
        <v>273</v>
      </c>
      <c r="C47" s="29"/>
      <c r="D47" s="208">
        <v>200</v>
      </c>
      <c r="E47" s="204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206">
        <v>16</v>
      </c>
    </row>
    <row r="48" spans="1:65">
      <c r="A48" s="30"/>
      <c r="B48" s="3" t="s">
        <v>274</v>
      </c>
      <c r="C48" s="29"/>
      <c r="D48" s="208" t="s">
        <v>745</v>
      </c>
      <c r="E48" s="204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6">
        <v>200</v>
      </c>
    </row>
    <row r="49" spans="1:65">
      <c r="A49" s="30"/>
      <c r="B49" s="3" t="s">
        <v>86</v>
      </c>
      <c r="C49" s="29"/>
      <c r="D49" s="13" t="s">
        <v>745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46</v>
      </c>
    </row>
    <row r="50" spans="1:65">
      <c r="A50" s="30"/>
      <c r="B50" s="3" t="s">
        <v>275</v>
      </c>
      <c r="C50" s="29"/>
      <c r="D50" s="13">
        <v>0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46" t="s">
        <v>276</v>
      </c>
      <c r="C51" s="47"/>
      <c r="D51" s="45" t="s">
        <v>277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B52" s="31"/>
      <c r="C52" s="20"/>
      <c r="D52" s="20"/>
      <c r="BM52" s="55"/>
    </row>
    <row r="53" spans="1:65" ht="15">
      <c r="B53" s="8" t="s">
        <v>721</v>
      </c>
      <c r="BM53" s="28" t="s">
        <v>317</v>
      </c>
    </row>
    <row r="54" spans="1:65" ht="15">
      <c r="A54" s="25" t="s">
        <v>211</v>
      </c>
      <c r="B54" s="18" t="s">
        <v>110</v>
      </c>
      <c r="C54" s="15" t="s">
        <v>111</v>
      </c>
      <c r="D54" s="16" t="s">
        <v>112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 t="s">
        <v>236</v>
      </c>
      <c r="C55" s="9" t="s">
        <v>236</v>
      </c>
      <c r="D55" s="10" t="s">
        <v>367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 t="s">
        <v>3</v>
      </c>
    </row>
    <row r="56" spans="1:65">
      <c r="A56" s="30"/>
      <c r="B56" s="19"/>
      <c r="C56" s="9"/>
      <c r="D56" s="10" t="s">
        <v>114</v>
      </c>
      <c r="E56" s="14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9"/>
      <c r="C57" s="9"/>
      <c r="D57" s="26"/>
      <c r="E57" s="14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2</v>
      </c>
    </row>
    <row r="58" spans="1:65">
      <c r="A58" s="30"/>
      <c r="B58" s="18">
        <v>1</v>
      </c>
      <c r="C58" s="14">
        <v>1</v>
      </c>
      <c r="D58" s="22">
        <v>7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20" t="s">
        <v>272</v>
      </c>
      <c r="C59" s="12"/>
      <c r="D59" s="23">
        <v>7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41</v>
      </c>
    </row>
    <row r="60" spans="1:65">
      <c r="A60" s="30"/>
      <c r="B60" s="3" t="s">
        <v>273</v>
      </c>
      <c r="C60" s="29"/>
      <c r="D60" s="11">
        <v>7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16</v>
      </c>
    </row>
    <row r="61" spans="1:65">
      <c r="A61" s="30"/>
      <c r="B61" s="3" t="s">
        <v>274</v>
      </c>
      <c r="C61" s="29"/>
      <c r="D61" s="24" t="s">
        <v>745</v>
      </c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7</v>
      </c>
    </row>
    <row r="62" spans="1:65">
      <c r="A62" s="30"/>
      <c r="B62" s="3" t="s">
        <v>86</v>
      </c>
      <c r="C62" s="29"/>
      <c r="D62" s="13" t="s">
        <v>745</v>
      </c>
      <c r="E62" s="14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47</v>
      </c>
    </row>
    <row r="63" spans="1:65">
      <c r="A63" s="30"/>
      <c r="B63" s="3" t="s">
        <v>275</v>
      </c>
      <c r="C63" s="29"/>
      <c r="D63" s="13">
        <v>0</v>
      </c>
      <c r="E63" s="14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46" t="s">
        <v>276</v>
      </c>
      <c r="C64" s="47"/>
      <c r="D64" s="45" t="s">
        <v>277</v>
      </c>
      <c r="E64" s="14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B65" s="31"/>
      <c r="C65" s="20"/>
      <c r="D65" s="20"/>
      <c r="BM65" s="55"/>
    </row>
    <row r="66" spans="1:65" ht="15">
      <c r="B66" s="8" t="s">
        <v>722</v>
      </c>
      <c r="BM66" s="28" t="s">
        <v>317</v>
      </c>
    </row>
    <row r="67" spans="1:65" ht="15">
      <c r="A67" s="25" t="s">
        <v>19</v>
      </c>
      <c r="B67" s="18" t="s">
        <v>110</v>
      </c>
      <c r="C67" s="15" t="s">
        <v>111</v>
      </c>
      <c r="D67" s="16" t="s">
        <v>112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28">
        <v>1</v>
      </c>
    </row>
    <row r="68" spans="1:65">
      <c r="A68" s="30"/>
      <c r="B68" s="19" t="s">
        <v>236</v>
      </c>
      <c r="C68" s="9" t="s">
        <v>236</v>
      </c>
      <c r="D68" s="10" t="s">
        <v>367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28" t="s">
        <v>3</v>
      </c>
    </row>
    <row r="69" spans="1:65">
      <c r="A69" s="30"/>
      <c r="B69" s="19"/>
      <c r="C69" s="9"/>
      <c r="D69" s="10" t="s">
        <v>114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28">
        <v>1</v>
      </c>
    </row>
    <row r="70" spans="1:65">
      <c r="A70" s="30"/>
      <c r="B70" s="19"/>
      <c r="C70" s="9"/>
      <c r="D70" s="26"/>
      <c r="E70" s="14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8">
        <v>1</v>
      </c>
      <c r="C71" s="14">
        <v>1</v>
      </c>
      <c r="D71" s="212" t="s">
        <v>95</v>
      </c>
      <c r="E71" s="214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  <c r="BI71" s="215"/>
      <c r="BJ71" s="215"/>
      <c r="BK71" s="215"/>
      <c r="BL71" s="215"/>
      <c r="BM71" s="216">
        <v>1</v>
      </c>
    </row>
    <row r="72" spans="1:65">
      <c r="A72" s="30"/>
      <c r="B72" s="20" t="s">
        <v>272</v>
      </c>
      <c r="C72" s="12"/>
      <c r="D72" s="221" t="s">
        <v>745</v>
      </c>
      <c r="E72" s="214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  <c r="BI72" s="215"/>
      <c r="BJ72" s="215"/>
      <c r="BK72" s="215"/>
      <c r="BL72" s="215"/>
      <c r="BM72" s="216">
        <v>24</v>
      </c>
    </row>
    <row r="73" spans="1:65">
      <c r="A73" s="30"/>
      <c r="B73" s="3" t="s">
        <v>273</v>
      </c>
      <c r="C73" s="29"/>
      <c r="D73" s="219" t="s">
        <v>745</v>
      </c>
      <c r="E73" s="214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  <c r="BI73" s="215"/>
      <c r="BJ73" s="215"/>
      <c r="BK73" s="215"/>
      <c r="BL73" s="215"/>
      <c r="BM73" s="216">
        <v>16</v>
      </c>
    </row>
    <row r="74" spans="1:65">
      <c r="A74" s="30"/>
      <c r="B74" s="3" t="s">
        <v>274</v>
      </c>
      <c r="C74" s="29"/>
      <c r="D74" s="219" t="s">
        <v>745</v>
      </c>
      <c r="E74" s="214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  <c r="BI74" s="215"/>
      <c r="BJ74" s="215"/>
      <c r="BK74" s="215"/>
      <c r="BL74" s="215"/>
      <c r="BM74" s="216" t="s">
        <v>95</v>
      </c>
    </row>
    <row r="75" spans="1:65">
      <c r="A75" s="30"/>
      <c r="B75" s="3" t="s">
        <v>86</v>
      </c>
      <c r="C75" s="29"/>
      <c r="D75" s="13" t="s">
        <v>745</v>
      </c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48</v>
      </c>
    </row>
    <row r="76" spans="1:65">
      <c r="A76" s="30"/>
      <c r="B76" s="3" t="s">
        <v>275</v>
      </c>
      <c r="C76" s="29"/>
      <c r="D76" s="13" t="s">
        <v>745</v>
      </c>
      <c r="E76" s="14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55"/>
    </row>
    <row r="77" spans="1:65">
      <c r="A77" s="30"/>
      <c r="B77" s="46" t="s">
        <v>276</v>
      </c>
      <c r="C77" s="47"/>
      <c r="D77" s="45" t="s">
        <v>277</v>
      </c>
      <c r="E77" s="14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55"/>
    </row>
    <row r="78" spans="1:65">
      <c r="B78" s="31"/>
      <c r="C78" s="20"/>
      <c r="D78" s="20"/>
      <c r="BM78" s="55"/>
    </row>
    <row r="79" spans="1:65" ht="15">
      <c r="B79" s="8" t="s">
        <v>723</v>
      </c>
      <c r="BM79" s="28" t="s">
        <v>317</v>
      </c>
    </row>
    <row r="80" spans="1:65" ht="15">
      <c r="A80" s="25" t="s">
        <v>22</v>
      </c>
      <c r="B80" s="18" t="s">
        <v>110</v>
      </c>
      <c r="C80" s="15" t="s">
        <v>111</v>
      </c>
      <c r="D80" s="16" t="s">
        <v>112</v>
      </c>
      <c r="E80" s="1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 t="s">
        <v>236</v>
      </c>
      <c r="C81" s="9" t="s">
        <v>236</v>
      </c>
      <c r="D81" s="10" t="s">
        <v>367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 t="s">
        <v>3</v>
      </c>
    </row>
    <row r="82" spans="1:65">
      <c r="A82" s="30"/>
      <c r="B82" s="19"/>
      <c r="C82" s="9"/>
      <c r="D82" s="10" t="s">
        <v>114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</v>
      </c>
    </row>
    <row r="83" spans="1:65">
      <c r="A83" s="30"/>
      <c r="B83" s="19"/>
      <c r="C83" s="9"/>
      <c r="D83" s="26"/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</v>
      </c>
    </row>
    <row r="84" spans="1:65">
      <c r="A84" s="30"/>
      <c r="B84" s="18">
        <v>1</v>
      </c>
      <c r="C84" s="14">
        <v>1</v>
      </c>
      <c r="D84" s="213">
        <v>20</v>
      </c>
      <c r="E84" s="214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16">
        <v>1</v>
      </c>
    </row>
    <row r="85" spans="1:65">
      <c r="A85" s="30"/>
      <c r="B85" s="20" t="s">
        <v>272</v>
      </c>
      <c r="C85" s="12"/>
      <c r="D85" s="221">
        <v>20</v>
      </c>
      <c r="E85" s="214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6">
        <v>25</v>
      </c>
    </row>
    <row r="86" spans="1:65">
      <c r="A86" s="30"/>
      <c r="B86" s="3" t="s">
        <v>273</v>
      </c>
      <c r="C86" s="29"/>
      <c r="D86" s="219">
        <v>20</v>
      </c>
      <c r="E86" s="214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6">
        <v>16</v>
      </c>
    </row>
    <row r="87" spans="1:65">
      <c r="A87" s="30"/>
      <c r="B87" s="3" t="s">
        <v>274</v>
      </c>
      <c r="C87" s="29"/>
      <c r="D87" s="219" t="s">
        <v>745</v>
      </c>
      <c r="E87" s="214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  <c r="BI87" s="215"/>
      <c r="BJ87" s="215"/>
      <c r="BK87" s="215"/>
      <c r="BL87" s="215"/>
      <c r="BM87" s="216">
        <v>20</v>
      </c>
    </row>
    <row r="88" spans="1:65">
      <c r="A88" s="30"/>
      <c r="B88" s="3" t="s">
        <v>86</v>
      </c>
      <c r="C88" s="29"/>
      <c r="D88" s="13" t="s">
        <v>745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49</v>
      </c>
    </row>
    <row r="89" spans="1:65">
      <c r="A89" s="30"/>
      <c r="B89" s="3" t="s">
        <v>275</v>
      </c>
      <c r="C89" s="29"/>
      <c r="D89" s="13">
        <v>0</v>
      </c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 t="s">
        <v>277</v>
      </c>
      <c r="E90" s="14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724</v>
      </c>
      <c r="BM92" s="28" t="s">
        <v>317</v>
      </c>
    </row>
    <row r="93" spans="1:65" ht="15">
      <c r="A93" s="25" t="s">
        <v>25</v>
      </c>
      <c r="B93" s="18" t="s">
        <v>110</v>
      </c>
      <c r="C93" s="15" t="s">
        <v>111</v>
      </c>
      <c r="D93" s="16" t="s">
        <v>112</v>
      </c>
      <c r="E93" s="14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236</v>
      </c>
      <c r="C94" s="9" t="s">
        <v>236</v>
      </c>
      <c r="D94" s="10" t="s">
        <v>367</v>
      </c>
      <c r="E94" s="14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114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/>
      <c r="C96" s="9"/>
      <c r="D96" s="26"/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8">
        <v>1</v>
      </c>
      <c r="C97" s="14">
        <v>1</v>
      </c>
      <c r="D97" s="213">
        <v>40</v>
      </c>
      <c r="E97" s="214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  <c r="BI97" s="215"/>
      <c r="BJ97" s="215"/>
      <c r="BK97" s="215"/>
      <c r="BL97" s="215"/>
      <c r="BM97" s="216">
        <v>1</v>
      </c>
    </row>
    <row r="98" spans="1:65">
      <c r="A98" s="30"/>
      <c r="B98" s="20" t="s">
        <v>272</v>
      </c>
      <c r="C98" s="12"/>
      <c r="D98" s="221">
        <v>40</v>
      </c>
      <c r="E98" s="214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6">
        <v>13</v>
      </c>
    </row>
    <row r="99" spans="1:65">
      <c r="A99" s="30"/>
      <c r="B99" s="3" t="s">
        <v>273</v>
      </c>
      <c r="C99" s="29"/>
      <c r="D99" s="219">
        <v>40</v>
      </c>
      <c r="E99" s="214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  <c r="BI99" s="215"/>
      <c r="BJ99" s="215"/>
      <c r="BK99" s="215"/>
      <c r="BL99" s="215"/>
      <c r="BM99" s="216">
        <v>16</v>
      </c>
    </row>
    <row r="100" spans="1:65">
      <c r="A100" s="30"/>
      <c r="B100" s="3" t="s">
        <v>274</v>
      </c>
      <c r="C100" s="29"/>
      <c r="D100" s="219" t="s">
        <v>745</v>
      </c>
      <c r="E100" s="214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  <c r="BI100" s="215"/>
      <c r="BJ100" s="215"/>
      <c r="BK100" s="215"/>
      <c r="BL100" s="215"/>
      <c r="BM100" s="216">
        <v>40</v>
      </c>
    </row>
    <row r="101" spans="1:65">
      <c r="A101" s="30"/>
      <c r="B101" s="3" t="s">
        <v>86</v>
      </c>
      <c r="C101" s="29"/>
      <c r="D101" s="13" t="s">
        <v>745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50</v>
      </c>
    </row>
    <row r="102" spans="1:65">
      <c r="A102" s="30"/>
      <c r="B102" s="3" t="s">
        <v>275</v>
      </c>
      <c r="C102" s="29"/>
      <c r="D102" s="13">
        <v>0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46" t="s">
        <v>276</v>
      </c>
      <c r="C103" s="47"/>
      <c r="D103" s="45" t="s">
        <v>277</v>
      </c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B104" s="31"/>
      <c r="C104" s="20"/>
      <c r="D104" s="20"/>
      <c r="BM104" s="55"/>
    </row>
    <row r="105" spans="1:65" ht="15">
      <c r="B105" s="8" t="s">
        <v>725</v>
      </c>
      <c r="BM105" s="28" t="s">
        <v>317</v>
      </c>
    </row>
    <row r="106" spans="1:65" ht="15">
      <c r="A106" s="25" t="s">
        <v>51</v>
      </c>
      <c r="B106" s="18" t="s">
        <v>110</v>
      </c>
      <c r="C106" s="15" t="s">
        <v>111</v>
      </c>
      <c r="D106" s="16" t="s">
        <v>112</v>
      </c>
      <c r="E106" s="14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</v>
      </c>
    </row>
    <row r="107" spans="1:65">
      <c r="A107" s="30"/>
      <c r="B107" s="19" t="s">
        <v>236</v>
      </c>
      <c r="C107" s="9" t="s">
        <v>236</v>
      </c>
      <c r="D107" s="10" t="s">
        <v>367</v>
      </c>
      <c r="E107" s="14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 t="s">
        <v>3</v>
      </c>
    </row>
    <row r="108" spans="1:65">
      <c r="A108" s="30"/>
      <c r="B108" s="19"/>
      <c r="C108" s="9"/>
      <c r="D108" s="10" t="s">
        <v>114</v>
      </c>
      <c r="E108" s="14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0</v>
      </c>
    </row>
    <row r="109" spans="1:65">
      <c r="A109" s="30"/>
      <c r="B109" s="19"/>
      <c r="C109" s="9"/>
      <c r="D109" s="26"/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>
        <v>0</v>
      </c>
    </row>
    <row r="110" spans="1:65">
      <c r="A110" s="30"/>
      <c r="B110" s="18">
        <v>1</v>
      </c>
      <c r="C110" s="14">
        <v>1</v>
      </c>
      <c r="D110" s="203">
        <v>110</v>
      </c>
      <c r="E110" s="204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I110" s="205"/>
      <c r="AJ110" s="205"/>
      <c r="AK110" s="205"/>
      <c r="AL110" s="205"/>
      <c r="AM110" s="205"/>
      <c r="AN110" s="205"/>
      <c r="AO110" s="205"/>
      <c r="AP110" s="205"/>
      <c r="AQ110" s="205"/>
      <c r="AR110" s="205"/>
      <c r="AS110" s="205"/>
      <c r="AT110" s="205"/>
      <c r="AU110" s="205"/>
      <c r="AV110" s="205"/>
      <c r="AW110" s="205"/>
      <c r="AX110" s="205"/>
      <c r="AY110" s="205"/>
      <c r="AZ110" s="205"/>
      <c r="BA110" s="205"/>
      <c r="BB110" s="205"/>
      <c r="BC110" s="205"/>
      <c r="BD110" s="205"/>
      <c r="BE110" s="205"/>
      <c r="BF110" s="205"/>
      <c r="BG110" s="205"/>
      <c r="BH110" s="205"/>
      <c r="BI110" s="205"/>
      <c r="BJ110" s="205"/>
      <c r="BK110" s="205"/>
      <c r="BL110" s="205"/>
      <c r="BM110" s="206">
        <v>1</v>
      </c>
    </row>
    <row r="111" spans="1:65">
      <c r="A111" s="30"/>
      <c r="B111" s="20" t="s">
        <v>272</v>
      </c>
      <c r="C111" s="12"/>
      <c r="D111" s="210">
        <v>110</v>
      </c>
      <c r="E111" s="204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I111" s="205"/>
      <c r="AJ111" s="205"/>
      <c r="AK111" s="205"/>
      <c r="AL111" s="205"/>
      <c r="AM111" s="205"/>
      <c r="AN111" s="205"/>
      <c r="AO111" s="205"/>
      <c r="AP111" s="205"/>
      <c r="AQ111" s="205"/>
      <c r="AR111" s="205"/>
      <c r="AS111" s="205"/>
      <c r="AT111" s="205"/>
      <c r="AU111" s="205"/>
      <c r="AV111" s="205"/>
      <c r="AW111" s="205"/>
      <c r="AX111" s="205"/>
      <c r="AY111" s="205"/>
      <c r="AZ111" s="205"/>
      <c r="BA111" s="205"/>
      <c r="BB111" s="205"/>
      <c r="BC111" s="205"/>
      <c r="BD111" s="205"/>
      <c r="BE111" s="205"/>
      <c r="BF111" s="205"/>
      <c r="BG111" s="205"/>
      <c r="BH111" s="205"/>
      <c r="BI111" s="205"/>
      <c r="BJ111" s="205"/>
      <c r="BK111" s="205"/>
      <c r="BL111" s="205"/>
      <c r="BM111" s="206">
        <v>27</v>
      </c>
    </row>
    <row r="112" spans="1:65">
      <c r="A112" s="30"/>
      <c r="B112" s="3" t="s">
        <v>273</v>
      </c>
      <c r="C112" s="29"/>
      <c r="D112" s="208">
        <v>110</v>
      </c>
      <c r="E112" s="204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5"/>
      <c r="AU112" s="205"/>
      <c r="AV112" s="205"/>
      <c r="AW112" s="205"/>
      <c r="AX112" s="205"/>
      <c r="AY112" s="205"/>
      <c r="AZ112" s="205"/>
      <c r="BA112" s="205"/>
      <c r="BB112" s="205"/>
      <c r="BC112" s="205"/>
      <c r="BD112" s="205"/>
      <c r="BE112" s="205"/>
      <c r="BF112" s="205"/>
      <c r="BG112" s="205"/>
      <c r="BH112" s="205"/>
      <c r="BI112" s="205"/>
      <c r="BJ112" s="205"/>
      <c r="BK112" s="205"/>
      <c r="BL112" s="205"/>
      <c r="BM112" s="206">
        <v>16</v>
      </c>
    </row>
    <row r="113" spans="1:65">
      <c r="A113" s="30"/>
      <c r="B113" s="3" t="s">
        <v>274</v>
      </c>
      <c r="C113" s="29"/>
      <c r="D113" s="208" t="s">
        <v>745</v>
      </c>
      <c r="E113" s="204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5"/>
      <c r="AL113" s="205"/>
      <c r="AM113" s="205"/>
      <c r="AN113" s="205"/>
      <c r="AO113" s="205"/>
      <c r="AP113" s="205"/>
      <c r="AQ113" s="205"/>
      <c r="AR113" s="205"/>
      <c r="AS113" s="205"/>
      <c r="AT113" s="205"/>
      <c r="AU113" s="205"/>
      <c r="AV113" s="205"/>
      <c r="AW113" s="205"/>
      <c r="AX113" s="205"/>
      <c r="AY113" s="205"/>
      <c r="AZ113" s="205"/>
      <c r="BA113" s="205"/>
      <c r="BB113" s="205"/>
      <c r="BC113" s="205"/>
      <c r="BD113" s="205"/>
      <c r="BE113" s="205"/>
      <c r="BF113" s="205"/>
      <c r="BG113" s="205"/>
      <c r="BH113" s="205"/>
      <c r="BI113" s="205"/>
      <c r="BJ113" s="205"/>
      <c r="BK113" s="205"/>
      <c r="BL113" s="205"/>
      <c r="BM113" s="206">
        <v>110</v>
      </c>
    </row>
    <row r="114" spans="1:65">
      <c r="A114" s="30"/>
      <c r="B114" s="3" t="s">
        <v>86</v>
      </c>
      <c r="C114" s="29"/>
      <c r="D114" s="13" t="s">
        <v>745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51</v>
      </c>
    </row>
    <row r="115" spans="1:65">
      <c r="A115" s="30"/>
      <c r="B115" s="3" t="s">
        <v>275</v>
      </c>
      <c r="C115" s="29"/>
      <c r="D115" s="13">
        <v>0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55"/>
    </row>
    <row r="116" spans="1:65">
      <c r="A116" s="30"/>
      <c r="B116" s="46" t="s">
        <v>276</v>
      </c>
      <c r="C116" s="47"/>
      <c r="D116" s="45" t="s">
        <v>277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B117" s="31"/>
      <c r="C117" s="20"/>
      <c r="D117" s="20"/>
      <c r="BM117" s="55"/>
    </row>
    <row r="118" spans="1:65" ht="15">
      <c r="B118" s="8" t="s">
        <v>726</v>
      </c>
      <c r="BM118" s="28" t="s">
        <v>317</v>
      </c>
    </row>
    <row r="119" spans="1:65" ht="15">
      <c r="A119" s="25" t="s">
        <v>0</v>
      </c>
      <c r="B119" s="18" t="s">
        <v>110</v>
      </c>
      <c r="C119" s="15" t="s">
        <v>111</v>
      </c>
      <c r="D119" s="16" t="s">
        <v>112</v>
      </c>
      <c r="E119" s="14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</v>
      </c>
    </row>
    <row r="120" spans="1:65">
      <c r="A120" s="30"/>
      <c r="B120" s="19" t="s">
        <v>236</v>
      </c>
      <c r="C120" s="9" t="s">
        <v>236</v>
      </c>
      <c r="D120" s="10" t="s">
        <v>367</v>
      </c>
      <c r="E120" s="14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 t="s">
        <v>3</v>
      </c>
    </row>
    <row r="121" spans="1:65">
      <c r="A121" s="30"/>
      <c r="B121" s="19"/>
      <c r="C121" s="9"/>
      <c r="D121" s="10" t="s">
        <v>114</v>
      </c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0</v>
      </c>
    </row>
    <row r="122" spans="1:65">
      <c r="A122" s="30"/>
      <c r="B122" s="19"/>
      <c r="C122" s="9"/>
      <c r="D122" s="26"/>
      <c r="E122" s="14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0</v>
      </c>
    </row>
    <row r="123" spans="1:65">
      <c r="A123" s="30"/>
      <c r="B123" s="18">
        <v>1</v>
      </c>
      <c r="C123" s="14">
        <v>1</v>
      </c>
      <c r="D123" s="202" t="s">
        <v>213</v>
      </c>
      <c r="E123" s="204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206">
        <v>1</v>
      </c>
    </row>
    <row r="124" spans="1:65">
      <c r="A124" s="30"/>
      <c r="B124" s="20" t="s">
        <v>272</v>
      </c>
      <c r="C124" s="12"/>
      <c r="D124" s="210" t="s">
        <v>745</v>
      </c>
      <c r="E124" s="204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206">
        <v>15</v>
      </c>
    </row>
    <row r="125" spans="1:65">
      <c r="A125" s="30"/>
      <c r="B125" s="3" t="s">
        <v>273</v>
      </c>
      <c r="C125" s="29"/>
      <c r="D125" s="208" t="s">
        <v>745</v>
      </c>
      <c r="E125" s="204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206">
        <v>16</v>
      </c>
    </row>
    <row r="126" spans="1:65">
      <c r="A126" s="30"/>
      <c r="B126" s="3" t="s">
        <v>274</v>
      </c>
      <c r="C126" s="29"/>
      <c r="D126" s="208" t="s">
        <v>745</v>
      </c>
      <c r="E126" s="204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206" t="s">
        <v>213</v>
      </c>
    </row>
    <row r="127" spans="1:65">
      <c r="A127" s="30"/>
      <c r="B127" s="3" t="s">
        <v>86</v>
      </c>
      <c r="C127" s="29"/>
      <c r="D127" s="13" t="s">
        <v>745</v>
      </c>
      <c r="E127" s="14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>
        <v>52</v>
      </c>
    </row>
    <row r="128" spans="1:65">
      <c r="A128" s="30"/>
      <c r="B128" s="3" t="s">
        <v>275</v>
      </c>
      <c r="C128" s="29"/>
      <c r="D128" s="13" t="s">
        <v>745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276</v>
      </c>
      <c r="C129" s="47"/>
      <c r="D129" s="45" t="s">
        <v>277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BM130" s="55"/>
    </row>
    <row r="131" spans="1:65" ht="15">
      <c r="B131" s="8" t="s">
        <v>727</v>
      </c>
      <c r="BM131" s="28" t="s">
        <v>317</v>
      </c>
    </row>
    <row r="132" spans="1:65" ht="15">
      <c r="A132" s="25" t="s">
        <v>52</v>
      </c>
      <c r="B132" s="18" t="s">
        <v>110</v>
      </c>
      <c r="C132" s="15" t="s">
        <v>111</v>
      </c>
      <c r="D132" s="16" t="s">
        <v>112</v>
      </c>
      <c r="E132" s="14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236</v>
      </c>
      <c r="C133" s="9" t="s">
        <v>236</v>
      </c>
      <c r="D133" s="10" t="s">
        <v>367</v>
      </c>
      <c r="E133" s="14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114</v>
      </c>
      <c r="E134" s="14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14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8">
        <v>1</v>
      </c>
      <c r="C136" s="14">
        <v>1</v>
      </c>
      <c r="D136" s="22">
        <v>7.3999999999999995</v>
      </c>
      <c r="E136" s="14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20" t="s">
        <v>272</v>
      </c>
      <c r="C137" s="12"/>
      <c r="D137" s="23">
        <v>7.3999999999999995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37</v>
      </c>
    </row>
    <row r="138" spans="1:65">
      <c r="A138" s="30"/>
      <c r="B138" s="3" t="s">
        <v>273</v>
      </c>
      <c r="C138" s="29"/>
      <c r="D138" s="11">
        <v>7.3999999999999995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3" t="s">
        <v>274</v>
      </c>
      <c r="C139" s="29"/>
      <c r="D139" s="24" t="s">
        <v>745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7.4</v>
      </c>
    </row>
    <row r="140" spans="1:65">
      <c r="A140" s="30"/>
      <c r="B140" s="3" t="s">
        <v>86</v>
      </c>
      <c r="C140" s="29"/>
      <c r="D140" s="13" t="s">
        <v>745</v>
      </c>
      <c r="E140" s="14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43</v>
      </c>
    </row>
    <row r="141" spans="1:65">
      <c r="A141" s="30"/>
      <c r="B141" s="3" t="s">
        <v>275</v>
      </c>
      <c r="C141" s="29"/>
      <c r="D141" s="13">
        <v>-1.1102230246251565E-16</v>
      </c>
      <c r="E141" s="14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46" t="s">
        <v>276</v>
      </c>
      <c r="C142" s="47"/>
      <c r="D142" s="45" t="s">
        <v>277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B143" s="31"/>
      <c r="C143" s="20"/>
      <c r="D143" s="20"/>
      <c r="BM143" s="55"/>
    </row>
    <row r="144" spans="1:65" ht="15">
      <c r="B144" s="8" t="s">
        <v>728</v>
      </c>
      <c r="BM144" s="28" t="s">
        <v>317</v>
      </c>
    </row>
    <row r="145" spans="1:65" ht="15">
      <c r="A145" s="25" t="s">
        <v>53</v>
      </c>
      <c r="B145" s="18" t="s">
        <v>110</v>
      </c>
      <c r="C145" s="15" t="s">
        <v>111</v>
      </c>
      <c r="D145" s="16" t="s">
        <v>112</v>
      </c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9" t="s">
        <v>236</v>
      </c>
      <c r="C146" s="9" t="s">
        <v>236</v>
      </c>
      <c r="D146" s="10" t="s">
        <v>367</v>
      </c>
      <c r="E146" s="14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 t="s">
        <v>3</v>
      </c>
    </row>
    <row r="147" spans="1:65">
      <c r="A147" s="30"/>
      <c r="B147" s="19"/>
      <c r="C147" s="9"/>
      <c r="D147" s="10" t="s">
        <v>114</v>
      </c>
      <c r="E147" s="14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/>
      <c r="C148" s="9"/>
      <c r="D148" s="26"/>
      <c r="E148" s="14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8">
        <v>1</v>
      </c>
      <c r="C149" s="14">
        <v>1</v>
      </c>
      <c r="D149" s="212" t="s">
        <v>95</v>
      </c>
      <c r="E149" s="214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6">
        <v>1</v>
      </c>
    </row>
    <row r="150" spans="1:65">
      <c r="A150" s="30"/>
      <c r="B150" s="20" t="s">
        <v>272</v>
      </c>
      <c r="C150" s="12"/>
      <c r="D150" s="221" t="s">
        <v>745</v>
      </c>
      <c r="E150" s="214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38</v>
      </c>
    </row>
    <row r="151" spans="1:65">
      <c r="A151" s="30"/>
      <c r="B151" s="3" t="s">
        <v>273</v>
      </c>
      <c r="C151" s="29"/>
      <c r="D151" s="219" t="s">
        <v>745</v>
      </c>
      <c r="E151" s="214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  <c r="BI151" s="215"/>
      <c r="BJ151" s="215"/>
      <c r="BK151" s="215"/>
      <c r="BL151" s="215"/>
      <c r="BM151" s="216">
        <v>16</v>
      </c>
    </row>
    <row r="152" spans="1:65">
      <c r="A152" s="30"/>
      <c r="B152" s="3" t="s">
        <v>274</v>
      </c>
      <c r="C152" s="29"/>
      <c r="D152" s="219" t="s">
        <v>745</v>
      </c>
      <c r="E152" s="214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5"/>
      <c r="BJ152" s="215"/>
      <c r="BK152" s="215"/>
      <c r="BL152" s="215"/>
      <c r="BM152" s="216" t="s">
        <v>95</v>
      </c>
    </row>
    <row r="153" spans="1:65">
      <c r="A153" s="30"/>
      <c r="B153" s="3" t="s">
        <v>86</v>
      </c>
      <c r="C153" s="29"/>
      <c r="D153" s="13" t="s">
        <v>745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44</v>
      </c>
    </row>
    <row r="154" spans="1:65">
      <c r="A154" s="30"/>
      <c r="B154" s="3" t="s">
        <v>275</v>
      </c>
      <c r="C154" s="29"/>
      <c r="D154" s="13" t="s">
        <v>745</v>
      </c>
      <c r="E154" s="14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5"/>
    </row>
    <row r="155" spans="1:65">
      <c r="A155" s="30"/>
      <c r="B155" s="46" t="s">
        <v>276</v>
      </c>
      <c r="C155" s="47"/>
      <c r="D155" s="45" t="s">
        <v>277</v>
      </c>
      <c r="E155" s="14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B156" s="31"/>
      <c r="C156" s="20"/>
      <c r="D156" s="20"/>
      <c r="BM156" s="55"/>
    </row>
    <row r="157" spans="1:65" ht="15">
      <c r="B157" s="8" t="s">
        <v>729</v>
      </c>
      <c r="BM157" s="28" t="s">
        <v>317</v>
      </c>
    </row>
    <row r="158" spans="1:65" ht="15">
      <c r="A158" s="25" t="s">
        <v>210</v>
      </c>
      <c r="B158" s="18" t="s">
        <v>110</v>
      </c>
      <c r="C158" s="15" t="s">
        <v>111</v>
      </c>
      <c r="D158" s="16" t="s">
        <v>112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1</v>
      </c>
    </row>
    <row r="159" spans="1:65">
      <c r="A159" s="30"/>
      <c r="B159" s="19" t="s">
        <v>236</v>
      </c>
      <c r="C159" s="9" t="s">
        <v>236</v>
      </c>
      <c r="D159" s="10" t="s">
        <v>367</v>
      </c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 t="s">
        <v>3</v>
      </c>
    </row>
    <row r="160" spans="1:65">
      <c r="A160" s="30"/>
      <c r="B160" s="19"/>
      <c r="C160" s="9"/>
      <c r="D160" s="10" t="s">
        <v>114</v>
      </c>
      <c r="E160" s="14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2</v>
      </c>
    </row>
    <row r="161" spans="1:65">
      <c r="A161" s="30"/>
      <c r="B161" s="19"/>
      <c r="C161" s="9"/>
      <c r="D161" s="26"/>
      <c r="E161" s="14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</v>
      </c>
    </row>
    <row r="162" spans="1:65">
      <c r="A162" s="30"/>
      <c r="B162" s="18">
        <v>1</v>
      </c>
      <c r="C162" s="14">
        <v>1</v>
      </c>
      <c r="D162" s="141" t="s">
        <v>104</v>
      </c>
      <c r="E162" s="14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</v>
      </c>
    </row>
    <row r="163" spans="1:65">
      <c r="A163" s="30"/>
      <c r="B163" s="20" t="s">
        <v>272</v>
      </c>
      <c r="C163" s="12"/>
      <c r="D163" s="23" t="s">
        <v>745</v>
      </c>
      <c r="E163" s="14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39</v>
      </c>
    </row>
    <row r="164" spans="1:65">
      <c r="A164" s="30"/>
      <c r="B164" s="3" t="s">
        <v>273</v>
      </c>
      <c r="C164" s="29"/>
      <c r="D164" s="11" t="s">
        <v>745</v>
      </c>
      <c r="E164" s="14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16</v>
      </c>
    </row>
    <row r="165" spans="1:65">
      <c r="A165" s="30"/>
      <c r="B165" s="3" t="s">
        <v>274</v>
      </c>
      <c r="C165" s="29"/>
      <c r="D165" s="24" t="s">
        <v>745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104</v>
      </c>
    </row>
    <row r="166" spans="1:65">
      <c r="A166" s="30"/>
      <c r="B166" s="3" t="s">
        <v>86</v>
      </c>
      <c r="C166" s="29"/>
      <c r="D166" s="13" t="s">
        <v>745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45</v>
      </c>
    </row>
    <row r="167" spans="1:65">
      <c r="A167" s="30"/>
      <c r="B167" s="3" t="s">
        <v>275</v>
      </c>
      <c r="C167" s="29"/>
      <c r="D167" s="13" t="s">
        <v>745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0"/>
      <c r="B168" s="46" t="s">
        <v>276</v>
      </c>
      <c r="C168" s="47"/>
      <c r="D168" s="45" t="s">
        <v>277</v>
      </c>
      <c r="E168" s="14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B169" s="31"/>
      <c r="C169" s="20"/>
      <c r="D169" s="20"/>
      <c r="BM169" s="55"/>
    </row>
    <row r="170" spans="1:65" ht="15">
      <c r="B170" s="8" t="s">
        <v>730</v>
      </c>
      <c r="BM170" s="28" t="s">
        <v>317</v>
      </c>
    </row>
    <row r="171" spans="1:65" ht="15">
      <c r="A171" s="25" t="s">
        <v>17</v>
      </c>
      <c r="B171" s="18" t="s">
        <v>110</v>
      </c>
      <c r="C171" s="15" t="s">
        <v>111</v>
      </c>
      <c r="D171" s="16" t="s">
        <v>112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 t="s">
        <v>236</v>
      </c>
      <c r="C172" s="9" t="s">
        <v>236</v>
      </c>
      <c r="D172" s="10" t="s">
        <v>367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 t="s">
        <v>3</v>
      </c>
    </row>
    <row r="173" spans="1:65">
      <c r="A173" s="30"/>
      <c r="B173" s="19"/>
      <c r="C173" s="9"/>
      <c r="D173" s="10" t="s">
        <v>114</v>
      </c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</v>
      </c>
    </row>
    <row r="174" spans="1:65">
      <c r="A174" s="30"/>
      <c r="B174" s="19"/>
      <c r="C174" s="9"/>
      <c r="D174" s="26"/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8">
        <v>1</v>
      </c>
      <c r="C175" s="14">
        <v>1</v>
      </c>
      <c r="D175" s="213">
        <v>10</v>
      </c>
      <c r="E175" s="214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6">
        <v>1</v>
      </c>
    </row>
    <row r="176" spans="1:65">
      <c r="A176" s="30"/>
      <c r="B176" s="20" t="s">
        <v>272</v>
      </c>
      <c r="C176" s="12"/>
      <c r="D176" s="221">
        <v>10</v>
      </c>
      <c r="E176" s="214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16">
        <v>22</v>
      </c>
    </row>
    <row r="177" spans="1:65">
      <c r="A177" s="30"/>
      <c r="B177" s="3" t="s">
        <v>273</v>
      </c>
      <c r="C177" s="29"/>
      <c r="D177" s="219">
        <v>10</v>
      </c>
      <c r="E177" s="214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16">
        <v>16</v>
      </c>
    </row>
    <row r="178" spans="1:65">
      <c r="A178" s="30"/>
      <c r="B178" s="3" t="s">
        <v>274</v>
      </c>
      <c r="C178" s="29"/>
      <c r="D178" s="219" t="s">
        <v>745</v>
      </c>
      <c r="E178" s="214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  <c r="BI178" s="215"/>
      <c r="BJ178" s="215"/>
      <c r="BK178" s="215"/>
      <c r="BL178" s="215"/>
      <c r="BM178" s="216">
        <v>10</v>
      </c>
    </row>
    <row r="179" spans="1:65">
      <c r="A179" s="30"/>
      <c r="B179" s="3" t="s">
        <v>86</v>
      </c>
      <c r="C179" s="29"/>
      <c r="D179" s="13" t="s">
        <v>745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28">
        <v>46</v>
      </c>
    </row>
    <row r="180" spans="1:65">
      <c r="A180" s="30"/>
      <c r="B180" s="3" t="s">
        <v>275</v>
      </c>
      <c r="C180" s="29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731</v>
      </c>
      <c r="BM183" s="28" t="s">
        <v>317</v>
      </c>
    </row>
    <row r="184" spans="1:65" ht="15">
      <c r="A184" s="25" t="s">
        <v>56</v>
      </c>
      <c r="B184" s="18" t="s">
        <v>110</v>
      </c>
      <c r="C184" s="15" t="s">
        <v>111</v>
      </c>
      <c r="D184" s="16" t="s">
        <v>112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367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1</v>
      </c>
    </row>
    <row r="186" spans="1:65">
      <c r="A186" s="30"/>
      <c r="B186" s="19"/>
      <c r="C186" s="9"/>
      <c r="D186" s="10" t="s">
        <v>114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9"/>
      <c r="C187" s="9"/>
      <c r="D187" s="26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</v>
      </c>
    </row>
    <row r="188" spans="1:65">
      <c r="A188" s="30"/>
      <c r="B188" s="18">
        <v>1</v>
      </c>
      <c r="C188" s="14">
        <v>1</v>
      </c>
      <c r="D188" s="199">
        <v>0.1075</v>
      </c>
      <c r="E188" s="197"/>
      <c r="F188" s="198"/>
      <c r="G188" s="198"/>
      <c r="H188" s="198"/>
      <c r="I188" s="198"/>
      <c r="J188" s="198"/>
      <c r="K188" s="198"/>
      <c r="L188" s="198"/>
      <c r="M188" s="198"/>
      <c r="N188" s="198"/>
      <c r="O188" s="198"/>
      <c r="P188" s="198"/>
      <c r="Q188" s="198"/>
      <c r="R188" s="198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8"/>
      <c r="AT188" s="198"/>
      <c r="AU188" s="198"/>
      <c r="AV188" s="198"/>
      <c r="AW188" s="198"/>
      <c r="AX188" s="198"/>
      <c r="AY188" s="198"/>
      <c r="AZ188" s="198"/>
      <c r="BA188" s="198"/>
      <c r="BB188" s="198"/>
      <c r="BC188" s="198"/>
      <c r="BD188" s="198"/>
      <c r="BE188" s="198"/>
      <c r="BF188" s="198"/>
      <c r="BG188" s="198"/>
      <c r="BH188" s="198"/>
      <c r="BI188" s="198"/>
      <c r="BJ188" s="198"/>
      <c r="BK188" s="198"/>
      <c r="BL188" s="198"/>
      <c r="BM188" s="200">
        <v>1</v>
      </c>
    </row>
    <row r="189" spans="1:65">
      <c r="A189" s="30"/>
      <c r="B189" s="20" t="s">
        <v>272</v>
      </c>
      <c r="C189" s="12"/>
      <c r="D189" s="201">
        <v>0.1075</v>
      </c>
      <c r="E189" s="197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198"/>
      <c r="BB189" s="198"/>
      <c r="BC189" s="198"/>
      <c r="BD189" s="198"/>
      <c r="BE189" s="198"/>
      <c r="BF189" s="198"/>
      <c r="BG189" s="198"/>
      <c r="BH189" s="198"/>
      <c r="BI189" s="198"/>
      <c r="BJ189" s="198"/>
      <c r="BK189" s="198"/>
      <c r="BL189" s="198"/>
      <c r="BM189" s="200">
        <v>24</v>
      </c>
    </row>
    <row r="190" spans="1:65">
      <c r="A190" s="30"/>
      <c r="B190" s="3" t="s">
        <v>273</v>
      </c>
      <c r="C190" s="29"/>
      <c r="D190" s="24">
        <v>0.1075</v>
      </c>
      <c r="E190" s="197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8"/>
      <c r="AT190" s="198"/>
      <c r="AU190" s="198"/>
      <c r="AV190" s="198"/>
      <c r="AW190" s="198"/>
      <c r="AX190" s="198"/>
      <c r="AY190" s="198"/>
      <c r="AZ190" s="198"/>
      <c r="BA190" s="198"/>
      <c r="BB190" s="198"/>
      <c r="BC190" s="198"/>
      <c r="BD190" s="198"/>
      <c r="BE190" s="198"/>
      <c r="BF190" s="198"/>
      <c r="BG190" s="198"/>
      <c r="BH190" s="198"/>
      <c r="BI190" s="198"/>
      <c r="BJ190" s="198"/>
      <c r="BK190" s="198"/>
      <c r="BL190" s="198"/>
      <c r="BM190" s="200">
        <v>16</v>
      </c>
    </row>
    <row r="191" spans="1:65">
      <c r="A191" s="30"/>
      <c r="B191" s="3" t="s">
        <v>274</v>
      </c>
      <c r="C191" s="29"/>
      <c r="D191" s="24" t="s">
        <v>745</v>
      </c>
      <c r="E191" s="197"/>
      <c r="F191" s="198"/>
      <c r="G191" s="198"/>
      <c r="H191" s="198"/>
      <c r="I191" s="198"/>
      <c r="J191" s="198"/>
      <c r="K191" s="198"/>
      <c r="L191" s="198"/>
      <c r="M191" s="198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198"/>
      <c r="AT191" s="198"/>
      <c r="AU191" s="198"/>
      <c r="AV191" s="198"/>
      <c r="AW191" s="198"/>
      <c r="AX191" s="198"/>
      <c r="AY191" s="198"/>
      <c r="AZ191" s="198"/>
      <c r="BA191" s="198"/>
      <c r="BB191" s="198"/>
      <c r="BC191" s="198"/>
      <c r="BD191" s="198"/>
      <c r="BE191" s="198"/>
      <c r="BF191" s="198"/>
      <c r="BG191" s="198"/>
      <c r="BH191" s="198"/>
      <c r="BI191" s="198"/>
      <c r="BJ191" s="198"/>
      <c r="BK191" s="198"/>
      <c r="BL191" s="198"/>
      <c r="BM191" s="200">
        <v>0.1075</v>
      </c>
    </row>
    <row r="192" spans="1:65">
      <c r="A192" s="30"/>
      <c r="B192" s="3" t="s">
        <v>86</v>
      </c>
      <c r="C192" s="29"/>
      <c r="D192" s="13" t="s">
        <v>745</v>
      </c>
      <c r="E192" s="14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47</v>
      </c>
    </row>
    <row r="193" spans="1:65">
      <c r="A193" s="30"/>
      <c r="B193" s="3" t="s">
        <v>275</v>
      </c>
      <c r="C193" s="29"/>
      <c r="D193" s="13">
        <v>0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46" t="s">
        <v>276</v>
      </c>
      <c r="C194" s="47"/>
      <c r="D194" s="45" t="s">
        <v>277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B195" s="31"/>
      <c r="C195" s="20"/>
      <c r="D195" s="20"/>
      <c r="BM195" s="55"/>
    </row>
    <row r="196" spans="1:65" ht="15">
      <c r="B196" s="8" t="s">
        <v>732</v>
      </c>
      <c r="BM196" s="28" t="s">
        <v>317</v>
      </c>
    </row>
    <row r="197" spans="1:65" ht="15">
      <c r="A197" s="25" t="s">
        <v>26</v>
      </c>
      <c r="B197" s="18" t="s">
        <v>110</v>
      </c>
      <c r="C197" s="15" t="s">
        <v>111</v>
      </c>
      <c r="D197" s="16" t="s">
        <v>112</v>
      </c>
      <c r="E197" s="14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28">
        <v>1</v>
      </c>
    </row>
    <row r="198" spans="1:65">
      <c r="A198" s="30"/>
      <c r="B198" s="19" t="s">
        <v>236</v>
      </c>
      <c r="C198" s="9" t="s">
        <v>236</v>
      </c>
      <c r="D198" s="10" t="s">
        <v>367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 t="s">
        <v>3</v>
      </c>
    </row>
    <row r="199" spans="1:65">
      <c r="A199" s="30"/>
      <c r="B199" s="19"/>
      <c r="C199" s="9"/>
      <c r="D199" s="10" t="s">
        <v>114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>
        <v>1</v>
      </c>
    </row>
    <row r="200" spans="1:65">
      <c r="A200" s="30"/>
      <c r="B200" s="19"/>
      <c r="C200" s="9"/>
      <c r="D200" s="26"/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8">
        <v>1</v>
      </c>
      <c r="C201" s="14">
        <v>1</v>
      </c>
      <c r="D201" s="213">
        <v>10</v>
      </c>
      <c r="E201" s="214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  <c r="BI201" s="215"/>
      <c r="BJ201" s="215"/>
      <c r="BK201" s="215"/>
      <c r="BL201" s="215"/>
      <c r="BM201" s="216">
        <v>1</v>
      </c>
    </row>
    <row r="202" spans="1:65">
      <c r="A202" s="30"/>
      <c r="B202" s="20" t="s">
        <v>272</v>
      </c>
      <c r="C202" s="12"/>
      <c r="D202" s="221">
        <v>10</v>
      </c>
      <c r="E202" s="214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  <c r="BI202" s="215"/>
      <c r="BJ202" s="215"/>
      <c r="BK202" s="215"/>
      <c r="BL202" s="215"/>
      <c r="BM202" s="216">
        <v>25</v>
      </c>
    </row>
    <row r="203" spans="1:65">
      <c r="A203" s="30"/>
      <c r="B203" s="3" t="s">
        <v>273</v>
      </c>
      <c r="C203" s="29"/>
      <c r="D203" s="219">
        <v>10</v>
      </c>
      <c r="E203" s="214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  <c r="BI203" s="215"/>
      <c r="BJ203" s="215"/>
      <c r="BK203" s="215"/>
      <c r="BL203" s="215"/>
      <c r="BM203" s="216">
        <v>16</v>
      </c>
    </row>
    <row r="204" spans="1:65">
      <c r="A204" s="30"/>
      <c r="B204" s="3" t="s">
        <v>274</v>
      </c>
      <c r="C204" s="29"/>
      <c r="D204" s="219" t="s">
        <v>745</v>
      </c>
      <c r="E204" s="214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  <c r="BI204" s="215"/>
      <c r="BJ204" s="215"/>
      <c r="BK204" s="215"/>
      <c r="BL204" s="215"/>
      <c r="BM204" s="216">
        <v>10</v>
      </c>
    </row>
    <row r="205" spans="1:65">
      <c r="A205" s="30"/>
      <c r="B205" s="3" t="s">
        <v>86</v>
      </c>
      <c r="C205" s="29"/>
      <c r="D205" s="13" t="s">
        <v>745</v>
      </c>
      <c r="E205" s="14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48</v>
      </c>
    </row>
    <row r="206" spans="1:65">
      <c r="A206" s="30"/>
      <c r="B206" s="3" t="s">
        <v>275</v>
      </c>
      <c r="C206" s="29"/>
      <c r="D206" s="13">
        <v>0</v>
      </c>
      <c r="E206" s="14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55"/>
    </row>
    <row r="207" spans="1:65">
      <c r="A207" s="30"/>
      <c r="B207" s="46" t="s">
        <v>276</v>
      </c>
      <c r="C207" s="47"/>
      <c r="D207" s="45" t="s">
        <v>277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B208" s="31"/>
      <c r="C208" s="20"/>
      <c r="D208" s="20"/>
      <c r="BM208" s="55"/>
    </row>
    <row r="209" spans="1:65" ht="15">
      <c r="B209" s="8" t="s">
        <v>733</v>
      </c>
      <c r="BM209" s="28" t="s">
        <v>317</v>
      </c>
    </row>
    <row r="210" spans="1:65" ht="15">
      <c r="A210" s="25" t="s">
        <v>57</v>
      </c>
      <c r="B210" s="18" t="s">
        <v>110</v>
      </c>
      <c r="C210" s="15" t="s">
        <v>111</v>
      </c>
      <c r="D210" s="16" t="s">
        <v>112</v>
      </c>
      <c r="E210" s="14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 t="s">
        <v>236</v>
      </c>
      <c r="C211" s="9" t="s">
        <v>236</v>
      </c>
      <c r="D211" s="10" t="s">
        <v>367</v>
      </c>
      <c r="E211" s="14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 t="s">
        <v>1</v>
      </c>
    </row>
    <row r="212" spans="1:65">
      <c r="A212" s="30"/>
      <c r="B212" s="19"/>
      <c r="C212" s="9"/>
      <c r="D212" s="10" t="s">
        <v>114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2</v>
      </c>
    </row>
    <row r="213" spans="1:65">
      <c r="A213" s="30"/>
      <c r="B213" s="19"/>
      <c r="C213" s="9"/>
      <c r="D213" s="26"/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2</v>
      </c>
    </row>
    <row r="214" spans="1:65">
      <c r="A214" s="30"/>
      <c r="B214" s="18">
        <v>1</v>
      </c>
      <c r="C214" s="14">
        <v>1</v>
      </c>
      <c r="D214" s="22">
        <v>1.6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20" t="s">
        <v>272</v>
      </c>
      <c r="C215" s="12"/>
      <c r="D215" s="23">
        <v>1.6</v>
      </c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43</v>
      </c>
    </row>
    <row r="216" spans="1:65">
      <c r="A216" s="30"/>
      <c r="B216" s="3" t="s">
        <v>273</v>
      </c>
      <c r="C216" s="29"/>
      <c r="D216" s="11">
        <v>1.6</v>
      </c>
      <c r="E216" s="14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16</v>
      </c>
    </row>
    <row r="217" spans="1:65">
      <c r="A217" s="30"/>
      <c r="B217" s="3" t="s">
        <v>274</v>
      </c>
      <c r="C217" s="29"/>
      <c r="D217" s="24" t="s">
        <v>745</v>
      </c>
      <c r="E217" s="14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1.6</v>
      </c>
    </row>
    <row r="218" spans="1:65">
      <c r="A218" s="30"/>
      <c r="B218" s="3" t="s">
        <v>86</v>
      </c>
      <c r="C218" s="29"/>
      <c r="D218" s="13" t="s">
        <v>745</v>
      </c>
      <c r="E218" s="14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49</v>
      </c>
    </row>
    <row r="219" spans="1:65">
      <c r="A219" s="30"/>
      <c r="B219" s="3" t="s">
        <v>275</v>
      </c>
      <c r="C219" s="29"/>
      <c r="D219" s="13">
        <v>0</v>
      </c>
      <c r="E219" s="14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276</v>
      </c>
      <c r="C220" s="47"/>
      <c r="D220" s="45" t="s">
        <v>277</v>
      </c>
      <c r="E220" s="14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BM221" s="55"/>
    </row>
    <row r="222" spans="1:65" ht="15">
      <c r="B222" s="8" t="s">
        <v>734</v>
      </c>
      <c r="BM222" s="28" t="s">
        <v>317</v>
      </c>
    </row>
    <row r="223" spans="1:65" ht="15">
      <c r="A223" s="25" t="s">
        <v>34</v>
      </c>
      <c r="B223" s="18" t="s">
        <v>110</v>
      </c>
      <c r="C223" s="15" t="s">
        <v>111</v>
      </c>
      <c r="D223" s="16" t="s">
        <v>112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236</v>
      </c>
      <c r="C224" s="9" t="s">
        <v>236</v>
      </c>
      <c r="D224" s="10" t="s">
        <v>367</v>
      </c>
      <c r="E224" s="14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114</v>
      </c>
      <c r="E225" s="14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9"/>
      <c r="C226" s="9"/>
      <c r="D226" s="26"/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</v>
      </c>
    </row>
    <row r="227" spans="1:65">
      <c r="A227" s="30"/>
      <c r="B227" s="18">
        <v>1</v>
      </c>
      <c r="C227" s="14">
        <v>1</v>
      </c>
      <c r="D227" s="203">
        <v>100</v>
      </c>
      <c r="E227" s="204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205"/>
      <c r="AH227" s="205"/>
      <c r="AI227" s="205"/>
      <c r="AJ227" s="205"/>
      <c r="AK227" s="205"/>
      <c r="AL227" s="205"/>
      <c r="AM227" s="205"/>
      <c r="AN227" s="205"/>
      <c r="AO227" s="205"/>
      <c r="AP227" s="205"/>
      <c r="AQ227" s="205"/>
      <c r="AR227" s="205"/>
      <c r="AS227" s="205"/>
      <c r="AT227" s="205"/>
      <c r="AU227" s="205"/>
      <c r="AV227" s="205"/>
      <c r="AW227" s="205"/>
      <c r="AX227" s="205"/>
      <c r="AY227" s="205"/>
      <c r="AZ227" s="205"/>
      <c r="BA227" s="205"/>
      <c r="BB227" s="205"/>
      <c r="BC227" s="205"/>
      <c r="BD227" s="205"/>
      <c r="BE227" s="205"/>
      <c r="BF227" s="205"/>
      <c r="BG227" s="205"/>
      <c r="BH227" s="205"/>
      <c r="BI227" s="205"/>
      <c r="BJ227" s="205"/>
      <c r="BK227" s="205"/>
      <c r="BL227" s="205"/>
      <c r="BM227" s="206">
        <v>1</v>
      </c>
    </row>
    <row r="228" spans="1:65">
      <c r="A228" s="30"/>
      <c r="B228" s="20" t="s">
        <v>272</v>
      </c>
      <c r="C228" s="12"/>
      <c r="D228" s="210">
        <v>100</v>
      </c>
      <c r="E228" s="204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5"/>
      <c r="R228" s="205"/>
      <c r="S228" s="205"/>
      <c r="T228" s="205"/>
      <c r="U228" s="205"/>
      <c r="V228" s="205"/>
      <c r="W228" s="205"/>
      <c r="X228" s="205"/>
      <c r="Y228" s="205"/>
      <c r="Z228" s="205"/>
      <c r="AA228" s="205"/>
      <c r="AB228" s="205"/>
      <c r="AC228" s="205"/>
      <c r="AD228" s="205"/>
      <c r="AE228" s="205"/>
      <c r="AF228" s="205"/>
      <c r="AG228" s="205"/>
      <c r="AH228" s="205"/>
      <c r="AI228" s="205"/>
      <c r="AJ228" s="205"/>
      <c r="AK228" s="205"/>
      <c r="AL228" s="205"/>
      <c r="AM228" s="205"/>
      <c r="AN228" s="205"/>
      <c r="AO228" s="205"/>
      <c r="AP228" s="205"/>
      <c r="AQ228" s="205"/>
      <c r="AR228" s="205"/>
      <c r="AS228" s="205"/>
      <c r="AT228" s="205"/>
      <c r="AU228" s="205"/>
      <c r="AV228" s="205"/>
      <c r="AW228" s="205"/>
      <c r="AX228" s="205"/>
      <c r="AY228" s="205"/>
      <c r="AZ228" s="205"/>
      <c r="BA228" s="205"/>
      <c r="BB228" s="205"/>
      <c r="BC228" s="205"/>
      <c r="BD228" s="205"/>
      <c r="BE228" s="205"/>
      <c r="BF228" s="205"/>
      <c r="BG228" s="205"/>
      <c r="BH228" s="205"/>
      <c r="BI228" s="205"/>
      <c r="BJ228" s="205"/>
      <c r="BK228" s="205"/>
      <c r="BL228" s="205"/>
      <c r="BM228" s="206">
        <v>13</v>
      </c>
    </row>
    <row r="229" spans="1:65">
      <c r="A229" s="30"/>
      <c r="B229" s="3" t="s">
        <v>273</v>
      </c>
      <c r="C229" s="29"/>
      <c r="D229" s="208">
        <v>100</v>
      </c>
      <c r="E229" s="204"/>
      <c r="F229" s="205"/>
      <c r="G229" s="205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05"/>
      <c r="AI229" s="205"/>
      <c r="AJ229" s="205"/>
      <c r="AK229" s="205"/>
      <c r="AL229" s="205"/>
      <c r="AM229" s="205"/>
      <c r="AN229" s="205"/>
      <c r="AO229" s="205"/>
      <c r="AP229" s="205"/>
      <c r="AQ229" s="205"/>
      <c r="AR229" s="205"/>
      <c r="AS229" s="205"/>
      <c r="AT229" s="205"/>
      <c r="AU229" s="205"/>
      <c r="AV229" s="205"/>
      <c r="AW229" s="205"/>
      <c r="AX229" s="205"/>
      <c r="AY229" s="205"/>
      <c r="AZ229" s="205"/>
      <c r="BA229" s="205"/>
      <c r="BB229" s="205"/>
      <c r="BC229" s="205"/>
      <c r="BD229" s="205"/>
      <c r="BE229" s="205"/>
      <c r="BF229" s="205"/>
      <c r="BG229" s="205"/>
      <c r="BH229" s="205"/>
      <c r="BI229" s="205"/>
      <c r="BJ229" s="205"/>
      <c r="BK229" s="205"/>
      <c r="BL229" s="205"/>
      <c r="BM229" s="206">
        <v>16</v>
      </c>
    </row>
    <row r="230" spans="1:65">
      <c r="A230" s="30"/>
      <c r="B230" s="3" t="s">
        <v>274</v>
      </c>
      <c r="C230" s="29"/>
      <c r="D230" s="208" t="s">
        <v>745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06">
        <v>100</v>
      </c>
    </row>
    <row r="231" spans="1:65">
      <c r="A231" s="30"/>
      <c r="B231" s="3" t="s">
        <v>86</v>
      </c>
      <c r="C231" s="29"/>
      <c r="D231" s="13" t="s">
        <v>745</v>
      </c>
      <c r="E231" s="14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50</v>
      </c>
    </row>
    <row r="232" spans="1:65">
      <c r="A232" s="30"/>
      <c r="B232" s="3" t="s">
        <v>275</v>
      </c>
      <c r="C232" s="29"/>
      <c r="D232" s="13">
        <v>0</v>
      </c>
      <c r="E232" s="14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276</v>
      </c>
      <c r="C233" s="47"/>
      <c r="D233" s="45" t="s">
        <v>277</v>
      </c>
      <c r="E233" s="14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735</v>
      </c>
      <c r="BM235" s="28" t="s">
        <v>317</v>
      </c>
    </row>
    <row r="236" spans="1:65" ht="15">
      <c r="A236" s="25" t="s">
        <v>43</v>
      </c>
      <c r="B236" s="18" t="s">
        <v>110</v>
      </c>
      <c r="C236" s="15" t="s">
        <v>111</v>
      </c>
      <c r="D236" s="16" t="s">
        <v>112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236</v>
      </c>
      <c r="C237" s="9" t="s">
        <v>236</v>
      </c>
      <c r="D237" s="10" t="s">
        <v>367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114</v>
      </c>
      <c r="E238" s="14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/>
      <c r="C239" s="9"/>
      <c r="D239" s="26"/>
      <c r="E239" s="14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8">
        <v>1</v>
      </c>
      <c r="C240" s="14">
        <v>1</v>
      </c>
      <c r="D240" s="213">
        <v>30</v>
      </c>
      <c r="E240" s="214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  <c r="BI240" s="215"/>
      <c r="BJ240" s="215"/>
      <c r="BK240" s="215"/>
      <c r="BL240" s="215"/>
      <c r="BM240" s="216">
        <v>1</v>
      </c>
    </row>
    <row r="241" spans="1:65">
      <c r="A241" s="30"/>
      <c r="B241" s="20" t="s">
        <v>272</v>
      </c>
      <c r="C241" s="12"/>
      <c r="D241" s="221">
        <v>30</v>
      </c>
      <c r="E241" s="214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  <c r="BI241" s="215"/>
      <c r="BJ241" s="215"/>
      <c r="BK241" s="215"/>
      <c r="BL241" s="215"/>
      <c r="BM241" s="216">
        <v>31</v>
      </c>
    </row>
    <row r="242" spans="1:65">
      <c r="A242" s="30"/>
      <c r="B242" s="3" t="s">
        <v>273</v>
      </c>
      <c r="C242" s="29"/>
      <c r="D242" s="219">
        <v>30</v>
      </c>
      <c r="E242" s="214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  <c r="BI242" s="215"/>
      <c r="BJ242" s="215"/>
      <c r="BK242" s="215"/>
      <c r="BL242" s="215"/>
      <c r="BM242" s="216">
        <v>16</v>
      </c>
    </row>
    <row r="243" spans="1:65">
      <c r="A243" s="30"/>
      <c r="B243" s="3" t="s">
        <v>274</v>
      </c>
      <c r="C243" s="29"/>
      <c r="D243" s="219" t="s">
        <v>745</v>
      </c>
      <c r="E243" s="214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  <c r="BI243" s="215"/>
      <c r="BJ243" s="215"/>
      <c r="BK243" s="215"/>
      <c r="BL243" s="215"/>
      <c r="BM243" s="216">
        <v>30</v>
      </c>
    </row>
    <row r="244" spans="1:65">
      <c r="A244" s="30"/>
      <c r="B244" s="3" t="s">
        <v>86</v>
      </c>
      <c r="C244" s="29"/>
      <c r="D244" s="13" t="s">
        <v>745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51</v>
      </c>
    </row>
    <row r="245" spans="1:65">
      <c r="A245" s="30"/>
      <c r="B245" s="3" t="s">
        <v>275</v>
      </c>
      <c r="C245" s="29"/>
      <c r="D245" s="13">
        <v>0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46" t="s">
        <v>276</v>
      </c>
      <c r="C246" s="47"/>
      <c r="D246" s="45" t="s">
        <v>277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B247" s="31"/>
      <c r="C247" s="20"/>
      <c r="D247" s="20"/>
      <c r="BM247" s="55"/>
    </row>
    <row r="248" spans="1:65" ht="15">
      <c r="B248" s="8" t="s">
        <v>736</v>
      </c>
      <c r="BM248" s="28" t="s">
        <v>317</v>
      </c>
    </row>
    <row r="249" spans="1:65" ht="15">
      <c r="A249" s="25" t="s">
        <v>6</v>
      </c>
      <c r="B249" s="18" t="s">
        <v>110</v>
      </c>
      <c r="C249" s="15" t="s">
        <v>111</v>
      </c>
      <c r="D249" s="16" t="s">
        <v>112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</v>
      </c>
    </row>
    <row r="250" spans="1:65">
      <c r="A250" s="30"/>
      <c r="B250" s="19" t="s">
        <v>236</v>
      </c>
      <c r="C250" s="9" t="s">
        <v>236</v>
      </c>
      <c r="D250" s="10" t="s">
        <v>367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 t="s">
        <v>3</v>
      </c>
    </row>
    <row r="251" spans="1:65">
      <c r="A251" s="30"/>
      <c r="B251" s="19"/>
      <c r="C251" s="9"/>
      <c r="D251" s="10" t="s">
        <v>114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2</v>
      </c>
    </row>
    <row r="252" spans="1:65">
      <c r="A252" s="30"/>
      <c r="B252" s="19"/>
      <c r="C252" s="9"/>
      <c r="D252" s="26"/>
      <c r="E252" s="14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2</v>
      </c>
    </row>
    <row r="253" spans="1:65">
      <c r="A253" s="30"/>
      <c r="B253" s="18">
        <v>1</v>
      </c>
      <c r="C253" s="14">
        <v>1</v>
      </c>
      <c r="D253" s="22">
        <v>3.9</v>
      </c>
      <c r="E253" s="14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8">
        <v>1</v>
      </c>
    </row>
    <row r="254" spans="1:65">
      <c r="A254" s="30"/>
      <c r="B254" s="20" t="s">
        <v>272</v>
      </c>
      <c r="C254" s="12"/>
      <c r="D254" s="23">
        <v>3.9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33</v>
      </c>
    </row>
    <row r="255" spans="1:65">
      <c r="A255" s="30"/>
      <c r="B255" s="3" t="s">
        <v>273</v>
      </c>
      <c r="C255" s="29"/>
      <c r="D255" s="11">
        <v>3.9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16</v>
      </c>
    </row>
    <row r="256" spans="1:65">
      <c r="A256" s="30"/>
      <c r="B256" s="3" t="s">
        <v>274</v>
      </c>
      <c r="C256" s="29"/>
      <c r="D256" s="24" t="s">
        <v>745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3.9</v>
      </c>
    </row>
    <row r="257" spans="1:65">
      <c r="A257" s="30"/>
      <c r="B257" s="3" t="s">
        <v>86</v>
      </c>
      <c r="C257" s="29"/>
      <c r="D257" s="13" t="s">
        <v>745</v>
      </c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52</v>
      </c>
    </row>
    <row r="258" spans="1:65">
      <c r="A258" s="30"/>
      <c r="B258" s="3" t="s">
        <v>275</v>
      </c>
      <c r="C258" s="29"/>
      <c r="D258" s="13">
        <v>0</v>
      </c>
      <c r="E258" s="14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A259" s="30"/>
      <c r="B259" s="46" t="s">
        <v>276</v>
      </c>
      <c r="C259" s="47"/>
      <c r="D259" s="45" t="s">
        <v>277</v>
      </c>
      <c r="E259" s="14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5"/>
    </row>
    <row r="260" spans="1:65">
      <c r="B260" s="31"/>
      <c r="C260" s="20"/>
      <c r="D260" s="20"/>
      <c r="BM260" s="55"/>
    </row>
    <row r="261" spans="1:65" ht="15">
      <c r="B261" s="8" t="s">
        <v>737</v>
      </c>
      <c r="BM261" s="28" t="s">
        <v>317</v>
      </c>
    </row>
    <row r="262" spans="1:65" ht="15">
      <c r="A262" s="25" t="s">
        <v>9</v>
      </c>
      <c r="B262" s="18" t="s">
        <v>110</v>
      </c>
      <c r="C262" s="15" t="s">
        <v>111</v>
      </c>
      <c r="D262" s="16" t="s">
        <v>112</v>
      </c>
      <c r="E262" s="14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 t="s">
        <v>236</v>
      </c>
      <c r="C263" s="9" t="s">
        <v>236</v>
      </c>
      <c r="D263" s="10" t="s">
        <v>367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 t="s">
        <v>3</v>
      </c>
    </row>
    <row r="264" spans="1:65">
      <c r="A264" s="30"/>
      <c r="B264" s="19"/>
      <c r="C264" s="9"/>
      <c r="D264" s="10" t="s">
        <v>114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/>
      <c r="C265" s="9"/>
      <c r="D265" s="26"/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8">
        <v>1</v>
      </c>
      <c r="C266" s="14">
        <v>1</v>
      </c>
      <c r="D266" s="213">
        <v>34</v>
      </c>
      <c r="E266" s="214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  <c r="BI266" s="215"/>
      <c r="BJ266" s="215"/>
      <c r="BK266" s="215"/>
      <c r="BL266" s="215"/>
      <c r="BM266" s="216">
        <v>1</v>
      </c>
    </row>
    <row r="267" spans="1:65">
      <c r="A267" s="30"/>
      <c r="B267" s="20" t="s">
        <v>272</v>
      </c>
      <c r="C267" s="12"/>
      <c r="D267" s="221">
        <v>34</v>
      </c>
      <c r="E267" s="214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  <c r="BB267" s="215"/>
      <c r="BC267" s="215"/>
      <c r="BD267" s="215"/>
      <c r="BE267" s="215"/>
      <c r="BF267" s="215"/>
      <c r="BG267" s="215"/>
      <c r="BH267" s="215"/>
      <c r="BI267" s="215"/>
      <c r="BJ267" s="215"/>
      <c r="BK267" s="215"/>
      <c r="BL267" s="215"/>
      <c r="BM267" s="216">
        <v>34</v>
      </c>
    </row>
    <row r="268" spans="1:65">
      <c r="A268" s="30"/>
      <c r="B268" s="3" t="s">
        <v>273</v>
      </c>
      <c r="C268" s="29"/>
      <c r="D268" s="219">
        <v>34</v>
      </c>
      <c r="E268" s="214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  <c r="BI268" s="215"/>
      <c r="BJ268" s="215"/>
      <c r="BK268" s="215"/>
      <c r="BL268" s="215"/>
      <c r="BM268" s="216">
        <v>16</v>
      </c>
    </row>
    <row r="269" spans="1:65">
      <c r="A269" s="30"/>
      <c r="B269" s="3" t="s">
        <v>274</v>
      </c>
      <c r="C269" s="29"/>
      <c r="D269" s="219" t="s">
        <v>745</v>
      </c>
      <c r="E269" s="214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  <c r="BI269" s="215"/>
      <c r="BJ269" s="215"/>
      <c r="BK269" s="215"/>
      <c r="BL269" s="215"/>
      <c r="BM269" s="216">
        <v>34</v>
      </c>
    </row>
    <row r="270" spans="1:65">
      <c r="A270" s="30"/>
      <c r="B270" s="3" t="s">
        <v>86</v>
      </c>
      <c r="C270" s="29"/>
      <c r="D270" s="13" t="s">
        <v>745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43</v>
      </c>
    </row>
    <row r="271" spans="1:65">
      <c r="A271" s="30"/>
      <c r="B271" s="3" t="s">
        <v>275</v>
      </c>
      <c r="C271" s="29"/>
      <c r="D271" s="13">
        <v>0</v>
      </c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276</v>
      </c>
      <c r="C272" s="47"/>
      <c r="D272" s="45" t="s">
        <v>277</v>
      </c>
      <c r="E272" s="14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BM273" s="55"/>
    </row>
    <row r="274" spans="1:65" ht="15">
      <c r="B274" s="8" t="s">
        <v>738</v>
      </c>
      <c r="BM274" s="28" t="s">
        <v>317</v>
      </c>
    </row>
    <row r="275" spans="1:65" ht="15">
      <c r="A275" s="25" t="s">
        <v>61</v>
      </c>
      <c r="B275" s="18" t="s">
        <v>110</v>
      </c>
      <c r="C275" s="15" t="s">
        <v>111</v>
      </c>
      <c r="D275" s="16" t="s">
        <v>112</v>
      </c>
      <c r="E275" s="14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0" t="s">
        <v>367</v>
      </c>
      <c r="E276" s="14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114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/>
      <c r="C278" s="9"/>
      <c r="D278" s="26"/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8">
        <v>1</v>
      </c>
      <c r="C279" s="14">
        <v>1</v>
      </c>
      <c r="D279" s="212" t="s">
        <v>95</v>
      </c>
      <c r="E279" s="214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  <c r="BI279" s="215"/>
      <c r="BJ279" s="215"/>
      <c r="BK279" s="215"/>
      <c r="BL279" s="215"/>
      <c r="BM279" s="216">
        <v>1</v>
      </c>
    </row>
    <row r="280" spans="1:65">
      <c r="A280" s="30"/>
      <c r="B280" s="20" t="s">
        <v>272</v>
      </c>
      <c r="C280" s="12"/>
      <c r="D280" s="221" t="s">
        <v>745</v>
      </c>
      <c r="E280" s="214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  <c r="BI280" s="215"/>
      <c r="BJ280" s="215"/>
      <c r="BK280" s="215"/>
      <c r="BL280" s="215"/>
      <c r="BM280" s="216">
        <v>38</v>
      </c>
    </row>
    <row r="281" spans="1:65">
      <c r="A281" s="30"/>
      <c r="B281" s="3" t="s">
        <v>273</v>
      </c>
      <c r="C281" s="29"/>
      <c r="D281" s="219" t="s">
        <v>745</v>
      </c>
      <c r="E281" s="214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  <c r="BI281" s="215"/>
      <c r="BJ281" s="215"/>
      <c r="BK281" s="215"/>
      <c r="BL281" s="215"/>
      <c r="BM281" s="216">
        <v>16</v>
      </c>
    </row>
    <row r="282" spans="1:65">
      <c r="A282" s="30"/>
      <c r="B282" s="3" t="s">
        <v>274</v>
      </c>
      <c r="C282" s="29"/>
      <c r="D282" s="219" t="s">
        <v>745</v>
      </c>
      <c r="E282" s="214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  <c r="BI282" s="215"/>
      <c r="BJ282" s="215"/>
      <c r="BK282" s="215"/>
      <c r="BL282" s="215"/>
      <c r="BM282" s="216" t="s">
        <v>95</v>
      </c>
    </row>
    <row r="283" spans="1:65">
      <c r="A283" s="30"/>
      <c r="B283" s="3" t="s">
        <v>86</v>
      </c>
      <c r="C283" s="29"/>
      <c r="D283" s="13" t="s">
        <v>745</v>
      </c>
      <c r="E283" s="14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44</v>
      </c>
    </row>
    <row r="284" spans="1:65">
      <c r="A284" s="30"/>
      <c r="B284" s="3" t="s">
        <v>275</v>
      </c>
      <c r="C284" s="29"/>
      <c r="D284" s="13" t="s">
        <v>745</v>
      </c>
      <c r="E284" s="14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46" t="s">
        <v>276</v>
      </c>
      <c r="C285" s="47"/>
      <c r="D285" s="45" t="s">
        <v>277</v>
      </c>
      <c r="E285" s="14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B286" s="31"/>
      <c r="C286" s="20"/>
      <c r="D286" s="20"/>
      <c r="BM286" s="55"/>
    </row>
    <row r="287" spans="1:65" ht="15">
      <c r="B287" s="8" t="s">
        <v>739</v>
      </c>
      <c r="BM287" s="28" t="s">
        <v>317</v>
      </c>
    </row>
    <row r="288" spans="1:65" ht="15">
      <c r="A288" s="25" t="s">
        <v>12</v>
      </c>
      <c r="B288" s="18" t="s">
        <v>110</v>
      </c>
      <c r="C288" s="15" t="s">
        <v>111</v>
      </c>
      <c r="D288" s="16" t="s">
        <v>112</v>
      </c>
      <c r="E288" s="14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</v>
      </c>
    </row>
    <row r="289" spans="1:65">
      <c r="A289" s="30"/>
      <c r="B289" s="19" t="s">
        <v>236</v>
      </c>
      <c r="C289" s="9" t="s">
        <v>236</v>
      </c>
      <c r="D289" s="10" t="s">
        <v>367</v>
      </c>
      <c r="E289" s="14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 t="s">
        <v>3</v>
      </c>
    </row>
    <row r="290" spans="1:65">
      <c r="A290" s="30"/>
      <c r="B290" s="19"/>
      <c r="C290" s="9"/>
      <c r="D290" s="10" t="s">
        <v>114</v>
      </c>
      <c r="E290" s="14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</v>
      </c>
    </row>
    <row r="291" spans="1:65">
      <c r="A291" s="30"/>
      <c r="B291" s="19"/>
      <c r="C291" s="9"/>
      <c r="D291" s="26"/>
      <c r="E291" s="14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2</v>
      </c>
    </row>
    <row r="292" spans="1:65">
      <c r="A292" s="30"/>
      <c r="B292" s="18">
        <v>1</v>
      </c>
      <c r="C292" s="14">
        <v>1</v>
      </c>
      <c r="D292" s="22">
        <v>2.8</v>
      </c>
      <c r="E292" s="14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20" t="s">
        <v>272</v>
      </c>
      <c r="C293" s="12"/>
      <c r="D293" s="23">
        <v>2.8</v>
      </c>
      <c r="E293" s="14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35</v>
      </c>
    </row>
    <row r="294" spans="1:65">
      <c r="A294" s="30"/>
      <c r="B294" s="3" t="s">
        <v>273</v>
      </c>
      <c r="C294" s="29"/>
      <c r="D294" s="11">
        <v>2.8</v>
      </c>
      <c r="E294" s="14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16</v>
      </c>
    </row>
    <row r="295" spans="1:65">
      <c r="A295" s="30"/>
      <c r="B295" s="3" t="s">
        <v>274</v>
      </c>
      <c r="C295" s="29"/>
      <c r="D295" s="24" t="s">
        <v>745</v>
      </c>
      <c r="E295" s="14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2.8</v>
      </c>
    </row>
    <row r="296" spans="1:65">
      <c r="A296" s="30"/>
      <c r="B296" s="3" t="s">
        <v>86</v>
      </c>
      <c r="C296" s="29"/>
      <c r="D296" s="13" t="s">
        <v>745</v>
      </c>
      <c r="E296" s="14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45</v>
      </c>
    </row>
    <row r="297" spans="1:65">
      <c r="A297" s="30"/>
      <c r="B297" s="3" t="s">
        <v>275</v>
      </c>
      <c r="C297" s="29"/>
      <c r="D297" s="13">
        <v>0</v>
      </c>
      <c r="E297" s="14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5"/>
    </row>
    <row r="298" spans="1:65">
      <c r="A298" s="30"/>
      <c r="B298" s="46" t="s">
        <v>276</v>
      </c>
      <c r="C298" s="47"/>
      <c r="D298" s="45" t="s">
        <v>277</v>
      </c>
      <c r="E298" s="14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5"/>
    </row>
    <row r="299" spans="1:65">
      <c r="B299" s="31"/>
      <c r="C299" s="20"/>
      <c r="D299" s="20"/>
      <c r="BM299" s="55"/>
    </row>
    <row r="300" spans="1:65" ht="15">
      <c r="B300" s="8" t="s">
        <v>740</v>
      </c>
      <c r="BM300" s="28" t="s">
        <v>317</v>
      </c>
    </row>
    <row r="301" spans="1:65" ht="15">
      <c r="A301" s="25" t="s">
        <v>21</v>
      </c>
      <c r="B301" s="18" t="s">
        <v>110</v>
      </c>
      <c r="C301" s="15" t="s">
        <v>111</v>
      </c>
      <c r="D301" s="16" t="s">
        <v>112</v>
      </c>
      <c r="E301" s="14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 t="s">
        <v>236</v>
      </c>
      <c r="C302" s="9" t="s">
        <v>236</v>
      </c>
      <c r="D302" s="10" t="s">
        <v>367</v>
      </c>
      <c r="E302" s="14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 t="s">
        <v>3</v>
      </c>
    </row>
    <row r="303" spans="1:65">
      <c r="A303" s="30"/>
      <c r="B303" s="19"/>
      <c r="C303" s="9"/>
      <c r="D303" s="10" t="s">
        <v>114</v>
      </c>
      <c r="E303" s="14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</v>
      </c>
    </row>
    <row r="304" spans="1:65">
      <c r="A304" s="30"/>
      <c r="B304" s="19"/>
      <c r="C304" s="9"/>
      <c r="D304" s="26"/>
      <c r="E304" s="14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</v>
      </c>
    </row>
    <row r="305" spans="1:65">
      <c r="A305" s="30"/>
      <c r="B305" s="18">
        <v>1</v>
      </c>
      <c r="C305" s="14">
        <v>1</v>
      </c>
      <c r="D305" s="141" t="s">
        <v>101</v>
      </c>
      <c r="E305" s="14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</v>
      </c>
    </row>
    <row r="306" spans="1:65">
      <c r="A306" s="30"/>
      <c r="B306" s="20" t="s">
        <v>272</v>
      </c>
      <c r="C306" s="12"/>
      <c r="D306" s="23" t="s">
        <v>745</v>
      </c>
      <c r="E306" s="14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21</v>
      </c>
    </row>
    <row r="307" spans="1:65">
      <c r="A307" s="30"/>
      <c r="B307" s="3" t="s">
        <v>273</v>
      </c>
      <c r="C307" s="29"/>
      <c r="D307" s="11" t="s">
        <v>745</v>
      </c>
      <c r="E307" s="14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16</v>
      </c>
    </row>
    <row r="308" spans="1:65">
      <c r="A308" s="30"/>
      <c r="B308" s="3" t="s">
        <v>274</v>
      </c>
      <c r="C308" s="29"/>
      <c r="D308" s="24" t="s">
        <v>745</v>
      </c>
      <c r="E308" s="14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 t="s">
        <v>101</v>
      </c>
    </row>
    <row r="309" spans="1:65">
      <c r="A309" s="30"/>
      <c r="B309" s="3" t="s">
        <v>86</v>
      </c>
      <c r="C309" s="29"/>
      <c r="D309" s="13" t="s">
        <v>745</v>
      </c>
      <c r="E309" s="14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46</v>
      </c>
    </row>
    <row r="310" spans="1:65">
      <c r="A310" s="30"/>
      <c r="B310" s="3" t="s">
        <v>275</v>
      </c>
      <c r="C310" s="29"/>
      <c r="D310" s="13" t="s">
        <v>745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276</v>
      </c>
      <c r="C311" s="47"/>
      <c r="D311" s="45" t="s">
        <v>277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BM312" s="55"/>
    </row>
    <row r="313" spans="1:65" ht="15">
      <c r="B313" s="8" t="s">
        <v>741</v>
      </c>
      <c r="BM313" s="28" t="s">
        <v>317</v>
      </c>
    </row>
    <row r="314" spans="1:65" ht="15">
      <c r="A314" s="25" t="s">
        <v>30</v>
      </c>
      <c r="B314" s="18" t="s">
        <v>110</v>
      </c>
      <c r="C314" s="15" t="s">
        <v>111</v>
      </c>
      <c r="D314" s="16" t="s">
        <v>112</v>
      </c>
      <c r="E314" s="14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236</v>
      </c>
      <c r="C315" s="9" t="s">
        <v>236</v>
      </c>
      <c r="D315" s="10" t="s">
        <v>367</v>
      </c>
      <c r="E315" s="14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114</v>
      </c>
      <c r="E316" s="14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14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8">
        <v>1</v>
      </c>
      <c r="C318" s="14">
        <v>1</v>
      </c>
      <c r="D318" s="22">
        <v>2</v>
      </c>
      <c r="E318" s="14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20" t="s">
        <v>272</v>
      </c>
      <c r="C319" s="12"/>
      <c r="D319" s="23">
        <v>2</v>
      </c>
      <c r="E319" s="14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24</v>
      </c>
    </row>
    <row r="320" spans="1:65">
      <c r="A320" s="30"/>
      <c r="B320" s="3" t="s">
        <v>273</v>
      </c>
      <c r="C320" s="29"/>
      <c r="D320" s="11">
        <v>2</v>
      </c>
      <c r="E320" s="14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3" t="s">
        <v>274</v>
      </c>
      <c r="C321" s="29"/>
      <c r="D321" s="24" t="s">
        <v>745</v>
      </c>
      <c r="E321" s="14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</v>
      </c>
    </row>
    <row r="322" spans="1:65">
      <c r="A322" s="30"/>
      <c r="B322" s="3" t="s">
        <v>86</v>
      </c>
      <c r="C322" s="29"/>
      <c r="D322" s="13" t="s">
        <v>745</v>
      </c>
      <c r="E322" s="14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47</v>
      </c>
    </row>
    <row r="323" spans="1:65">
      <c r="A323" s="30"/>
      <c r="B323" s="3" t="s">
        <v>275</v>
      </c>
      <c r="C323" s="29"/>
      <c r="D323" s="13">
        <v>0</v>
      </c>
      <c r="E323" s="14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276</v>
      </c>
      <c r="C324" s="47"/>
      <c r="D324" s="45" t="s">
        <v>277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BM325" s="55"/>
    </row>
    <row r="326" spans="1:65" ht="15">
      <c r="B326" s="8" t="s">
        <v>742</v>
      </c>
      <c r="BM326" s="28" t="s">
        <v>317</v>
      </c>
    </row>
    <row r="327" spans="1:65" ht="15">
      <c r="A327" s="25" t="s">
        <v>32</v>
      </c>
      <c r="B327" s="18" t="s">
        <v>110</v>
      </c>
      <c r="C327" s="15" t="s">
        <v>111</v>
      </c>
      <c r="D327" s="16" t="s">
        <v>112</v>
      </c>
      <c r="E327" s="14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236</v>
      </c>
      <c r="C328" s="9" t="s">
        <v>236</v>
      </c>
      <c r="D328" s="10" t="s">
        <v>367</v>
      </c>
      <c r="E328" s="14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114</v>
      </c>
      <c r="E329" s="14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/>
      <c r="E330" s="14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141" t="s">
        <v>102</v>
      </c>
      <c r="E331" s="14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20" t="s">
        <v>272</v>
      </c>
      <c r="C332" s="12"/>
      <c r="D332" s="23" t="s">
        <v>745</v>
      </c>
      <c r="E332" s="14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28</v>
      </c>
    </row>
    <row r="333" spans="1:65">
      <c r="A333" s="30"/>
      <c r="B333" s="3" t="s">
        <v>273</v>
      </c>
      <c r="C333" s="29"/>
      <c r="D333" s="11" t="s">
        <v>745</v>
      </c>
      <c r="E333" s="14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3" t="s">
        <v>274</v>
      </c>
      <c r="C334" s="29"/>
      <c r="D334" s="24" t="s">
        <v>745</v>
      </c>
      <c r="E334" s="14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102</v>
      </c>
    </row>
    <row r="335" spans="1:65">
      <c r="A335" s="30"/>
      <c r="B335" s="3" t="s">
        <v>86</v>
      </c>
      <c r="C335" s="29"/>
      <c r="D335" s="13" t="s">
        <v>745</v>
      </c>
      <c r="E335" s="14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48</v>
      </c>
    </row>
    <row r="336" spans="1:65">
      <c r="A336" s="30"/>
      <c r="B336" s="3" t="s">
        <v>275</v>
      </c>
      <c r="C336" s="29"/>
      <c r="D336" s="13" t="s">
        <v>745</v>
      </c>
      <c r="E336" s="14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46" t="s">
        <v>276</v>
      </c>
      <c r="C337" s="47"/>
      <c r="D337" s="45" t="s">
        <v>277</v>
      </c>
      <c r="E337" s="14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B338" s="31"/>
      <c r="C338" s="20"/>
      <c r="D338" s="20"/>
      <c r="BM338" s="55"/>
    </row>
    <row r="339" spans="1:65" ht="15">
      <c r="B339" s="8" t="s">
        <v>743</v>
      </c>
      <c r="BM339" s="28" t="s">
        <v>317</v>
      </c>
    </row>
    <row r="340" spans="1:65" ht="15">
      <c r="A340" s="25" t="s">
        <v>35</v>
      </c>
      <c r="B340" s="18" t="s">
        <v>110</v>
      </c>
      <c r="C340" s="15" t="s">
        <v>111</v>
      </c>
      <c r="D340" s="16" t="s">
        <v>112</v>
      </c>
      <c r="E340" s="14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 t="s">
        <v>236</v>
      </c>
      <c r="C341" s="9" t="s">
        <v>236</v>
      </c>
      <c r="D341" s="10" t="s">
        <v>367</v>
      </c>
      <c r="E341" s="14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 t="s">
        <v>3</v>
      </c>
    </row>
    <row r="342" spans="1:65">
      <c r="A342" s="30"/>
      <c r="B342" s="19"/>
      <c r="C342" s="9"/>
      <c r="D342" s="10" t="s">
        <v>114</v>
      </c>
      <c r="E342" s="14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0</v>
      </c>
    </row>
    <row r="343" spans="1:65">
      <c r="A343" s="30"/>
      <c r="B343" s="19"/>
      <c r="C343" s="9"/>
      <c r="D343" s="26"/>
      <c r="E343" s="14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0</v>
      </c>
    </row>
    <row r="344" spans="1:65">
      <c r="A344" s="30"/>
      <c r="B344" s="18">
        <v>1</v>
      </c>
      <c r="C344" s="14">
        <v>1</v>
      </c>
      <c r="D344" s="203">
        <v>68</v>
      </c>
      <c r="E344" s="204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206">
        <v>1</v>
      </c>
    </row>
    <row r="345" spans="1:65">
      <c r="A345" s="30"/>
      <c r="B345" s="20" t="s">
        <v>272</v>
      </c>
      <c r="C345" s="12"/>
      <c r="D345" s="210">
        <v>68</v>
      </c>
      <c r="E345" s="204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5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5"/>
      <c r="AD345" s="205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206">
        <v>30</v>
      </c>
    </row>
    <row r="346" spans="1:65">
      <c r="A346" s="30"/>
      <c r="B346" s="3" t="s">
        <v>273</v>
      </c>
      <c r="C346" s="29"/>
      <c r="D346" s="208">
        <v>68</v>
      </c>
      <c r="E346" s="204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5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5"/>
      <c r="AD346" s="205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206">
        <v>16</v>
      </c>
    </row>
    <row r="347" spans="1:65">
      <c r="A347" s="30"/>
      <c r="B347" s="3" t="s">
        <v>274</v>
      </c>
      <c r="C347" s="29"/>
      <c r="D347" s="208" t="s">
        <v>745</v>
      </c>
      <c r="E347" s="204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5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5"/>
      <c r="AD347" s="205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206">
        <v>68</v>
      </c>
    </row>
    <row r="348" spans="1:65">
      <c r="A348" s="30"/>
      <c r="B348" s="3" t="s">
        <v>86</v>
      </c>
      <c r="C348" s="29"/>
      <c r="D348" s="13" t="s">
        <v>745</v>
      </c>
      <c r="E348" s="14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49</v>
      </c>
    </row>
    <row r="349" spans="1:65">
      <c r="A349" s="30"/>
      <c r="B349" s="3" t="s">
        <v>275</v>
      </c>
      <c r="C349" s="29"/>
      <c r="D349" s="13">
        <v>0</v>
      </c>
      <c r="E349" s="14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46" t="s">
        <v>276</v>
      </c>
      <c r="C350" s="47"/>
      <c r="D350" s="45" t="s">
        <v>277</v>
      </c>
      <c r="E350" s="14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B351" s="31"/>
      <c r="C351" s="20"/>
      <c r="D351" s="20"/>
      <c r="BM351" s="55"/>
    </row>
    <row r="352" spans="1:65" ht="15">
      <c r="B352" s="8" t="s">
        <v>744</v>
      </c>
      <c r="BM352" s="28" t="s">
        <v>317</v>
      </c>
    </row>
    <row r="353" spans="1:65" ht="15">
      <c r="A353" s="25" t="s">
        <v>44</v>
      </c>
      <c r="B353" s="18" t="s">
        <v>110</v>
      </c>
      <c r="C353" s="15" t="s">
        <v>111</v>
      </c>
      <c r="D353" s="16" t="s">
        <v>112</v>
      </c>
      <c r="E353" s="14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236</v>
      </c>
      <c r="C354" s="9" t="s">
        <v>236</v>
      </c>
      <c r="D354" s="10" t="s">
        <v>367</v>
      </c>
      <c r="E354" s="14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114</v>
      </c>
      <c r="E355" s="14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0</v>
      </c>
    </row>
    <row r="356" spans="1:65">
      <c r="A356" s="30"/>
      <c r="B356" s="19"/>
      <c r="C356" s="9"/>
      <c r="D356" s="26"/>
      <c r="E356" s="14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0</v>
      </c>
    </row>
    <row r="357" spans="1:65">
      <c r="A357" s="30"/>
      <c r="B357" s="18">
        <v>1</v>
      </c>
      <c r="C357" s="14">
        <v>1</v>
      </c>
      <c r="D357" s="202" t="s">
        <v>212</v>
      </c>
      <c r="E357" s="204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5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5"/>
      <c r="AD357" s="205"/>
      <c r="AE357" s="205"/>
      <c r="AF357" s="205"/>
      <c r="AG357" s="205"/>
      <c r="AH357" s="205"/>
      <c r="AI357" s="205"/>
      <c r="AJ357" s="205"/>
      <c r="AK357" s="205"/>
      <c r="AL357" s="205"/>
      <c r="AM357" s="205"/>
      <c r="AN357" s="205"/>
      <c r="AO357" s="205"/>
      <c r="AP357" s="205"/>
      <c r="AQ357" s="205"/>
      <c r="AR357" s="205"/>
      <c r="AS357" s="205"/>
      <c r="AT357" s="205"/>
      <c r="AU357" s="205"/>
      <c r="AV357" s="205"/>
      <c r="AW357" s="205"/>
      <c r="AX357" s="205"/>
      <c r="AY357" s="205"/>
      <c r="AZ357" s="205"/>
      <c r="BA357" s="205"/>
      <c r="BB357" s="205"/>
      <c r="BC357" s="205"/>
      <c r="BD357" s="205"/>
      <c r="BE357" s="205"/>
      <c r="BF357" s="205"/>
      <c r="BG357" s="205"/>
      <c r="BH357" s="205"/>
      <c r="BI357" s="205"/>
      <c r="BJ357" s="205"/>
      <c r="BK357" s="205"/>
      <c r="BL357" s="205"/>
      <c r="BM357" s="206">
        <v>1</v>
      </c>
    </row>
    <row r="358" spans="1:65">
      <c r="A358" s="30"/>
      <c r="B358" s="20" t="s">
        <v>272</v>
      </c>
      <c r="C358" s="12"/>
      <c r="D358" s="210" t="s">
        <v>745</v>
      </c>
      <c r="E358" s="204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5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5"/>
      <c r="AD358" s="205"/>
      <c r="AE358" s="205"/>
      <c r="AF358" s="205"/>
      <c r="AG358" s="205"/>
      <c r="AH358" s="205"/>
      <c r="AI358" s="205"/>
      <c r="AJ358" s="205"/>
      <c r="AK358" s="205"/>
      <c r="AL358" s="205"/>
      <c r="AM358" s="205"/>
      <c r="AN358" s="205"/>
      <c r="AO358" s="205"/>
      <c r="AP358" s="205"/>
      <c r="AQ358" s="205"/>
      <c r="AR358" s="205"/>
      <c r="AS358" s="205"/>
      <c r="AT358" s="205"/>
      <c r="AU358" s="205"/>
      <c r="AV358" s="205"/>
      <c r="AW358" s="205"/>
      <c r="AX358" s="205"/>
      <c r="AY358" s="205"/>
      <c r="AZ358" s="205"/>
      <c r="BA358" s="205"/>
      <c r="BB358" s="205"/>
      <c r="BC358" s="205"/>
      <c r="BD358" s="205"/>
      <c r="BE358" s="205"/>
      <c r="BF358" s="205"/>
      <c r="BG358" s="205"/>
      <c r="BH358" s="205"/>
      <c r="BI358" s="205"/>
      <c r="BJ358" s="205"/>
      <c r="BK358" s="205"/>
      <c r="BL358" s="205"/>
      <c r="BM358" s="206">
        <v>14</v>
      </c>
    </row>
    <row r="359" spans="1:65">
      <c r="A359" s="30"/>
      <c r="B359" s="3" t="s">
        <v>273</v>
      </c>
      <c r="C359" s="29"/>
      <c r="D359" s="208" t="s">
        <v>745</v>
      </c>
      <c r="E359" s="204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5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5"/>
      <c r="AD359" s="205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206">
        <v>16</v>
      </c>
    </row>
    <row r="360" spans="1:65">
      <c r="A360" s="30"/>
      <c r="B360" s="3" t="s">
        <v>274</v>
      </c>
      <c r="C360" s="29"/>
      <c r="D360" s="208" t="s">
        <v>745</v>
      </c>
      <c r="E360" s="204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5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5"/>
      <c r="AD360" s="205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206" t="s">
        <v>212</v>
      </c>
    </row>
    <row r="361" spans="1:65">
      <c r="A361" s="30"/>
      <c r="B361" s="3" t="s">
        <v>86</v>
      </c>
      <c r="C361" s="29"/>
      <c r="D361" s="13" t="s">
        <v>745</v>
      </c>
      <c r="E361" s="14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50</v>
      </c>
    </row>
    <row r="362" spans="1:65">
      <c r="A362" s="30"/>
      <c r="B362" s="3" t="s">
        <v>275</v>
      </c>
      <c r="C362" s="29"/>
      <c r="D362" s="13" t="s">
        <v>745</v>
      </c>
      <c r="E362" s="14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4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>
      <c r="BM365" s="55"/>
    </row>
    <row r="366" spans="1:65">
      <c r="BM366" s="55"/>
    </row>
    <row r="367" spans="1:65">
      <c r="BM367" s="55"/>
    </row>
    <row r="368" spans="1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6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  <row r="424" spans="65:65">
      <c r="BM424" s="57"/>
    </row>
    <row r="425" spans="65:65">
      <c r="BM425" s="57"/>
    </row>
    <row r="426" spans="65:65">
      <c r="BM426" s="57"/>
    </row>
    <row r="427" spans="65:65">
      <c r="BM427" s="57"/>
    </row>
    <row r="428" spans="65:65">
      <c r="BM428" s="57"/>
    </row>
    <row r="429" spans="65:65">
      <c r="BM429" s="57"/>
    </row>
    <row r="430" spans="65:65">
      <c r="BM430" s="57"/>
    </row>
    <row r="431" spans="65:65">
      <c r="BM431" s="57"/>
    </row>
    <row r="432" spans="65:65">
      <c r="BM432" s="57"/>
    </row>
    <row r="433" spans="65:65">
      <c r="BM433" s="57"/>
    </row>
    <row r="434" spans="65:65">
      <c r="BM434" s="57"/>
    </row>
    <row r="435" spans="65:65">
      <c r="BM435" s="57"/>
    </row>
    <row r="436" spans="65:65">
      <c r="BM436" s="57"/>
    </row>
    <row r="437" spans="65:65">
      <c r="BM437" s="57"/>
    </row>
    <row r="438" spans="65:65">
      <c r="BM438" s="57"/>
    </row>
    <row r="439" spans="65:65">
      <c r="BM439" s="57"/>
    </row>
    <row r="440" spans="65:65">
      <c r="BM440" s="57"/>
    </row>
    <row r="441" spans="65:65">
      <c r="BM441" s="57"/>
    </row>
    <row r="442" spans="65:65">
      <c r="BM442" s="57"/>
    </row>
    <row r="443" spans="65:65">
      <c r="BM443" s="57"/>
    </row>
    <row r="444" spans="65:65">
      <c r="BM444" s="57"/>
    </row>
    <row r="445" spans="65:65">
      <c r="BM445" s="57"/>
    </row>
    <row r="446" spans="65:65">
      <c r="BM446" s="57"/>
    </row>
    <row r="447" spans="65:65">
      <c r="BM447" s="57"/>
    </row>
    <row r="448" spans="65:65">
      <c r="BM448" s="57"/>
    </row>
    <row r="449" spans="65:65">
      <c r="BM449" s="57"/>
    </row>
    <row r="450" spans="65:65">
      <c r="BM450" s="57"/>
    </row>
    <row r="451" spans="65:65">
      <c r="BM451" s="57"/>
    </row>
    <row r="452" spans="65:65">
      <c r="BM452" s="57"/>
    </row>
  </sheetData>
  <dataConsolidate/>
  <conditionalFormatting sqref="B6:D6 B19:D19 B32:D32 B45:D45 B58:D58 B71:D71 B84:D84 B97:D97 B110:D110 B123:D123 B136:D136 B149:D149 B162:D162 B175:D175 B188:D188 B201:D201 B214:D214 B227:D227 B240:D240 B253:D253 B266:D266 B279:D279 B292:D292 B305:D305 B318:D318 B331:D331 B344:D344 B357:D357">
    <cfRule type="expression" dxfId="3" priority="84">
      <formula>AND($B6&lt;&gt;$B5,NOT(ISBLANK(INDIRECT(Anlyt_LabRefThisCol))))</formula>
    </cfRule>
  </conditionalFormatting>
  <conditionalFormatting sqref="C2:D12 C15:D25 C28:D38 C41:D51 C54:D64 C67:D77 C80:D90 C93:D103 C106:D116 C119:D129 C132:D142 C145:D155 C158:D168 C171:D181 C184:D194 C197:D207 C210:D220 C223:D233 C236:D246 C249:D259 C262:D272 C275:D285 C288:D298 C301:D311 C314:D324 C327:D337 C340:D350 C353:D363">
    <cfRule type="expression" dxfId="2" priority="82" stopIfTrue="1">
      <formula>AND(ISBLANK(INDIRECT(Anlyt_LabRefLastCol)),ISBLANK(INDIRECT(Anlyt_LabRefThisCol)))</formula>
    </cfRule>
    <cfRule type="expression" dxfId="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749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4" t="s">
        <v>46</v>
      </c>
      <c r="D2" s="155" t="s">
        <v>47</v>
      </c>
      <c r="E2" s="77" t="s">
        <v>2</v>
      </c>
      <c r="F2" s="156" t="s">
        <v>46</v>
      </c>
      <c r="G2" s="78" t="s">
        <v>47</v>
      </c>
      <c r="H2" s="79" t="s">
        <v>2</v>
      </c>
      <c r="I2" s="156" t="s">
        <v>46</v>
      </c>
      <c r="J2" s="78" t="s">
        <v>47</v>
      </c>
      <c r="K2" s="74"/>
    </row>
    <row r="3" spans="1:11" ht="15.75" customHeight="1">
      <c r="A3" s="75"/>
      <c r="B3" s="158" t="s">
        <v>182</v>
      </c>
      <c r="C3" s="157"/>
      <c r="D3" s="159"/>
      <c r="E3" s="157"/>
      <c r="F3" s="157"/>
      <c r="G3" s="160"/>
      <c r="H3" s="157"/>
      <c r="I3" s="157"/>
      <c r="J3" s="161"/>
    </row>
    <row r="4" spans="1:11" ht="15.75" customHeight="1">
      <c r="A4" s="75"/>
      <c r="B4" s="164" t="s">
        <v>109</v>
      </c>
      <c r="C4" s="153" t="s">
        <v>1</v>
      </c>
      <c r="D4" s="162">
        <v>0.27500000000000002</v>
      </c>
      <c r="E4" s="164" t="s">
        <v>60</v>
      </c>
      <c r="F4" s="153" t="s">
        <v>1</v>
      </c>
      <c r="G4" s="163">
        <v>0.625</v>
      </c>
      <c r="H4" s="7" t="s">
        <v>745</v>
      </c>
      <c r="I4" s="153" t="s">
        <v>745</v>
      </c>
      <c r="J4" s="37" t="s">
        <v>745</v>
      </c>
    </row>
    <row r="5" spans="1:11" ht="15.75" customHeight="1">
      <c r="A5" s="75"/>
      <c r="B5" s="158" t="s">
        <v>184</v>
      </c>
      <c r="C5" s="157"/>
      <c r="D5" s="159"/>
      <c r="E5" s="157"/>
      <c r="F5" s="157"/>
      <c r="G5" s="160"/>
      <c r="H5" s="157"/>
      <c r="I5" s="157"/>
      <c r="J5" s="161"/>
    </row>
    <row r="6" spans="1:11" ht="15.75" customHeight="1">
      <c r="A6" s="75"/>
      <c r="B6" s="164" t="s">
        <v>49</v>
      </c>
      <c r="C6" s="153" t="s">
        <v>3</v>
      </c>
      <c r="D6" s="165">
        <v>53</v>
      </c>
      <c r="E6" s="164" t="s">
        <v>81</v>
      </c>
      <c r="F6" s="153" t="s">
        <v>3</v>
      </c>
      <c r="G6" s="166">
        <v>0.16439875986354099</v>
      </c>
      <c r="H6" s="167" t="s">
        <v>53</v>
      </c>
      <c r="I6" s="153" t="s">
        <v>3</v>
      </c>
      <c r="J6" s="163">
        <v>0.05</v>
      </c>
    </row>
    <row r="7" spans="1:11" ht="15.75" customHeight="1">
      <c r="A7" s="75"/>
      <c r="B7" s="158" t="s">
        <v>206</v>
      </c>
      <c r="C7" s="157"/>
      <c r="D7" s="159"/>
      <c r="E7" s="157"/>
      <c r="F7" s="157"/>
      <c r="G7" s="160"/>
      <c r="H7" s="157"/>
      <c r="I7" s="157"/>
      <c r="J7" s="161"/>
    </row>
    <row r="8" spans="1:11" ht="15.75" customHeight="1">
      <c r="A8" s="75"/>
      <c r="B8" s="164" t="s">
        <v>29</v>
      </c>
      <c r="C8" s="153" t="s">
        <v>3</v>
      </c>
      <c r="D8" s="36">
        <v>0.13483503240462499</v>
      </c>
      <c r="E8" s="164" t="s">
        <v>125</v>
      </c>
      <c r="F8" s="153" t="s">
        <v>82</v>
      </c>
      <c r="G8" s="166">
        <v>6.69444444444445</v>
      </c>
      <c r="H8" s="7" t="s">
        <v>745</v>
      </c>
      <c r="I8" s="153" t="s">
        <v>745</v>
      </c>
      <c r="J8" s="37" t="s">
        <v>745</v>
      </c>
    </row>
    <row r="9" spans="1:11" ht="15.75" customHeight="1">
      <c r="A9" s="75"/>
      <c r="B9" s="164" t="s">
        <v>124</v>
      </c>
      <c r="C9" s="153" t="s">
        <v>82</v>
      </c>
      <c r="D9" s="36" t="s">
        <v>95</v>
      </c>
      <c r="E9" s="164" t="s">
        <v>59</v>
      </c>
      <c r="F9" s="153" t="s">
        <v>3</v>
      </c>
      <c r="G9" s="163">
        <v>2.3205128205128198E-3</v>
      </c>
      <c r="H9" s="7" t="s">
        <v>745</v>
      </c>
      <c r="I9" s="153" t="s">
        <v>745</v>
      </c>
      <c r="J9" s="37" t="s">
        <v>745</v>
      </c>
    </row>
    <row r="10" spans="1:11" ht="15.75" customHeight="1">
      <c r="A10" s="75"/>
      <c r="B10" s="158" t="s">
        <v>135</v>
      </c>
      <c r="C10" s="157"/>
      <c r="D10" s="159"/>
      <c r="E10" s="157"/>
      <c r="F10" s="157"/>
      <c r="G10" s="160"/>
      <c r="H10" s="157"/>
      <c r="I10" s="157"/>
      <c r="J10" s="161"/>
    </row>
    <row r="11" spans="1:11" ht="15.75" customHeight="1">
      <c r="A11" s="75"/>
      <c r="B11" s="164" t="s">
        <v>437</v>
      </c>
      <c r="C11" s="153" t="s">
        <v>1</v>
      </c>
      <c r="D11" s="36">
        <v>12.15</v>
      </c>
      <c r="E11" s="164" t="s">
        <v>438</v>
      </c>
      <c r="F11" s="153" t="s">
        <v>1</v>
      </c>
      <c r="G11" s="166">
        <v>10.135</v>
      </c>
      <c r="H11" s="167" t="s">
        <v>60</v>
      </c>
      <c r="I11" s="153" t="s">
        <v>1</v>
      </c>
      <c r="J11" s="163">
        <v>0.64071999999999996</v>
      </c>
    </row>
    <row r="12" spans="1:11" ht="15.75" customHeight="1">
      <c r="A12" s="75"/>
      <c r="B12" s="164" t="s">
        <v>7</v>
      </c>
      <c r="C12" s="153" t="s">
        <v>3</v>
      </c>
      <c r="D12" s="165">
        <v>200</v>
      </c>
      <c r="E12" s="164" t="s">
        <v>439</v>
      </c>
      <c r="F12" s="153" t="s">
        <v>1</v>
      </c>
      <c r="G12" s="163">
        <v>0.89800000000000002</v>
      </c>
      <c r="H12" s="167" t="s">
        <v>440</v>
      </c>
      <c r="I12" s="153" t="s">
        <v>1</v>
      </c>
      <c r="J12" s="166">
        <v>57.01</v>
      </c>
    </row>
    <row r="13" spans="1:11" ht="15.75" customHeight="1">
      <c r="A13" s="75"/>
      <c r="B13" s="164" t="s">
        <v>106</v>
      </c>
      <c r="C13" s="153" t="s">
        <v>3</v>
      </c>
      <c r="D13" s="165">
        <v>305</v>
      </c>
      <c r="E13" s="164" t="s">
        <v>107</v>
      </c>
      <c r="F13" s="153" t="s">
        <v>1</v>
      </c>
      <c r="G13" s="166">
        <v>4.8499999999999996</v>
      </c>
      <c r="H13" s="167" t="s">
        <v>15</v>
      </c>
      <c r="I13" s="153" t="s">
        <v>3</v>
      </c>
      <c r="J13" s="37">
        <v>95</v>
      </c>
    </row>
    <row r="14" spans="1:11" ht="15.75" customHeight="1">
      <c r="A14" s="75"/>
      <c r="B14" s="164" t="s">
        <v>100</v>
      </c>
      <c r="C14" s="153" t="s">
        <v>1</v>
      </c>
      <c r="D14" s="36">
        <v>8.0150000000000006</v>
      </c>
      <c r="E14" s="164" t="s">
        <v>108</v>
      </c>
      <c r="F14" s="153" t="s">
        <v>1</v>
      </c>
      <c r="G14" s="163">
        <v>0.154</v>
      </c>
      <c r="H14" s="167" t="s">
        <v>18</v>
      </c>
      <c r="I14" s="153" t="s">
        <v>3</v>
      </c>
      <c r="J14" s="37">
        <v>169.11889058007799</v>
      </c>
    </row>
    <row r="15" spans="1:11" ht="15.75" customHeight="1">
      <c r="A15" s="75"/>
      <c r="B15" s="164" t="s">
        <v>207</v>
      </c>
      <c r="C15" s="153" t="s">
        <v>3</v>
      </c>
      <c r="D15" s="165">
        <v>3985</v>
      </c>
      <c r="E15" s="164" t="s">
        <v>441</v>
      </c>
      <c r="F15" s="153" t="s">
        <v>1</v>
      </c>
      <c r="G15" s="166">
        <v>2.17</v>
      </c>
      <c r="H15" s="167" t="s">
        <v>442</v>
      </c>
      <c r="I15" s="153" t="s">
        <v>1</v>
      </c>
      <c r="J15" s="163">
        <v>0.87678575000000003</v>
      </c>
    </row>
    <row r="16" spans="1:11" ht="15.75" customHeight="1">
      <c r="A16" s="75"/>
      <c r="B16" s="164" t="s">
        <v>25</v>
      </c>
      <c r="C16" s="153" t="s">
        <v>3</v>
      </c>
      <c r="D16" s="165">
        <v>55</v>
      </c>
      <c r="E16" s="164" t="s">
        <v>34</v>
      </c>
      <c r="F16" s="153" t="s">
        <v>3</v>
      </c>
      <c r="G16" s="37">
        <v>105</v>
      </c>
      <c r="H16" s="167" t="s">
        <v>443</v>
      </c>
      <c r="I16" s="153" t="s">
        <v>3</v>
      </c>
      <c r="J16" s="37">
        <v>430</v>
      </c>
    </row>
    <row r="17" spans="1:10" ht="15.75" customHeight="1">
      <c r="A17" s="75"/>
      <c r="B17" s="164" t="s">
        <v>444</v>
      </c>
      <c r="C17" s="153" t="s">
        <v>3</v>
      </c>
      <c r="D17" s="165">
        <v>180</v>
      </c>
      <c r="E17" s="164" t="s">
        <v>445</v>
      </c>
      <c r="F17" s="153" t="s">
        <v>1</v>
      </c>
      <c r="G17" s="163">
        <v>9.8500000000000004E-2</v>
      </c>
      <c r="H17" s="167" t="s">
        <v>44</v>
      </c>
      <c r="I17" s="153" t="s">
        <v>3</v>
      </c>
      <c r="J17" s="37">
        <v>210</v>
      </c>
    </row>
    <row r="18" spans="1:10" ht="15.75" customHeight="1">
      <c r="A18" s="75"/>
      <c r="B18" s="164" t="s">
        <v>0</v>
      </c>
      <c r="C18" s="153" t="s">
        <v>3</v>
      </c>
      <c r="D18" s="165">
        <v>225</v>
      </c>
      <c r="E18" s="164" t="s">
        <v>37</v>
      </c>
      <c r="F18" s="153" t="s">
        <v>3</v>
      </c>
      <c r="G18" s="37">
        <v>135</v>
      </c>
      <c r="H18" s="167" t="s">
        <v>45</v>
      </c>
      <c r="I18" s="153" t="s">
        <v>3</v>
      </c>
      <c r="J18" s="37">
        <v>107.34669</v>
      </c>
    </row>
    <row r="19" spans="1:10" ht="15.75" customHeight="1">
      <c r="A19" s="75"/>
      <c r="B19" s="158" t="s">
        <v>183</v>
      </c>
      <c r="C19" s="157"/>
      <c r="D19" s="159"/>
      <c r="E19" s="157"/>
      <c r="F19" s="157"/>
      <c r="G19" s="160"/>
      <c r="H19" s="157"/>
      <c r="I19" s="157"/>
      <c r="J19" s="161"/>
    </row>
    <row r="20" spans="1:10" ht="15.75" customHeight="1">
      <c r="A20" s="75"/>
      <c r="B20" s="164" t="s">
        <v>446</v>
      </c>
      <c r="C20" s="153" t="s">
        <v>1</v>
      </c>
      <c r="D20" s="36">
        <v>3.33</v>
      </c>
      <c r="E20" s="35" t="s">
        <v>745</v>
      </c>
      <c r="F20" s="153" t="s">
        <v>745</v>
      </c>
      <c r="G20" s="38" t="s">
        <v>745</v>
      </c>
      <c r="H20" s="7" t="s">
        <v>745</v>
      </c>
      <c r="I20" s="153" t="s">
        <v>745</v>
      </c>
      <c r="J20" s="37" t="s">
        <v>745</v>
      </c>
    </row>
    <row r="21" spans="1:10" ht="15.75" customHeight="1">
      <c r="A21" s="75"/>
      <c r="B21" s="158" t="s">
        <v>208</v>
      </c>
      <c r="C21" s="157"/>
      <c r="D21" s="159"/>
      <c r="E21" s="157"/>
      <c r="F21" s="157"/>
      <c r="G21" s="160"/>
      <c r="H21" s="157"/>
      <c r="I21" s="157"/>
      <c r="J21" s="161"/>
    </row>
    <row r="22" spans="1:10" ht="15.75" customHeight="1">
      <c r="A22" s="75"/>
      <c r="B22" s="164" t="s">
        <v>4</v>
      </c>
      <c r="C22" s="153" t="s">
        <v>3</v>
      </c>
      <c r="D22" s="36">
        <v>2.5</v>
      </c>
      <c r="E22" s="164" t="s">
        <v>8</v>
      </c>
      <c r="F22" s="153" t="s">
        <v>3</v>
      </c>
      <c r="G22" s="166">
        <v>2.06</v>
      </c>
      <c r="H22" s="167" t="s">
        <v>15</v>
      </c>
      <c r="I22" s="153" t="s">
        <v>3</v>
      </c>
      <c r="J22" s="166">
        <v>1.4</v>
      </c>
    </row>
    <row r="23" spans="1:10" ht="15.75" customHeight="1">
      <c r="A23" s="75"/>
      <c r="B23" s="164" t="s">
        <v>7</v>
      </c>
      <c r="C23" s="153" t="s">
        <v>3</v>
      </c>
      <c r="D23" s="165">
        <v>113.5</v>
      </c>
      <c r="E23" s="164" t="s">
        <v>11</v>
      </c>
      <c r="F23" s="153" t="s">
        <v>3</v>
      </c>
      <c r="G23" s="166">
        <v>0.745</v>
      </c>
      <c r="H23" s="167" t="s">
        <v>18</v>
      </c>
      <c r="I23" s="153" t="s">
        <v>3</v>
      </c>
      <c r="J23" s="37">
        <v>125.5</v>
      </c>
    </row>
    <row r="24" spans="1:10" ht="15.75" customHeight="1">
      <c r="A24" s="75"/>
      <c r="B24" s="164" t="s">
        <v>10</v>
      </c>
      <c r="C24" s="153" t="s">
        <v>3</v>
      </c>
      <c r="D24" s="165">
        <v>204</v>
      </c>
      <c r="E24" s="164" t="s">
        <v>14</v>
      </c>
      <c r="F24" s="153" t="s">
        <v>3</v>
      </c>
      <c r="G24" s="163">
        <v>7.4999999999999997E-2</v>
      </c>
      <c r="H24" s="167" t="s">
        <v>21</v>
      </c>
      <c r="I24" s="153" t="s">
        <v>3</v>
      </c>
      <c r="J24" s="166">
        <v>0.25</v>
      </c>
    </row>
    <row r="25" spans="1:10" ht="15.75" customHeight="1">
      <c r="A25" s="75"/>
      <c r="B25" s="164" t="s">
        <v>13</v>
      </c>
      <c r="C25" s="153" t="s">
        <v>3</v>
      </c>
      <c r="D25" s="36">
        <v>0.7</v>
      </c>
      <c r="E25" s="164" t="s">
        <v>17</v>
      </c>
      <c r="F25" s="153" t="s">
        <v>3</v>
      </c>
      <c r="G25" s="166">
        <v>8.8849999999999998</v>
      </c>
      <c r="H25" s="167" t="s">
        <v>24</v>
      </c>
      <c r="I25" s="153" t="s">
        <v>3</v>
      </c>
      <c r="J25" s="166">
        <v>0.54</v>
      </c>
    </row>
    <row r="26" spans="1:10" ht="15.75" customHeight="1">
      <c r="A26" s="75"/>
      <c r="B26" s="164" t="s">
        <v>16</v>
      </c>
      <c r="C26" s="153" t="s">
        <v>3</v>
      </c>
      <c r="D26" s="36">
        <v>0.1</v>
      </c>
      <c r="E26" s="164" t="s">
        <v>23</v>
      </c>
      <c r="F26" s="153" t="s">
        <v>3</v>
      </c>
      <c r="G26" s="166">
        <v>0.315</v>
      </c>
      <c r="H26" s="167" t="s">
        <v>27</v>
      </c>
      <c r="I26" s="153" t="s">
        <v>3</v>
      </c>
      <c r="J26" s="166">
        <v>0.15</v>
      </c>
    </row>
    <row r="27" spans="1:10" ht="15.75" customHeight="1">
      <c r="A27" s="75"/>
      <c r="B27" s="164" t="s">
        <v>19</v>
      </c>
      <c r="C27" s="153" t="s">
        <v>3</v>
      </c>
      <c r="D27" s="36">
        <v>1.1499999999999999</v>
      </c>
      <c r="E27" s="164" t="s">
        <v>56</v>
      </c>
      <c r="F27" s="153" t="s">
        <v>1</v>
      </c>
      <c r="G27" s="163">
        <v>0.126</v>
      </c>
      <c r="H27" s="167" t="s">
        <v>30</v>
      </c>
      <c r="I27" s="153" t="s">
        <v>3</v>
      </c>
      <c r="J27" s="166">
        <v>2.09</v>
      </c>
    </row>
    <row r="28" spans="1:10" ht="15.75" customHeight="1">
      <c r="A28" s="75"/>
      <c r="B28" s="164" t="s">
        <v>22</v>
      </c>
      <c r="C28" s="153" t="s">
        <v>3</v>
      </c>
      <c r="D28" s="168">
        <v>18.5</v>
      </c>
      <c r="E28" s="164" t="s">
        <v>26</v>
      </c>
      <c r="F28" s="153" t="s">
        <v>3</v>
      </c>
      <c r="G28" s="166">
        <v>5.7</v>
      </c>
      <c r="H28" s="167" t="s">
        <v>62</v>
      </c>
      <c r="I28" s="153" t="s">
        <v>1</v>
      </c>
      <c r="J28" s="163">
        <v>0.54200000000000004</v>
      </c>
    </row>
    <row r="29" spans="1:10" ht="15.75" customHeight="1">
      <c r="A29" s="75"/>
      <c r="B29" s="164" t="s">
        <v>25</v>
      </c>
      <c r="C29" s="153" t="s">
        <v>3</v>
      </c>
      <c r="D29" s="168">
        <v>37</v>
      </c>
      <c r="E29" s="164" t="s">
        <v>29</v>
      </c>
      <c r="F29" s="153" t="s">
        <v>3</v>
      </c>
      <c r="G29" s="166">
        <v>3.7949999999999999</v>
      </c>
      <c r="H29" s="167" t="s">
        <v>63</v>
      </c>
      <c r="I29" s="153" t="s">
        <v>3</v>
      </c>
      <c r="J29" s="166">
        <v>0.2</v>
      </c>
    </row>
    <row r="30" spans="1:10" ht="15.75" customHeight="1">
      <c r="A30" s="75"/>
      <c r="B30" s="164" t="s">
        <v>51</v>
      </c>
      <c r="C30" s="153" t="s">
        <v>3</v>
      </c>
      <c r="D30" s="165">
        <v>109</v>
      </c>
      <c r="E30" s="164" t="s">
        <v>31</v>
      </c>
      <c r="F30" s="153" t="s">
        <v>3</v>
      </c>
      <c r="G30" s="38">
        <v>10.35</v>
      </c>
      <c r="H30" s="167" t="s">
        <v>64</v>
      </c>
      <c r="I30" s="153" t="s">
        <v>3</v>
      </c>
      <c r="J30" s="166">
        <v>0.32</v>
      </c>
    </row>
    <row r="31" spans="1:10" ht="15.75" customHeight="1">
      <c r="A31" s="75"/>
      <c r="B31" s="164" t="s">
        <v>28</v>
      </c>
      <c r="C31" s="153" t="s">
        <v>3</v>
      </c>
      <c r="D31" s="36">
        <v>1.86</v>
      </c>
      <c r="E31" s="164" t="s">
        <v>34</v>
      </c>
      <c r="F31" s="153" t="s">
        <v>3</v>
      </c>
      <c r="G31" s="37">
        <v>82</v>
      </c>
      <c r="H31" s="167" t="s">
        <v>32</v>
      </c>
      <c r="I31" s="153" t="s">
        <v>3</v>
      </c>
      <c r="J31" s="166">
        <v>0.61</v>
      </c>
    </row>
    <row r="32" spans="1:10" ht="15.75" customHeight="1">
      <c r="A32" s="75"/>
      <c r="B32" s="164" t="s">
        <v>0</v>
      </c>
      <c r="C32" s="153" t="s">
        <v>3</v>
      </c>
      <c r="D32" s="165">
        <v>201</v>
      </c>
      <c r="E32" s="164" t="s">
        <v>37</v>
      </c>
      <c r="F32" s="153" t="s">
        <v>3</v>
      </c>
      <c r="G32" s="38">
        <v>45.5</v>
      </c>
      <c r="H32" s="167" t="s">
        <v>65</v>
      </c>
      <c r="I32" s="153" t="s">
        <v>3</v>
      </c>
      <c r="J32" s="37">
        <v>234</v>
      </c>
    </row>
    <row r="33" spans="1:10" ht="15.75" customHeight="1">
      <c r="A33" s="75"/>
      <c r="B33" s="164" t="s">
        <v>33</v>
      </c>
      <c r="C33" s="153" t="s">
        <v>3</v>
      </c>
      <c r="D33" s="36">
        <v>3.42</v>
      </c>
      <c r="E33" s="164" t="s">
        <v>40</v>
      </c>
      <c r="F33" s="153" t="s">
        <v>3</v>
      </c>
      <c r="G33" s="166">
        <v>2.42</v>
      </c>
      <c r="H33" s="167" t="s">
        <v>35</v>
      </c>
      <c r="I33" s="153" t="s">
        <v>3</v>
      </c>
      <c r="J33" s="37">
        <v>54.5</v>
      </c>
    </row>
    <row r="34" spans="1:10" ht="15.75" customHeight="1">
      <c r="A34" s="75"/>
      <c r="B34" s="164" t="s">
        <v>36</v>
      </c>
      <c r="C34" s="153" t="s">
        <v>3</v>
      </c>
      <c r="D34" s="36">
        <v>2.145</v>
      </c>
      <c r="E34" s="164" t="s">
        <v>43</v>
      </c>
      <c r="F34" s="153" t="s">
        <v>3</v>
      </c>
      <c r="G34" s="38">
        <v>26.15</v>
      </c>
      <c r="H34" s="167" t="s">
        <v>38</v>
      </c>
      <c r="I34" s="153" t="s">
        <v>3</v>
      </c>
      <c r="J34" s="38">
        <v>18.899999999999999</v>
      </c>
    </row>
    <row r="35" spans="1:10" ht="15.75" customHeight="1">
      <c r="A35" s="75"/>
      <c r="B35" s="164" t="s">
        <v>39</v>
      </c>
      <c r="C35" s="153" t="s">
        <v>3</v>
      </c>
      <c r="D35" s="36">
        <v>0.83</v>
      </c>
      <c r="E35" s="164" t="s">
        <v>59</v>
      </c>
      <c r="F35" s="153" t="s">
        <v>3</v>
      </c>
      <c r="G35" s="163">
        <v>7.4999999999999997E-3</v>
      </c>
      <c r="H35" s="167" t="s">
        <v>41</v>
      </c>
      <c r="I35" s="153" t="s">
        <v>3</v>
      </c>
      <c r="J35" s="166">
        <v>2.13</v>
      </c>
    </row>
    <row r="36" spans="1:10" ht="15.75" customHeight="1">
      <c r="A36" s="75"/>
      <c r="B36" s="164" t="s">
        <v>42</v>
      </c>
      <c r="C36" s="153" t="s">
        <v>3</v>
      </c>
      <c r="D36" s="168">
        <v>15.15</v>
      </c>
      <c r="E36" s="164" t="s">
        <v>6</v>
      </c>
      <c r="F36" s="153" t="s">
        <v>3</v>
      </c>
      <c r="G36" s="166">
        <v>3.8</v>
      </c>
      <c r="H36" s="167" t="s">
        <v>44</v>
      </c>
      <c r="I36" s="153" t="s">
        <v>3</v>
      </c>
      <c r="J36" s="37">
        <v>190</v>
      </c>
    </row>
    <row r="37" spans="1:10" ht="15.75" customHeight="1">
      <c r="A37" s="75"/>
      <c r="B37" s="164" t="s">
        <v>5</v>
      </c>
      <c r="C37" s="153" t="s">
        <v>3</v>
      </c>
      <c r="D37" s="36">
        <v>3.0950000000000002</v>
      </c>
      <c r="E37" s="164" t="s">
        <v>9</v>
      </c>
      <c r="F37" s="153" t="s">
        <v>3</v>
      </c>
      <c r="G37" s="38">
        <v>31.55</v>
      </c>
      <c r="H37" s="167" t="s">
        <v>45</v>
      </c>
      <c r="I37" s="153" t="s">
        <v>3</v>
      </c>
      <c r="J37" s="37">
        <v>71</v>
      </c>
    </row>
    <row r="38" spans="1:10" ht="15.75" customHeight="1">
      <c r="A38" s="75"/>
      <c r="B38" s="164" t="s">
        <v>81</v>
      </c>
      <c r="C38" s="153" t="s">
        <v>3</v>
      </c>
      <c r="D38" s="36">
        <v>1.425</v>
      </c>
      <c r="E38" s="164" t="s">
        <v>12</v>
      </c>
      <c r="F38" s="153" t="s">
        <v>3</v>
      </c>
      <c r="G38" s="166">
        <v>2.63</v>
      </c>
      <c r="H38" s="7" t="s">
        <v>745</v>
      </c>
      <c r="I38" s="153" t="s">
        <v>745</v>
      </c>
      <c r="J38" s="37" t="s">
        <v>745</v>
      </c>
    </row>
    <row r="39" spans="1:10" ht="15.75" customHeight="1">
      <c r="A39" s="75"/>
      <c r="B39" s="158" t="s">
        <v>209</v>
      </c>
      <c r="C39" s="157"/>
      <c r="D39" s="159"/>
      <c r="E39" s="157"/>
      <c r="F39" s="157"/>
      <c r="G39" s="160"/>
      <c r="H39" s="157"/>
      <c r="I39" s="157"/>
      <c r="J39" s="161"/>
    </row>
    <row r="40" spans="1:10" ht="15.75" customHeight="1">
      <c r="A40" s="75"/>
      <c r="B40" s="164" t="s">
        <v>4</v>
      </c>
      <c r="C40" s="153" t="s">
        <v>3</v>
      </c>
      <c r="D40" s="36" t="s">
        <v>103</v>
      </c>
      <c r="E40" s="164" t="s">
        <v>52</v>
      </c>
      <c r="F40" s="153" t="s">
        <v>1</v>
      </c>
      <c r="G40" s="166">
        <v>7.4</v>
      </c>
      <c r="H40" s="167" t="s">
        <v>9</v>
      </c>
      <c r="I40" s="153" t="s">
        <v>3</v>
      </c>
      <c r="J40" s="38">
        <v>34</v>
      </c>
    </row>
    <row r="41" spans="1:10" ht="15.75" customHeight="1">
      <c r="A41" s="75"/>
      <c r="B41" s="164" t="s">
        <v>7</v>
      </c>
      <c r="C41" s="153" t="s">
        <v>3</v>
      </c>
      <c r="D41" s="165">
        <v>126</v>
      </c>
      <c r="E41" s="164" t="s">
        <v>53</v>
      </c>
      <c r="F41" s="153" t="s">
        <v>3</v>
      </c>
      <c r="G41" s="38" t="s">
        <v>95</v>
      </c>
      <c r="H41" s="167" t="s">
        <v>61</v>
      </c>
      <c r="I41" s="153" t="s">
        <v>3</v>
      </c>
      <c r="J41" s="37" t="s">
        <v>95</v>
      </c>
    </row>
    <row r="42" spans="1:10" ht="15.75" customHeight="1">
      <c r="A42" s="75"/>
      <c r="B42" s="164" t="s">
        <v>97</v>
      </c>
      <c r="C42" s="153" t="s">
        <v>3</v>
      </c>
      <c r="D42" s="36">
        <v>6.27</v>
      </c>
      <c r="E42" s="164" t="s">
        <v>210</v>
      </c>
      <c r="F42" s="153" t="s">
        <v>3</v>
      </c>
      <c r="G42" s="38" t="s">
        <v>104</v>
      </c>
      <c r="H42" s="167" t="s">
        <v>12</v>
      </c>
      <c r="I42" s="153" t="s">
        <v>3</v>
      </c>
      <c r="J42" s="166">
        <v>2.8</v>
      </c>
    </row>
    <row r="43" spans="1:10" ht="15.75" customHeight="1">
      <c r="A43" s="75"/>
      <c r="B43" s="164" t="s">
        <v>10</v>
      </c>
      <c r="C43" s="153" t="s">
        <v>3</v>
      </c>
      <c r="D43" s="165">
        <v>200</v>
      </c>
      <c r="E43" s="164" t="s">
        <v>17</v>
      </c>
      <c r="F43" s="153" t="s">
        <v>3</v>
      </c>
      <c r="G43" s="38">
        <v>10</v>
      </c>
      <c r="H43" s="167" t="s">
        <v>21</v>
      </c>
      <c r="I43" s="153" t="s">
        <v>3</v>
      </c>
      <c r="J43" s="37" t="s">
        <v>101</v>
      </c>
    </row>
    <row r="44" spans="1:10" ht="15.75" customHeight="1">
      <c r="A44" s="75"/>
      <c r="B44" s="164" t="s">
        <v>211</v>
      </c>
      <c r="C44" s="153" t="s">
        <v>3</v>
      </c>
      <c r="D44" s="36">
        <v>7</v>
      </c>
      <c r="E44" s="164" t="s">
        <v>56</v>
      </c>
      <c r="F44" s="153" t="s">
        <v>1</v>
      </c>
      <c r="G44" s="163">
        <v>0.1075</v>
      </c>
      <c r="H44" s="167" t="s">
        <v>30</v>
      </c>
      <c r="I44" s="153" t="s">
        <v>3</v>
      </c>
      <c r="J44" s="166">
        <v>2</v>
      </c>
    </row>
    <row r="45" spans="1:10" ht="15.75" customHeight="1">
      <c r="A45" s="75"/>
      <c r="B45" s="164" t="s">
        <v>19</v>
      </c>
      <c r="C45" s="153" t="s">
        <v>3</v>
      </c>
      <c r="D45" s="36" t="s">
        <v>95</v>
      </c>
      <c r="E45" s="164" t="s">
        <v>26</v>
      </c>
      <c r="F45" s="153" t="s">
        <v>3</v>
      </c>
      <c r="G45" s="38">
        <v>10</v>
      </c>
      <c r="H45" s="167" t="s">
        <v>32</v>
      </c>
      <c r="I45" s="153" t="s">
        <v>3</v>
      </c>
      <c r="J45" s="37" t="s">
        <v>102</v>
      </c>
    </row>
    <row r="46" spans="1:10" ht="15.75" customHeight="1">
      <c r="A46" s="75"/>
      <c r="B46" s="164" t="s">
        <v>22</v>
      </c>
      <c r="C46" s="153" t="s">
        <v>3</v>
      </c>
      <c r="D46" s="168">
        <v>20</v>
      </c>
      <c r="E46" s="164" t="s">
        <v>57</v>
      </c>
      <c r="F46" s="153" t="s">
        <v>1</v>
      </c>
      <c r="G46" s="166">
        <v>1.6</v>
      </c>
      <c r="H46" s="167" t="s">
        <v>35</v>
      </c>
      <c r="I46" s="153" t="s">
        <v>3</v>
      </c>
      <c r="J46" s="37">
        <v>68</v>
      </c>
    </row>
    <row r="47" spans="1:10" ht="15.75" customHeight="1">
      <c r="A47" s="75"/>
      <c r="B47" s="164" t="s">
        <v>25</v>
      </c>
      <c r="C47" s="153" t="s">
        <v>3</v>
      </c>
      <c r="D47" s="168">
        <v>40</v>
      </c>
      <c r="E47" s="164" t="s">
        <v>34</v>
      </c>
      <c r="F47" s="153" t="s">
        <v>3</v>
      </c>
      <c r="G47" s="37">
        <v>100</v>
      </c>
      <c r="H47" s="167" t="s">
        <v>44</v>
      </c>
      <c r="I47" s="153" t="s">
        <v>3</v>
      </c>
      <c r="J47" s="37" t="s">
        <v>212</v>
      </c>
    </row>
    <row r="48" spans="1:10" ht="15.75" customHeight="1">
      <c r="A48" s="75"/>
      <c r="B48" s="164" t="s">
        <v>51</v>
      </c>
      <c r="C48" s="153" t="s">
        <v>3</v>
      </c>
      <c r="D48" s="165">
        <v>110</v>
      </c>
      <c r="E48" s="164" t="s">
        <v>43</v>
      </c>
      <c r="F48" s="153" t="s">
        <v>3</v>
      </c>
      <c r="G48" s="38">
        <v>30</v>
      </c>
      <c r="H48" s="7" t="s">
        <v>745</v>
      </c>
      <c r="I48" s="153" t="s">
        <v>745</v>
      </c>
      <c r="J48" s="37" t="s">
        <v>745</v>
      </c>
    </row>
    <row r="49" spans="1:10" ht="15.75" customHeight="1">
      <c r="A49" s="75"/>
      <c r="B49" s="186" t="s">
        <v>0</v>
      </c>
      <c r="C49" s="187" t="s">
        <v>3</v>
      </c>
      <c r="D49" s="188" t="s">
        <v>213</v>
      </c>
      <c r="E49" s="186" t="s">
        <v>6</v>
      </c>
      <c r="F49" s="187" t="s">
        <v>3</v>
      </c>
      <c r="G49" s="189">
        <v>3.9</v>
      </c>
      <c r="H49" s="190" t="s">
        <v>745</v>
      </c>
      <c r="I49" s="187" t="s">
        <v>745</v>
      </c>
      <c r="J49" s="191" t="s">
        <v>745</v>
      </c>
    </row>
    <row r="50" spans="1:10" ht="15.75" customHeight="1">
      <c r="B50" s="32" t="s">
        <v>752</v>
      </c>
    </row>
  </sheetData>
  <conditionalFormatting sqref="B3:J49">
    <cfRule type="expression" dxfId="39" priority="1">
      <formula>IF(IndVal_IsBlnkRow*IndVal_IsBlnkRowNext=1,TRUE,FALSE)</formula>
    </cfRule>
  </conditionalFormatting>
  <conditionalFormatting sqref="C3:C49 F3:F49 I3:I49">
    <cfRule type="expression" dxfId="38" priority="2">
      <formula>IndVal_LimitValDiffUOM</formula>
    </cfRule>
  </conditionalFormatting>
  <hyperlinks>
    <hyperlink ref="B4" location="'IRC'!$A$1" display="'IRC'!$A$1" xr:uid="{ED3A3877-AD44-415D-A9DC-5D05229A441D}"/>
    <hyperlink ref="E4" location="'IRC'!$A$15" display="'IRC'!$A$15" xr:uid="{F1CA4AB4-04AB-4CFB-821F-D1761AF80625}"/>
    <hyperlink ref="B6" location="'4-Acid'!$A$78" display="'4-Acid'!$A$78" xr:uid="{7FC933BE-7A2C-4DE1-B744-1090449A6327}"/>
    <hyperlink ref="E6" location="'4-Acid'!$A$388" display="'4-Acid'!$A$388" xr:uid="{885CD2EC-9877-471A-A384-E4229A0A401A}"/>
    <hyperlink ref="H6" location="'4-Acid'!$A$424" display="'4-Acid'!$A$424" xr:uid="{35610A46-C219-4A38-AFE7-D87998498AE6}"/>
    <hyperlink ref="B8" location="'Aqua Regia'!$A$628" display="'Aqua Regia'!$A$628" xr:uid="{2955EF8D-84E1-4C32-AA73-12488BD94271}"/>
    <hyperlink ref="E8" location="'Aqua Regia'!$A$754" display="'Aqua Regia'!$A$754" xr:uid="{545948B9-2BB3-4CD7-97F9-C2B27337BE4B}"/>
    <hyperlink ref="B9" location="'Aqua Regia'!$A$718" display="'Aqua Regia'!$A$718" xr:uid="{A7C48B73-B4A0-4552-93EE-6D01459D3B84}"/>
    <hyperlink ref="E9" location="'Aqua Regia'!$A$790" display="'Aqua Regia'!$A$790" xr:uid="{78101501-7153-4DD3-8CD9-5DC1A0554915}"/>
    <hyperlink ref="B11" location="'Fusion XRF'!$A$1" display="'Fusion XRF'!$A$1" xr:uid="{B3743BB5-385B-458C-8B28-790D9C39C7B5}"/>
    <hyperlink ref="E11" location="'Fusion XRF'!$A$136" display="'Fusion XRF'!$A$136" xr:uid="{BC5C987F-9C1B-40D5-B232-8B02407C32F1}"/>
    <hyperlink ref="H11" location="'Fusion XRF'!$A$248" display="'Fusion XRF'!$A$248" xr:uid="{76A8CBA4-EC33-46CD-957B-5B4267B8A594}"/>
    <hyperlink ref="B12" location="'Fusion XRF'!$A$15" display="'Fusion XRF'!$A$15" xr:uid="{DA7D396C-2CAB-4A36-A04C-A633819B06C7}"/>
    <hyperlink ref="E12" location="'Fusion XRF'!$A$150" display="'Fusion XRF'!$A$150" xr:uid="{6C64B28B-AA21-4791-87DE-2B1B64254167}"/>
    <hyperlink ref="H12" location="'Fusion XRF'!$A$262" display="'Fusion XRF'!$A$262" xr:uid="{E31E6254-AED5-4570-B861-5BC0E9F3E59C}"/>
    <hyperlink ref="B13" location="'Fusion XRF'!$A$52" display="'Fusion XRF'!$A$52" xr:uid="{E81E18E5-F4FB-42B6-ABCD-F81E8308334F}"/>
    <hyperlink ref="E13" location="'Fusion XRF'!$A$164" display="'Fusion XRF'!$A$164" xr:uid="{5BE70AB9-7930-452A-B490-D947DC337793}"/>
    <hyperlink ref="H13" location="'Fusion XRF'!$A$276" display="'Fusion XRF'!$A$276" xr:uid="{5AF0FA7D-54ED-4DE4-9383-794964B21676}"/>
    <hyperlink ref="B14" location="'Fusion XRF'!$A$66" display="'Fusion XRF'!$A$66" xr:uid="{02BD0FC0-DF7F-47D7-9AD7-63A488ECD1F4}"/>
    <hyperlink ref="E14" location="'Fusion XRF'!$A$178" display="'Fusion XRF'!$A$178" xr:uid="{CB6897B9-C57B-4E14-98DE-AC57235186F7}"/>
    <hyperlink ref="H14" location="'Fusion XRF'!$A$290" display="'Fusion XRF'!$A$290" xr:uid="{1DBA7C5B-0A69-4702-B80A-98C300E0E2A2}"/>
    <hyperlink ref="B15" location="'Fusion XRF'!$A$80" display="'Fusion XRF'!$A$80" xr:uid="{C11345CC-0EE3-4F01-9924-C6007A9BF757}"/>
    <hyperlink ref="E15" location="'Fusion XRF'!$A$192" display="'Fusion XRF'!$A$192" xr:uid="{CD3AD803-F766-4C30-9083-0BAF354EF1CD}"/>
    <hyperlink ref="H15" location="'Fusion XRF'!$A$304" display="'Fusion XRF'!$A$304" xr:uid="{056B3C43-01A1-43B3-8B88-17E8E7D9739F}"/>
    <hyperlink ref="B16" location="'Fusion XRF'!$A$94" display="'Fusion XRF'!$A$94" xr:uid="{AC9A2FFC-A67E-4FB5-8256-4DEAC6E2B97C}"/>
    <hyperlink ref="E16" location="'Fusion XRF'!$A$206" display="'Fusion XRF'!$A$206" xr:uid="{D3773034-FAEE-4F74-854E-08A27A9E2BC6}"/>
    <hyperlink ref="H16" location="'Fusion XRF'!$A$322" display="'Fusion XRF'!$A$322" xr:uid="{4299B88C-F665-4004-82ED-ECEB6148EEAE}"/>
    <hyperlink ref="B17" location="'Fusion XRF'!$A$108" display="'Fusion XRF'!$A$108" xr:uid="{073E4721-C46B-4185-9AF0-6E093E25DBFF}"/>
    <hyperlink ref="E17" location="'Fusion XRF'!$A$220" display="'Fusion XRF'!$A$220" xr:uid="{547928FD-C0A6-4F6A-8F07-23ADFEFFBB4D}"/>
    <hyperlink ref="H17" location="'Fusion XRF'!$A$336" display="'Fusion XRF'!$A$336" xr:uid="{29036D59-1EC3-478C-8008-1593493D821E}"/>
    <hyperlink ref="B18" location="'Fusion XRF'!$A$122" display="'Fusion XRF'!$A$122" xr:uid="{38F81EE7-CAC0-4DD9-AFD1-E9941CF0768B}"/>
    <hyperlink ref="E18" location="'Fusion XRF'!$A$234" display="'Fusion XRF'!$A$234" xr:uid="{A24EE133-1DBE-4260-BBFB-265827850D9F}"/>
    <hyperlink ref="H18" location="'Fusion XRF'!$A$350" display="'Fusion XRF'!$A$350" xr:uid="{F1FCA4B4-C093-4BE3-B919-396960546016}"/>
    <hyperlink ref="B20" location="'Thermograv'!$A$1" display="'Thermograv'!$A$1" xr:uid="{0FDC9F65-C787-458B-835F-B2AF09AE698D}"/>
    <hyperlink ref="B22" location="'Laser Ablation'!$A$1" display="'Laser Ablation'!$A$1" xr:uid="{70380C28-C280-4D09-823A-082021A45907}"/>
    <hyperlink ref="E22" location="'Laser Ablation'!$A$262" display="'Laser Ablation'!$A$262" xr:uid="{51786C24-BA40-4DD9-81E2-793FD1634417}"/>
    <hyperlink ref="H22" location="'Laser Ablation'!$A$500" display="'Laser Ablation'!$A$500" xr:uid="{E682036E-0139-4C57-9403-454EE61EF578}"/>
    <hyperlink ref="B23" location="'Laser Ablation'!$A$15" display="'Laser Ablation'!$A$15" xr:uid="{AD427F2B-EFB0-41D3-9FB0-AA104EC763F9}"/>
    <hyperlink ref="E23" location="'Laser Ablation'!$A$276" display="'Laser Ablation'!$A$276" xr:uid="{58903F59-9764-43CD-B00A-1A8F4B413DEF}"/>
    <hyperlink ref="H23" location="'Laser Ablation'!$A$514" display="'Laser Ablation'!$A$514" xr:uid="{24A8B435-200D-4F2E-B47F-40DC4DFE1690}"/>
    <hyperlink ref="B24" location="'Laser Ablation'!$A$52" display="'Laser Ablation'!$A$52" xr:uid="{6571EA5F-1D9D-4A4A-BF8B-FCBCBC1D4ADA}"/>
    <hyperlink ref="E24" location="'Laser Ablation'!$A$290" display="'Laser Ablation'!$A$290" xr:uid="{BBBBDAF3-A3C2-4801-96E8-7D3F0DD38E75}"/>
    <hyperlink ref="H24" location="'Laser Ablation'!$A$528" display="'Laser Ablation'!$A$528" xr:uid="{1CD0401C-D8BB-4301-A879-802520D6AC60}"/>
    <hyperlink ref="B25" location="'Laser Ablation'!$A$66" display="'Laser Ablation'!$A$66" xr:uid="{7BE282E8-B02F-4327-A362-A43FD2DDA999}"/>
    <hyperlink ref="E25" location="'Laser Ablation'!$A$304" display="'Laser Ablation'!$A$304" xr:uid="{46B143F0-2F3A-4306-9283-0A21E660CE4A}"/>
    <hyperlink ref="H25" location="'Laser Ablation'!$A$542" display="'Laser Ablation'!$A$542" xr:uid="{A3035E39-BF25-4C89-B4C0-8129843EC527}"/>
    <hyperlink ref="B26" location="'Laser Ablation'!$A$80" display="'Laser Ablation'!$A$80" xr:uid="{F14D5FF4-2CFC-41FD-845F-A2FD6D793C5D}"/>
    <hyperlink ref="E26" location="'Laser Ablation'!$A$318" display="'Laser Ablation'!$A$318" xr:uid="{5FB77A58-FF3E-4BD9-ADE2-D50DDF2B1BC0}"/>
    <hyperlink ref="H26" location="'Laser Ablation'!$A$556" display="'Laser Ablation'!$A$556" xr:uid="{92F9C855-CE64-409D-9CBB-D80E7CE5A297}"/>
    <hyperlink ref="B27" location="'Laser Ablation'!$A$94" display="'Laser Ablation'!$A$94" xr:uid="{120DA272-548E-48BB-889E-A6AFC020BBDE}"/>
    <hyperlink ref="E27" location="'Laser Ablation'!$A$332" display="'Laser Ablation'!$A$332" xr:uid="{6A3B6687-7472-46EE-887D-5DBA672E555E}"/>
    <hyperlink ref="H27" location="'Laser Ablation'!$A$570" display="'Laser Ablation'!$A$570" xr:uid="{BE399971-6948-4935-94A3-2D2581FA530C}"/>
    <hyperlink ref="B28" location="'Laser Ablation'!$A$108" display="'Laser Ablation'!$A$108" xr:uid="{5AE0C80B-121C-4CE6-B3A5-BCA4A5DA82B9}"/>
    <hyperlink ref="E28" location="'Laser Ablation'!$A$346" display="'Laser Ablation'!$A$346" xr:uid="{D11D2572-7B7A-451E-930C-926164A6C720}"/>
    <hyperlink ref="H28" location="'Laser Ablation'!$A$584" display="'Laser Ablation'!$A$584" xr:uid="{E1E13E01-B48E-4E11-AAD8-ACD80FCD0B86}"/>
    <hyperlink ref="B29" location="'Laser Ablation'!$A$122" display="'Laser Ablation'!$A$122" xr:uid="{0988BDE1-BDEA-451E-BC7D-BBE0BBC78435}"/>
    <hyperlink ref="E29" location="'Laser Ablation'!$A$360" display="'Laser Ablation'!$A$360" xr:uid="{C365FC38-C15B-460D-B438-F089658AD182}"/>
    <hyperlink ref="H29" location="'Laser Ablation'!$A$598" display="'Laser Ablation'!$A$598" xr:uid="{718A39A9-14C1-44D2-A17D-44B4E0C82623}"/>
    <hyperlink ref="B30" location="'Laser Ablation'!$A$136" display="'Laser Ablation'!$A$136" xr:uid="{C47E13BF-4D4E-425A-8DC9-9828EA76BB00}"/>
    <hyperlink ref="E30" location="'Laser Ablation'!$A$374" display="'Laser Ablation'!$A$374" xr:uid="{73AECC78-EEDC-4FD7-9EAE-63291FDC43C9}"/>
    <hyperlink ref="H30" location="'Laser Ablation'!$A$612" display="'Laser Ablation'!$A$612" xr:uid="{CF3B357F-4E6C-489F-988B-8B3E0F54EE0D}"/>
    <hyperlink ref="B31" location="'Laser Ablation'!$A$150" display="'Laser Ablation'!$A$150" xr:uid="{2F14C35D-758A-4A91-82B2-75E1A9D47840}"/>
    <hyperlink ref="E31" location="'Laser Ablation'!$A$388" display="'Laser Ablation'!$A$388" xr:uid="{26D2D1F2-A87D-4E9C-8D47-EF48E2C467E2}"/>
    <hyperlink ref="H31" location="'Laser Ablation'!$A$626" display="'Laser Ablation'!$A$626" xr:uid="{D827CC17-E58B-46CA-BDB7-8BE80DB67150}"/>
    <hyperlink ref="B32" location="'Laser Ablation'!$A$164" display="'Laser Ablation'!$A$164" xr:uid="{F6ACFBC2-8273-4FB2-9C15-F8CBAADFAFEB}"/>
    <hyperlink ref="E32" location="'Laser Ablation'!$A$402" display="'Laser Ablation'!$A$402" xr:uid="{BC46EA97-7CA9-41FC-A719-3BA6EC4C6236}"/>
    <hyperlink ref="H32" location="'Laser Ablation'!$A$640" display="'Laser Ablation'!$A$640" xr:uid="{736077A6-8E49-4788-8052-A726E7C5FBC0}"/>
    <hyperlink ref="B33" location="'Laser Ablation'!$A$178" display="'Laser Ablation'!$A$178" xr:uid="{3226E0B8-3F04-4BB6-816F-B5D9BAAE5536}"/>
    <hyperlink ref="E33" location="'Laser Ablation'!$A$416" display="'Laser Ablation'!$A$416" xr:uid="{580BE196-F096-45C5-A7FF-82BF5825F4BE}"/>
    <hyperlink ref="H33" location="'Laser Ablation'!$A$654" display="'Laser Ablation'!$A$654" xr:uid="{0CB3459B-C459-4792-BEF8-B8068CF29F48}"/>
    <hyperlink ref="B34" location="'Laser Ablation'!$A$192" display="'Laser Ablation'!$A$192" xr:uid="{321E5FFF-1DB8-44F3-BF03-1CD28FF73916}"/>
    <hyperlink ref="E34" location="'Laser Ablation'!$A$430" display="'Laser Ablation'!$A$430" xr:uid="{EACA4AE8-5872-4A42-9D4C-AAA43D37A857}"/>
    <hyperlink ref="H34" location="'Laser Ablation'!$A$668" display="'Laser Ablation'!$A$668" xr:uid="{861ECBAF-A2FF-4CC3-91CD-5285BFCE3CCB}"/>
    <hyperlink ref="B35" location="'Laser Ablation'!$A$206" display="'Laser Ablation'!$A$206" xr:uid="{47783FF8-ED08-4DF6-AC34-958D74067004}"/>
    <hyperlink ref="E35" location="'Laser Ablation'!$A$444" display="'Laser Ablation'!$A$444" xr:uid="{20727944-B4B8-47FB-AAB1-D57D91CAFF89}"/>
    <hyperlink ref="H35" location="'Laser Ablation'!$A$682" display="'Laser Ablation'!$A$682" xr:uid="{7BAFE33A-9953-4236-B2DB-00353AEE5492}"/>
    <hyperlink ref="B36" location="'Laser Ablation'!$A$220" display="'Laser Ablation'!$A$220" xr:uid="{86762D99-A070-46D4-9F57-AD82376F4722}"/>
    <hyperlink ref="E36" location="'Laser Ablation'!$A$458" display="'Laser Ablation'!$A$458" xr:uid="{F6B4E009-A4CF-4303-99D8-5B716DB067B8}"/>
    <hyperlink ref="H36" location="'Laser Ablation'!$A$696" display="'Laser Ablation'!$A$696" xr:uid="{D25577A7-CD60-4CA9-80CB-D3DD27F37CF7}"/>
    <hyperlink ref="B37" location="'Laser Ablation'!$A$234" display="'Laser Ablation'!$A$234" xr:uid="{AE98C60A-0D68-4800-80A6-D9340CF4EF8E}"/>
    <hyperlink ref="E37" location="'Laser Ablation'!$A$472" display="'Laser Ablation'!$A$472" xr:uid="{C2896B57-F2D3-4716-BC0B-D63D33D31B15}"/>
    <hyperlink ref="H37" location="'Laser Ablation'!$A$710" display="'Laser Ablation'!$A$710" xr:uid="{32FDB9CE-8681-4426-A8D3-99B42DBB7205}"/>
    <hyperlink ref="B38" location="'Laser Ablation'!$A$248" display="'Laser Ablation'!$A$248" xr:uid="{5D522E6D-237E-4BDE-8AB1-731F85DE88C5}"/>
    <hyperlink ref="E38" location="'Laser Ablation'!$A$486" display="'Laser Ablation'!$A$486" xr:uid="{82352905-6B58-4628-8345-A4E3D9FB4AD6}"/>
    <hyperlink ref="B40" location="'INAA'!$A$1" display="'INAA'!$A$1" xr:uid="{7774E4A4-3E4A-48C8-BC74-34D22B40D9D5}"/>
    <hyperlink ref="E40" location="'INAA'!$A$154" display="'INAA'!$A$154" xr:uid="{125ABD46-87A2-48C2-81BA-6F5ECB308896}"/>
    <hyperlink ref="H40" location="'INAA'!$A$284" display="'INAA'!$A$284" xr:uid="{50BC1DFB-1406-4DF7-BA9E-52AA614248E4}"/>
    <hyperlink ref="B41" location="'INAA'!$A$14" display="'INAA'!$A$14" xr:uid="{74D8D6FB-BBEF-4491-B093-F860D0D472D8}"/>
    <hyperlink ref="E41" location="'INAA'!$A$167" display="'INAA'!$A$167" xr:uid="{E86D1A88-A178-4851-A2B0-D6C65E78E781}"/>
    <hyperlink ref="H41" location="'INAA'!$A$297" display="'INAA'!$A$297" xr:uid="{BC593C12-69AA-4FD6-8C31-2C3252AF059D}"/>
    <hyperlink ref="B42" location="'INAA'!$A$50" display="'INAA'!$A$50" xr:uid="{F07060AB-A63A-4A6E-82F9-6936ACC04B52}"/>
    <hyperlink ref="E42" location="'INAA'!$A$180" display="'INAA'!$A$180" xr:uid="{706BEEB0-83F1-49B8-8AE2-6D9AA22DDA2B}"/>
    <hyperlink ref="H42" location="'INAA'!$A$310" display="'INAA'!$A$310" xr:uid="{F0225433-0F37-460F-AE11-42CEA2D0B673}"/>
    <hyperlink ref="B43" location="'INAA'!$A$63" display="'INAA'!$A$63" xr:uid="{65B8D100-F5D8-4763-BC6F-A7C7A51AD556}"/>
    <hyperlink ref="E43" location="'INAA'!$A$193" display="'INAA'!$A$193" xr:uid="{345A30BB-D893-46E5-AED8-D3253667C828}"/>
    <hyperlink ref="H43" location="'INAA'!$A$323" display="'INAA'!$A$323" xr:uid="{3848DF50-C44F-44A6-AA42-3C0B6F3DCAC3}"/>
    <hyperlink ref="B44" location="'INAA'!$A$76" display="'INAA'!$A$76" xr:uid="{10F50C58-0563-47B1-A758-23567E817F2A}"/>
    <hyperlink ref="E44" location="'INAA'!$A$206" display="'INAA'!$A$206" xr:uid="{9EE226A9-2FD5-4669-AF52-FF87C5B086D9}"/>
    <hyperlink ref="H44" location="'INAA'!$A$336" display="'INAA'!$A$336" xr:uid="{8D37EEE5-0061-493F-A2D6-AFE70B159C23}"/>
    <hyperlink ref="B45" location="'INAA'!$A$89" display="'INAA'!$A$89" xr:uid="{8A9E97D5-2509-4EFF-BCAD-06F490E9E2E0}"/>
    <hyperlink ref="E45" location="'INAA'!$A$219" display="'INAA'!$A$219" xr:uid="{094C053A-7B67-42A2-A35F-4BDF270369A2}"/>
    <hyperlink ref="H45" location="'INAA'!$A$349" display="'INAA'!$A$349" xr:uid="{A5F30030-922B-4EBB-9B9D-8BA9413B8A00}"/>
    <hyperlink ref="B46" location="'INAA'!$A$102" display="'INAA'!$A$102" xr:uid="{7667BF85-64B6-4BC6-B6C6-B129800D69A9}"/>
    <hyperlink ref="E46" location="'INAA'!$A$232" display="'INAA'!$A$232" xr:uid="{152AAC4C-EBA8-4ED6-A659-EAAA61604E56}"/>
    <hyperlink ref="H46" location="'INAA'!$A$362" display="'INAA'!$A$362" xr:uid="{6B0AD125-BF5B-484C-BEB8-E29D4B04530C}"/>
    <hyperlink ref="B47" location="'INAA'!$A$115" display="'INAA'!$A$115" xr:uid="{73D7FD9A-B666-4856-9A9B-12230A7C623F}"/>
    <hyperlink ref="E47" location="'INAA'!$A$245" display="'INAA'!$A$245" xr:uid="{CBAEBD24-AAA3-481A-BFC0-B3347E7FE86E}"/>
    <hyperlink ref="H47" location="'INAA'!$A$375" display="'INAA'!$A$375" xr:uid="{1AD50ACE-7D0E-4891-9EE5-0BACD6C43DEC}"/>
    <hyperlink ref="B48" location="'INAA'!$A$128" display="'INAA'!$A$128" xr:uid="{65B2ABFD-D97F-495A-83E5-6B032A2B7D5E}"/>
    <hyperlink ref="E48" location="'INAA'!$A$258" display="'INAA'!$A$258" xr:uid="{11290E1B-F4E2-4B30-B0DB-CA6EAED3CFF7}"/>
    <hyperlink ref="B49" location="'INAA'!$A$141" display="'INAA'!$A$141" xr:uid="{C8236C90-8F04-4BB0-8272-DCA0ABE8A379}"/>
    <hyperlink ref="E49" location="'INAA'!$A$271" display="'INAA'!$A$271" xr:uid="{784329BF-859A-4F9A-AA51-47DECDFB7B5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58" t="s">
        <v>748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 s="48" customFormat="1" ht="15" customHeight="1">
      <c r="A2" s="49"/>
      <c r="B2" s="260" t="s">
        <v>2</v>
      </c>
      <c r="C2" s="262" t="s">
        <v>69</v>
      </c>
      <c r="D2" s="264" t="s">
        <v>70</v>
      </c>
      <c r="E2" s="265"/>
      <c r="F2" s="265"/>
      <c r="G2" s="265"/>
      <c r="H2" s="266"/>
      <c r="I2" s="267" t="s">
        <v>71</v>
      </c>
      <c r="J2" s="268"/>
      <c r="K2" s="269"/>
      <c r="L2" s="270" t="s">
        <v>72</v>
      </c>
      <c r="M2" s="270"/>
    </row>
    <row r="3" spans="1:13" s="48" customFormat="1" ht="15" customHeight="1">
      <c r="A3" s="49"/>
      <c r="B3" s="261"/>
      <c r="C3" s="263"/>
      <c r="D3" s="175" t="s">
        <v>80</v>
      </c>
      <c r="E3" s="175" t="s">
        <v>73</v>
      </c>
      <c r="F3" s="175" t="s">
        <v>74</v>
      </c>
      <c r="G3" s="175" t="s">
        <v>75</v>
      </c>
      <c r="H3" s="175" t="s">
        <v>76</v>
      </c>
      <c r="I3" s="176" t="s">
        <v>77</v>
      </c>
      <c r="J3" s="175" t="s">
        <v>78</v>
      </c>
      <c r="K3" s="177" t="s">
        <v>79</v>
      </c>
      <c r="L3" s="175" t="s">
        <v>67</v>
      </c>
      <c r="M3" s="175" t="s">
        <v>68</v>
      </c>
    </row>
    <row r="4" spans="1:13" s="48" customFormat="1" ht="15" customHeight="1">
      <c r="A4" s="49"/>
      <c r="B4" s="178" t="s">
        <v>214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" customHeight="1">
      <c r="A5" s="49"/>
      <c r="B5" s="181" t="s">
        <v>219</v>
      </c>
      <c r="C5" s="173">
        <v>5.5101130780448599</v>
      </c>
      <c r="D5" s="50">
        <v>0.16777685694941213</v>
      </c>
      <c r="E5" s="174">
        <v>5.1745593641460355</v>
      </c>
      <c r="F5" s="174">
        <v>5.8456667919436844</v>
      </c>
      <c r="G5" s="174">
        <v>5.0067825071966237</v>
      </c>
      <c r="H5" s="174">
        <v>6.0134436488930962</v>
      </c>
      <c r="I5" s="52">
        <v>3.0448895435181159E-2</v>
      </c>
      <c r="J5" s="51">
        <v>6.0897790870362317E-2</v>
      </c>
      <c r="K5" s="53">
        <v>9.1346686305543476E-2</v>
      </c>
      <c r="L5" s="174">
        <v>5.2346074241426166</v>
      </c>
      <c r="M5" s="174">
        <v>5.7856187319471033</v>
      </c>
    </row>
    <row r="6" spans="1:13" ht="15" customHeight="1">
      <c r="A6" s="49"/>
      <c r="B6" s="40" t="s">
        <v>215</v>
      </c>
      <c r="C6" s="171"/>
      <c r="D6" s="182"/>
      <c r="E6" s="184"/>
      <c r="F6" s="184"/>
      <c r="G6" s="184"/>
      <c r="H6" s="184"/>
      <c r="I6" s="183"/>
      <c r="J6" s="183"/>
      <c r="K6" s="183"/>
      <c r="L6" s="184"/>
      <c r="M6" s="185"/>
    </row>
    <row r="7" spans="1:13" ht="15" customHeight="1">
      <c r="A7" s="49"/>
      <c r="B7" s="181" t="s">
        <v>219</v>
      </c>
      <c r="C7" s="173">
        <v>5.4370793650793638</v>
      </c>
      <c r="D7" s="50">
        <v>9.9215400729515069E-2</v>
      </c>
      <c r="E7" s="174">
        <v>5.2386485636203339</v>
      </c>
      <c r="F7" s="174">
        <v>5.6355101665383938</v>
      </c>
      <c r="G7" s="174">
        <v>5.1394331628908185</v>
      </c>
      <c r="H7" s="174">
        <v>5.7347255672679092</v>
      </c>
      <c r="I7" s="52">
        <v>1.8247922104419539E-2</v>
      </c>
      <c r="J7" s="51">
        <v>3.6495844208839077E-2</v>
      </c>
      <c r="K7" s="53">
        <v>5.4743766313258613E-2</v>
      </c>
      <c r="L7" s="174">
        <v>5.1652253968253961</v>
      </c>
      <c r="M7" s="174">
        <v>5.7089333333333316</v>
      </c>
    </row>
    <row r="8" spans="1:13" ht="15" customHeight="1">
      <c r="A8" s="49"/>
      <c r="B8" s="40" t="s">
        <v>216</v>
      </c>
      <c r="C8" s="171"/>
      <c r="D8" s="182"/>
      <c r="E8" s="184"/>
      <c r="F8" s="184"/>
      <c r="G8" s="184"/>
      <c r="H8" s="184"/>
      <c r="I8" s="183"/>
      <c r="J8" s="183"/>
      <c r="K8" s="183"/>
      <c r="L8" s="184"/>
      <c r="M8" s="185"/>
    </row>
    <row r="9" spans="1:13" ht="15" customHeight="1">
      <c r="A9" s="49"/>
      <c r="B9" s="181" t="s">
        <v>219</v>
      </c>
      <c r="C9" s="173">
        <v>5.2813431488845737</v>
      </c>
      <c r="D9" s="50">
        <v>0.22298237644780289</v>
      </c>
      <c r="E9" s="174">
        <v>4.8353783959889682</v>
      </c>
      <c r="F9" s="174">
        <v>5.7273079017801791</v>
      </c>
      <c r="G9" s="174">
        <v>4.6123960195411655</v>
      </c>
      <c r="H9" s="174">
        <v>5.9502902782279818</v>
      </c>
      <c r="I9" s="52">
        <v>4.2220770391504868E-2</v>
      </c>
      <c r="J9" s="51">
        <v>8.4441540783009736E-2</v>
      </c>
      <c r="K9" s="53">
        <v>0.1266623111745146</v>
      </c>
      <c r="L9" s="174">
        <v>5.0172759914403446</v>
      </c>
      <c r="M9" s="174">
        <v>5.5454103063288027</v>
      </c>
    </row>
    <row r="10" spans="1:13" ht="15" customHeight="1">
      <c r="A10" s="49"/>
      <c r="B10" s="40" t="s">
        <v>217</v>
      </c>
      <c r="C10" s="171"/>
      <c r="D10" s="182"/>
      <c r="E10" s="184"/>
      <c r="F10" s="184"/>
      <c r="G10" s="184"/>
      <c r="H10" s="184"/>
      <c r="I10" s="183"/>
      <c r="J10" s="183"/>
      <c r="K10" s="183"/>
      <c r="L10" s="184"/>
      <c r="M10" s="185"/>
    </row>
    <row r="11" spans="1:13" ht="15" customHeight="1">
      <c r="A11" s="49"/>
      <c r="B11" s="181" t="s">
        <v>219</v>
      </c>
      <c r="C11" s="173">
        <v>5.19786408095238</v>
      </c>
      <c r="D11" s="50">
        <v>0.17670255534707485</v>
      </c>
      <c r="E11" s="174">
        <v>4.8444589702582306</v>
      </c>
      <c r="F11" s="174">
        <v>5.5512691916465293</v>
      </c>
      <c r="G11" s="174">
        <v>4.667756414911155</v>
      </c>
      <c r="H11" s="174">
        <v>5.7279717469936049</v>
      </c>
      <c r="I11" s="52">
        <v>3.3995224306576803E-2</v>
      </c>
      <c r="J11" s="51">
        <v>6.7990448613153606E-2</v>
      </c>
      <c r="K11" s="53">
        <v>0.1019856729197304</v>
      </c>
      <c r="L11" s="174">
        <v>4.9379708769047612</v>
      </c>
      <c r="M11" s="174">
        <v>5.4577572849999987</v>
      </c>
    </row>
    <row r="12" spans="1:13" ht="15" customHeight="1">
      <c r="A12" s="49"/>
      <c r="B12" s="40" t="s">
        <v>184</v>
      </c>
      <c r="C12" s="171"/>
      <c r="D12" s="182"/>
      <c r="E12" s="184"/>
      <c r="F12" s="184"/>
      <c r="G12" s="184"/>
      <c r="H12" s="184"/>
      <c r="I12" s="183"/>
      <c r="J12" s="183"/>
      <c r="K12" s="183"/>
      <c r="L12" s="184"/>
      <c r="M12" s="185"/>
    </row>
    <row r="13" spans="1:13" ht="15" customHeight="1">
      <c r="A13" s="49"/>
      <c r="B13" s="181" t="s">
        <v>220</v>
      </c>
      <c r="C13" s="173">
        <v>2.6094846488016761</v>
      </c>
      <c r="D13" s="50">
        <v>0.1174365714266737</v>
      </c>
      <c r="E13" s="174">
        <v>2.3746115059483288</v>
      </c>
      <c r="F13" s="174">
        <v>2.8443577916550233</v>
      </c>
      <c r="G13" s="174">
        <v>2.2571749345216547</v>
      </c>
      <c r="H13" s="174">
        <v>2.9617943630816974</v>
      </c>
      <c r="I13" s="52">
        <v>4.5003741056918178E-2</v>
      </c>
      <c r="J13" s="51">
        <v>9.0007482113836357E-2</v>
      </c>
      <c r="K13" s="53">
        <v>0.13501122317075454</v>
      </c>
      <c r="L13" s="174">
        <v>2.4790104163615925</v>
      </c>
      <c r="M13" s="174">
        <v>2.7399588812417597</v>
      </c>
    </row>
    <row r="14" spans="1:13" ht="15" customHeight="1">
      <c r="A14" s="49"/>
      <c r="B14" s="181" t="s">
        <v>137</v>
      </c>
      <c r="C14" s="173">
        <v>6.3810737190109483</v>
      </c>
      <c r="D14" s="50">
        <v>0.11858671441152573</v>
      </c>
      <c r="E14" s="174">
        <v>6.1439002901878972</v>
      </c>
      <c r="F14" s="174">
        <v>6.6182471478339995</v>
      </c>
      <c r="G14" s="174">
        <v>6.0253135757763712</v>
      </c>
      <c r="H14" s="174">
        <v>6.7368338622455255</v>
      </c>
      <c r="I14" s="52">
        <v>1.8584131704704139E-2</v>
      </c>
      <c r="J14" s="51">
        <v>3.7168263409408278E-2</v>
      </c>
      <c r="K14" s="53">
        <v>5.5752395114112417E-2</v>
      </c>
      <c r="L14" s="174">
        <v>6.062020033060401</v>
      </c>
      <c r="M14" s="174">
        <v>6.7001274049614956</v>
      </c>
    </row>
    <row r="15" spans="1:13" s="48" customFormat="1" ht="15" customHeight="1">
      <c r="A15" s="49"/>
      <c r="B15" s="181" t="s">
        <v>221</v>
      </c>
      <c r="C15" s="236">
        <v>118.28422956966288</v>
      </c>
      <c r="D15" s="237">
        <v>4.5624542875688494</v>
      </c>
      <c r="E15" s="237">
        <v>109.15932099452519</v>
      </c>
      <c r="F15" s="237">
        <v>127.40913814480058</v>
      </c>
      <c r="G15" s="237">
        <v>104.59686670695633</v>
      </c>
      <c r="H15" s="237">
        <v>131.97159243236942</v>
      </c>
      <c r="I15" s="52">
        <v>3.8571957598809194E-2</v>
      </c>
      <c r="J15" s="51">
        <v>7.7143915197618387E-2</v>
      </c>
      <c r="K15" s="53">
        <v>0.11571587279642759</v>
      </c>
      <c r="L15" s="237">
        <v>112.37001809117974</v>
      </c>
      <c r="M15" s="237">
        <v>124.19844104814602</v>
      </c>
    </row>
    <row r="16" spans="1:13" ht="15" customHeight="1">
      <c r="A16" s="49"/>
      <c r="B16" s="181" t="s">
        <v>138</v>
      </c>
      <c r="C16" s="236">
        <v>209.12299728324558</v>
      </c>
      <c r="D16" s="237">
        <v>6.6830658706987824</v>
      </c>
      <c r="E16" s="237">
        <v>195.75686554184801</v>
      </c>
      <c r="F16" s="237">
        <v>222.48912902464315</v>
      </c>
      <c r="G16" s="237">
        <v>189.07379967114923</v>
      </c>
      <c r="H16" s="237">
        <v>229.17219489534193</v>
      </c>
      <c r="I16" s="52">
        <v>3.1957584567549678E-2</v>
      </c>
      <c r="J16" s="51">
        <v>6.3915169135099356E-2</v>
      </c>
      <c r="K16" s="53">
        <v>9.5872753702649027E-2</v>
      </c>
      <c r="L16" s="237">
        <v>198.6668474190833</v>
      </c>
      <c r="M16" s="237">
        <v>219.57914714740787</v>
      </c>
    </row>
    <row r="17" spans="1:13" ht="15" customHeight="1">
      <c r="A17" s="49"/>
      <c r="B17" s="181" t="s">
        <v>139</v>
      </c>
      <c r="C17" s="173">
        <v>0.59329460211811635</v>
      </c>
      <c r="D17" s="50">
        <v>2.6186784120457208E-2</v>
      </c>
      <c r="E17" s="174">
        <v>0.54092103387720192</v>
      </c>
      <c r="F17" s="174">
        <v>0.64566817035903079</v>
      </c>
      <c r="G17" s="174">
        <v>0.51473424975674476</v>
      </c>
      <c r="H17" s="174">
        <v>0.67185495447948795</v>
      </c>
      <c r="I17" s="52">
        <v>4.4137910621414686E-2</v>
      </c>
      <c r="J17" s="51">
        <v>8.8275821242829372E-2</v>
      </c>
      <c r="K17" s="53">
        <v>0.13241373186424404</v>
      </c>
      <c r="L17" s="174">
        <v>0.56362987201221049</v>
      </c>
      <c r="M17" s="174">
        <v>0.62295933222402222</v>
      </c>
    </row>
    <row r="18" spans="1:13" ht="15" customHeight="1">
      <c r="A18" s="49"/>
      <c r="B18" s="181" t="s">
        <v>222</v>
      </c>
      <c r="C18" s="173">
        <v>0.10178694041452362</v>
      </c>
      <c r="D18" s="174">
        <v>1.0271293477321851E-2</v>
      </c>
      <c r="E18" s="174">
        <v>8.1244353459879917E-2</v>
      </c>
      <c r="F18" s="174">
        <v>0.12232952736916732</v>
      </c>
      <c r="G18" s="174">
        <v>7.0973059982558068E-2</v>
      </c>
      <c r="H18" s="174">
        <v>0.13260082084648916</v>
      </c>
      <c r="I18" s="52">
        <v>0.10090973788476579</v>
      </c>
      <c r="J18" s="51">
        <v>0.20181947576953158</v>
      </c>
      <c r="K18" s="53">
        <v>0.30272921365429739</v>
      </c>
      <c r="L18" s="174">
        <v>9.6697593393797437E-2</v>
      </c>
      <c r="M18" s="174">
        <v>0.10687628743524979</v>
      </c>
    </row>
    <row r="19" spans="1:13" ht="15" customHeight="1">
      <c r="A19" s="49"/>
      <c r="B19" s="181" t="s">
        <v>140</v>
      </c>
      <c r="C19" s="173">
        <v>5.5766013099721832</v>
      </c>
      <c r="D19" s="50">
        <v>0.15600971366626554</v>
      </c>
      <c r="E19" s="174">
        <v>5.2645818826396518</v>
      </c>
      <c r="F19" s="174">
        <v>5.8886207373047146</v>
      </c>
      <c r="G19" s="174">
        <v>5.108572168973387</v>
      </c>
      <c r="H19" s="174">
        <v>6.0446304509709794</v>
      </c>
      <c r="I19" s="52">
        <v>2.7975769647954937E-2</v>
      </c>
      <c r="J19" s="51">
        <v>5.5951539295909875E-2</v>
      </c>
      <c r="K19" s="53">
        <v>8.3927308943864812E-2</v>
      </c>
      <c r="L19" s="174">
        <v>5.2977712444735738</v>
      </c>
      <c r="M19" s="174">
        <v>5.8554313754707925</v>
      </c>
    </row>
    <row r="20" spans="1:13" ht="15" customHeight="1">
      <c r="A20" s="49"/>
      <c r="B20" s="181" t="s">
        <v>223</v>
      </c>
      <c r="C20" s="173">
        <v>1.0280601792210169</v>
      </c>
      <c r="D20" s="50">
        <v>4.716926547875934E-2</v>
      </c>
      <c r="E20" s="174">
        <v>0.93372164826349824</v>
      </c>
      <c r="F20" s="174">
        <v>1.1223987101785355</v>
      </c>
      <c r="G20" s="174">
        <v>0.8865523827847388</v>
      </c>
      <c r="H20" s="174">
        <v>1.169567975657295</v>
      </c>
      <c r="I20" s="52">
        <v>4.5881813567081743E-2</v>
      </c>
      <c r="J20" s="51">
        <v>9.1763627134163486E-2</v>
      </c>
      <c r="K20" s="53">
        <v>0.13764544070124524</v>
      </c>
      <c r="L20" s="174">
        <v>0.97665717025996601</v>
      </c>
      <c r="M20" s="174">
        <v>1.0794631881820678</v>
      </c>
    </row>
    <row r="21" spans="1:13" ht="15" customHeight="1">
      <c r="A21" s="49"/>
      <c r="B21" s="181" t="s">
        <v>141</v>
      </c>
      <c r="C21" s="241">
        <v>19.108194742047083</v>
      </c>
      <c r="D21" s="174">
        <v>0.47330834620541951</v>
      </c>
      <c r="E21" s="242">
        <v>18.161578049636244</v>
      </c>
      <c r="F21" s="242">
        <v>20.054811434457921</v>
      </c>
      <c r="G21" s="242">
        <v>17.688269703430823</v>
      </c>
      <c r="H21" s="242">
        <v>20.528119780663342</v>
      </c>
      <c r="I21" s="52">
        <v>2.4769914300900277E-2</v>
      </c>
      <c r="J21" s="51">
        <v>4.9539828601800555E-2</v>
      </c>
      <c r="K21" s="53">
        <v>7.4309742902700829E-2</v>
      </c>
      <c r="L21" s="242">
        <v>18.152785004944729</v>
      </c>
      <c r="M21" s="242">
        <v>20.063604479149436</v>
      </c>
    </row>
    <row r="22" spans="1:13" ht="15" customHeight="1">
      <c r="A22" s="49"/>
      <c r="B22" s="181" t="s">
        <v>166</v>
      </c>
      <c r="C22" s="241">
        <v>36.363768027613716</v>
      </c>
      <c r="D22" s="174">
        <v>0.84658357418400776</v>
      </c>
      <c r="E22" s="242">
        <v>34.670600879245697</v>
      </c>
      <c r="F22" s="242">
        <v>38.056935175981735</v>
      </c>
      <c r="G22" s="242">
        <v>33.824017305061695</v>
      </c>
      <c r="H22" s="242">
        <v>38.903518750165738</v>
      </c>
      <c r="I22" s="52">
        <v>2.3280963995291518E-2</v>
      </c>
      <c r="J22" s="51">
        <v>4.6561927990583035E-2</v>
      </c>
      <c r="K22" s="53">
        <v>6.9842891985874553E-2</v>
      </c>
      <c r="L22" s="242">
        <v>34.545579626233028</v>
      </c>
      <c r="M22" s="242">
        <v>38.181956428994404</v>
      </c>
    </row>
    <row r="23" spans="1:13" ht="15" customHeight="1">
      <c r="A23" s="49"/>
      <c r="B23" s="181" t="s">
        <v>142</v>
      </c>
      <c r="C23" s="236">
        <v>97.851311895528795</v>
      </c>
      <c r="D23" s="242">
        <v>9.0787304645713736</v>
      </c>
      <c r="E23" s="237">
        <v>79.693850966386051</v>
      </c>
      <c r="F23" s="237">
        <v>116.00877282467154</v>
      </c>
      <c r="G23" s="237">
        <v>70.615120501814673</v>
      </c>
      <c r="H23" s="237">
        <v>125.08750328924292</v>
      </c>
      <c r="I23" s="52">
        <v>9.2780876297951967E-2</v>
      </c>
      <c r="J23" s="51">
        <v>0.18556175259590393</v>
      </c>
      <c r="K23" s="53">
        <v>0.27834262889385591</v>
      </c>
      <c r="L23" s="237">
        <v>92.958746300752352</v>
      </c>
      <c r="M23" s="237">
        <v>102.74387749030524</v>
      </c>
    </row>
    <row r="24" spans="1:13" ht="15" customHeight="1">
      <c r="A24" s="49"/>
      <c r="B24" s="181" t="s">
        <v>167</v>
      </c>
      <c r="C24" s="173">
        <v>1.9145945111009695</v>
      </c>
      <c r="D24" s="50">
        <v>5.9942694895517443E-2</v>
      </c>
      <c r="E24" s="174">
        <v>1.7947091213099347</v>
      </c>
      <c r="F24" s="174">
        <v>2.0344799008920043</v>
      </c>
      <c r="G24" s="174">
        <v>1.7347664264144171</v>
      </c>
      <c r="H24" s="174">
        <v>2.0944225957875218</v>
      </c>
      <c r="I24" s="52">
        <v>3.1308297682859212E-2</v>
      </c>
      <c r="J24" s="51">
        <v>6.2616595365718425E-2</v>
      </c>
      <c r="K24" s="53">
        <v>9.3924893048577637E-2</v>
      </c>
      <c r="L24" s="174">
        <v>1.818864785545921</v>
      </c>
      <c r="M24" s="174">
        <v>2.0103242366560181</v>
      </c>
    </row>
    <row r="25" spans="1:13" ht="15" customHeight="1">
      <c r="A25" s="49"/>
      <c r="B25" s="181" t="s">
        <v>224</v>
      </c>
      <c r="C25" s="236">
        <v>197.40956471353098</v>
      </c>
      <c r="D25" s="237">
        <v>5.9529971273817424</v>
      </c>
      <c r="E25" s="237">
        <v>185.50357045876751</v>
      </c>
      <c r="F25" s="237">
        <v>209.31555896829445</v>
      </c>
      <c r="G25" s="237">
        <v>179.55057333138575</v>
      </c>
      <c r="H25" s="237">
        <v>215.26855609567622</v>
      </c>
      <c r="I25" s="52">
        <v>3.0155565846165445E-2</v>
      </c>
      <c r="J25" s="51">
        <v>6.0311131692330891E-2</v>
      </c>
      <c r="K25" s="53">
        <v>9.0466697538496343E-2</v>
      </c>
      <c r="L25" s="237">
        <v>187.53908647785443</v>
      </c>
      <c r="M25" s="237">
        <v>207.28004294920754</v>
      </c>
    </row>
    <row r="26" spans="1:13" ht="15" customHeight="1">
      <c r="A26" s="49"/>
      <c r="B26" s="181" t="s">
        <v>143</v>
      </c>
      <c r="C26" s="173">
        <v>3.4405500132581119</v>
      </c>
      <c r="D26" s="50">
        <v>0.1586494053460667</v>
      </c>
      <c r="E26" s="174">
        <v>3.1232512025659784</v>
      </c>
      <c r="F26" s="174">
        <v>3.7578488239502454</v>
      </c>
      <c r="G26" s="174">
        <v>2.9646017972199119</v>
      </c>
      <c r="H26" s="174">
        <v>3.916498229296312</v>
      </c>
      <c r="I26" s="52">
        <v>4.6111640503615235E-2</v>
      </c>
      <c r="J26" s="51">
        <v>9.222328100723047E-2</v>
      </c>
      <c r="K26" s="53">
        <v>0.1383349215108457</v>
      </c>
      <c r="L26" s="174">
        <v>3.2685225125952062</v>
      </c>
      <c r="M26" s="174">
        <v>3.6125775139210177</v>
      </c>
    </row>
    <row r="27" spans="1:13" ht="15" customHeight="1">
      <c r="A27" s="49"/>
      <c r="B27" s="181" t="s">
        <v>225</v>
      </c>
      <c r="C27" s="173">
        <v>2.1069848382833918</v>
      </c>
      <c r="D27" s="50">
        <v>0.11739380384965992</v>
      </c>
      <c r="E27" s="174">
        <v>1.8721972305840719</v>
      </c>
      <c r="F27" s="174">
        <v>2.3417724459827118</v>
      </c>
      <c r="G27" s="174">
        <v>1.7548034267344121</v>
      </c>
      <c r="H27" s="174">
        <v>2.4591662498323714</v>
      </c>
      <c r="I27" s="52">
        <v>5.5716491982592195E-2</v>
      </c>
      <c r="J27" s="51">
        <v>0.11143298396518439</v>
      </c>
      <c r="K27" s="53">
        <v>0.16714947594777657</v>
      </c>
      <c r="L27" s="174">
        <v>2.0016355963692223</v>
      </c>
      <c r="M27" s="174">
        <v>2.2123340801975613</v>
      </c>
    </row>
    <row r="28" spans="1:13" ht="15" customHeight="1">
      <c r="A28" s="49"/>
      <c r="B28" s="181" t="s">
        <v>144</v>
      </c>
      <c r="C28" s="173">
        <v>0.87723385649871011</v>
      </c>
      <c r="D28" s="50">
        <v>3.9677056788978426E-2</v>
      </c>
      <c r="E28" s="174">
        <v>0.79787974292075325</v>
      </c>
      <c r="F28" s="174">
        <v>0.95658797007666696</v>
      </c>
      <c r="G28" s="174">
        <v>0.75820268613177477</v>
      </c>
      <c r="H28" s="174">
        <v>0.99626502686564544</v>
      </c>
      <c r="I28" s="52">
        <v>4.5229737196123332E-2</v>
      </c>
      <c r="J28" s="51">
        <v>9.0459474392246664E-2</v>
      </c>
      <c r="K28" s="53">
        <v>0.13568921158837</v>
      </c>
      <c r="L28" s="174">
        <v>0.83337216367377465</v>
      </c>
      <c r="M28" s="174">
        <v>0.92109554932364557</v>
      </c>
    </row>
    <row r="29" spans="1:13" ht="15" customHeight="1">
      <c r="A29" s="49"/>
      <c r="B29" s="181" t="s">
        <v>145</v>
      </c>
      <c r="C29" s="173">
        <v>6.9644135473749609</v>
      </c>
      <c r="D29" s="50">
        <v>0.18757976949860178</v>
      </c>
      <c r="E29" s="174">
        <v>6.5892540083777575</v>
      </c>
      <c r="F29" s="174">
        <v>7.3395730863721642</v>
      </c>
      <c r="G29" s="174">
        <v>6.4016742388791554</v>
      </c>
      <c r="H29" s="174">
        <v>7.5271528558707663</v>
      </c>
      <c r="I29" s="52">
        <v>2.6934036616665977E-2</v>
      </c>
      <c r="J29" s="51">
        <v>5.3868073233331953E-2</v>
      </c>
      <c r="K29" s="53">
        <v>8.080210984999793E-2</v>
      </c>
      <c r="L29" s="174">
        <v>6.6161928700062127</v>
      </c>
      <c r="M29" s="174">
        <v>7.3126342247437091</v>
      </c>
    </row>
    <row r="30" spans="1:13" ht="15" customHeight="1">
      <c r="A30" s="49"/>
      <c r="B30" s="181" t="s">
        <v>146</v>
      </c>
      <c r="C30" s="241">
        <v>15.050925927359426</v>
      </c>
      <c r="D30" s="174">
        <v>0.50074247662357829</v>
      </c>
      <c r="E30" s="242">
        <v>14.049440974112269</v>
      </c>
      <c r="F30" s="242">
        <v>16.052410880606583</v>
      </c>
      <c r="G30" s="242">
        <v>13.54869849748869</v>
      </c>
      <c r="H30" s="242">
        <v>16.553153357230162</v>
      </c>
      <c r="I30" s="52">
        <v>3.3269878480587926E-2</v>
      </c>
      <c r="J30" s="51">
        <v>6.6539756961175853E-2</v>
      </c>
      <c r="K30" s="53">
        <v>9.9809635441763772E-2</v>
      </c>
      <c r="L30" s="242">
        <v>14.298379630991455</v>
      </c>
      <c r="M30" s="242">
        <v>15.803472223727397</v>
      </c>
    </row>
    <row r="31" spans="1:13" ht="15" customHeight="1">
      <c r="A31" s="49"/>
      <c r="B31" s="181" t="s">
        <v>147</v>
      </c>
      <c r="C31" s="173">
        <v>3.1315243351291522</v>
      </c>
      <c r="D31" s="50">
        <v>0.17830574335750493</v>
      </c>
      <c r="E31" s="174">
        <v>2.7749128484141421</v>
      </c>
      <c r="F31" s="174">
        <v>3.4881358218441623</v>
      </c>
      <c r="G31" s="174">
        <v>2.5966071050566373</v>
      </c>
      <c r="H31" s="174">
        <v>3.6664415652016671</v>
      </c>
      <c r="I31" s="52">
        <v>5.6938961437178533E-2</v>
      </c>
      <c r="J31" s="51">
        <v>0.11387792287435707</v>
      </c>
      <c r="K31" s="53">
        <v>0.17081688431153561</v>
      </c>
      <c r="L31" s="174">
        <v>2.9749481183726947</v>
      </c>
      <c r="M31" s="174">
        <v>3.2881005518856097</v>
      </c>
    </row>
    <row r="32" spans="1:13" ht="15" customHeight="1">
      <c r="A32" s="49"/>
      <c r="B32" s="181" t="s">
        <v>148</v>
      </c>
      <c r="C32" s="173">
        <v>1.8692635654248093</v>
      </c>
      <c r="D32" s="50">
        <v>0.11973312262300487</v>
      </c>
      <c r="E32" s="174">
        <v>1.6297973201787996</v>
      </c>
      <c r="F32" s="174">
        <v>2.1087298106708192</v>
      </c>
      <c r="G32" s="174">
        <v>1.5100641975557947</v>
      </c>
      <c r="H32" s="174">
        <v>2.2284629332938239</v>
      </c>
      <c r="I32" s="52">
        <v>6.4053633119305078E-2</v>
      </c>
      <c r="J32" s="51">
        <v>0.12810726623861016</v>
      </c>
      <c r="K32" s="53">
        <v>0.19216089935791525</v>
      </c>
      <c r="L32" s="174">
        <v>1.7758003871535688</v>
      </c>
      <c r="M32" s="174">
        <v>1.9627267436960498</v>
      </c>
    </row>
    <row r="33" spans="1:13" ht="15" customHeight="1">
      <c r="A33" s="49"/>
      <c r="B33" s="181" t="s">
        <v>149</v>
      </c>
      <c r="C33" s="173">
        <v>0.72760968473844456</v>
      </c>
      <c r="D33" s="50">
        <v>2.7474895009760983E-2</v>
      </c>
      <c r="E33" s="174">
        <v>0.67265989471892262</v>
      </c>
      <c r="F33" s="174">
        <v>0.7825594747579665</v>
      </c>
      <c r="G33" s="174">
        <v>0.64518499970916166</v>
      </c>
      <c r="H33" s="174">
        <v>0.81003436976772747</v>
      </c>
      <c r="I33" s="52">
        <v>3.7760485581823232E-2</v>
      </c>
      <c r="J33" s="51">
        <v>7.5520971163646464E-2</v>
      </c>
      <c r="K33" s="53">
        <v>0.11328145674546969</v>
      </c>
      <c r="L33" s="174">
        <v>0.69122920050152237</v>
      </c>
      <c r="M33" s="174">
        <v>0.76399016897536676</v>
      </c>
    </row>
    <row r="34" spans="1:13" ht="15" customHeight="1">
      <c r="A34" s="49"/>
      <c r="B34" s="181" t="s">
        <v>168</v>
      </c>
      <c r="C34" s="245">
        <v>8.0462972359993584E-2</v>
      </c>
      <c r="D34" s="50">
        <v>4.8791676202671105E-3</v>
      </c>
      <c r="E34" s="50">
        <v>7.070463711945936E-2</v>
      </c>
      <c r="F34" s="50">
        <v>9.0221307600527809E-2</v>
      </c>
      <c r="G34" s="50">
        <v>6.5825469499192255E-2</v>
      </c>
      <c r="H34" s="50">
        <v>9.5100475220794914E-2</v>
      </c>
      <c r="I34" s="52">
        <v>6.0638669901946676E-2</v>
      </c>
      <c r="J34" s="51">
        <v>0.12127733980389335</v>
      </c>
      <c r="K34" s="53">
        <v>0.18191600970584004</v>
      </c>
      <c r="L34" s="50">
        <v>7.6439823741993901E-2</v>
      </c>
      <c r="M34" s="50">
        <v>8.4486120977993268E-2</v>
      </c>
    </row>
    <row r="35" spans="1:13" ht="15" customHeight="1">
      <c r="A35" s="49"/>
      <c r="B35" s="181" t="s">
        <v>150</v>
      </c>
      <c r="C35" s="245">
        <v>0.76124734330090182</v>
      </c>
      <c r="D35" s="50">
        <v>2.654455771851728E-2</v>
      </c>
      <c r="E35" s="50">
        <v>0.70815822786386728</v>
      </c>
      <c r="F35" s="50">
        <v>0.81433645873793636</v>
      </c>
      <c r="G35" s="50">
        <v>0.68161367014535001</v>
      </c>
      <c r="H35" s="50">
        <v>0.84088101645645363</v>
      </c>
      <c r="I35" s="52">
        <v>3.4869819845170728E-2</v>
      </c>
      <c r="J35" s="51">
        <v>6.9739639690341457E-2</v>
      </c>
      <c r="K35" s="53">
        <v>0.10460945953551218</v>
      </c>
      <c r="L35" s="50">
        <v>0.72318497613585675</v>
      </c>
      <c r="M35" s="50">
        <v>0.7993097104659469</v>
      </c>
    </row>
    <row r="36" spans="1:13" ht="15" customHeight="1">
      <c r="A36" s="49"/>
      <c r="B36" s="181" t="s">
        <v>151</v>
      </c>
      <c r="C36" s="173">
        <v>9.198955581346695</v>
      </c>
      <c r="D36" s="50">
        <v>0.53435450014474917</v>
      </c>
      <c r="E36" s="174">
        <v>8.1302465810571967</v>
      </c>
      <c r="F36" s="174">
        <v>10.267664581636193</v>
      </c>
      <c r="G36" s="174">
        <v>7.5958920809124475</v>
      </c>
      <c r="H36" s="174">
        <v>10.802019081780942</v>
      </c>
      <c r="I36" s="52">
        <v>5.8088605322575274E-2</v>
      </c>
      <c r="J36" s="51">
        <v>0.11617721064515055</v>
      </c>
      <c r="K36" s="53">
        <v>0.17426581596772583</v>
      </c>
      <c r="L36" s="174">
        <v>8.7390078022793602</v>
      </c>
      <c r="M36" s="174">
        <v>9.6589033604140297</v>
      </c>
    </row>
    <row r="37" spans="1:13" ht="15" customHeight="1">
      <c r="A37" s="49"/>
      <c r="B37" s="181" t="s">
        <v>169</v>
      </c>
      <c r="C37" s="241">
        <v>15.606340067597905</v>
      </c>
      <c r="D37" s="174">
        <v>0.86734118509376723</v>
      </c>
      <c r="E37" s="242">
        <v>13.87165769741037</v>
      </c>
      <c r="F37" s="242">
        <v>17.341022437785441</v>
      </c>
      <c r="G37" s="242">
        <v>13.004316512316603</v>
      </c>
      <c r="H37" s="242">
        <v>18.208363622879208</v>
      </c>
      <c r="I37" s="52">
        <v>5.5576206934933627E-2</v>
      </c>
      <c r="J37" s="51">
        <v>0.11115241386986725</v>
      </c>
      <c r="K37" s="53">
        <v>0.16672862080480089</v>
      </c>
      <c r="L37" s="242">
        <v>14.82602306421801</v>
      </c>
      <c r="M37" s="242">
        <v>16.386657070977801</v>
      </c>
    </row>
    <row r="38" spans="1:13" ht="15" customHeight="1">
      <c r="A38" s="49"/>
      <c r="B38" s="181" t="s">
        <v>152</v>
      </c>
      <c r="C38" s="173">
        <v>0.31215232202474152</v>
      </c>
      <c r="D38" s="50">
        <v>1.8848688134796537E-2</v>
      </c>
      <c r="E38" s="174">
        <v>0.27445494575514845</v>
      </c>
      <c r="F38" s="174">
        <v>0.3498496982943346</v>
      </c>
      <c r="G38" s="174">
        <v>0.25560625762035194</v>
      </c>
      <c r="H38" s="174">
        <v>0.36869838642913111</v>
      </c>
      <c r="I38" s="52">
        <v>6.0382982297029236E-2</v>
      </c>
      <c r="J38" s="51">
        <v>0.12076596459405847</v>
      </c>
      <c r="K38" s="53">
        <v>0.18114894689108771</v>
      </c>
      <c r="L38" s="174">
        <v>0.29654470592350446</v>
      </c>
      <c r="M38" s="174">
        <v>0.32775993812597859</v>
      </c>
    </row>
    <row r="39" spans="1:13" ht="15" customHeight="1">
      <c r="A39" s="49"/>
      <c r="B39" s="181" t="s">
        <v>153</v>
      </c>
      <c r="C39" s="173">
        <v>2.8734250662862357</v>
      </c>
      <c r="D39" s="50">
        <v>7.9962397929081663E-2</v>
      </c>
      <c r="E39" s="174">
        <v>2.7135002704280726</v>
      </c>
      <c r="F39" s="174">
        <v>3.0333498621443988</v>
      </c>
      <c r="G39" s="174">
        <v>2.6335378724989909</v>
      </c>
      <c r="H39" s="174">
        <v>3.1133122600734806</v>
      </c>
      <c r="I39" s="52">
        <v>2.7828252376328445E-2</v>
      </c>
      <c r="J39" s="51">
        <v>5.5656504752656891E-2</v>
      </c>
      <c r="K39" s="53">
        <v>8.3484757128985343E-2</v>
      </c>
      <c r="L39" s="174">
        <v>2.7297538129719241</v>
      </c>
      <c r="M39" s="174">
        <v>3.0170963196005474</v>
      </c>
    </row>
    <row r="40" spans="1:13" ht="15" customHeight="1">
      <c r="A40" s="49"/>
      <c r="B40" s="181" t="s">
        <v>154</v>
      </c>
      <c r="C40" s="245">
        <v>0.1185746005338474</v>
      </c>
      <c r="D40" s="50">
        <v>3.1481246159312231E-3</v>
      </c>
      <c r="E40" s="50">
        <v>0.11227835130198495</v>
      </c>
      <c r="F40" s="50">
        <v>0.12487084976570985</v>
      </c>
      <c r="G40" s="50">
        <v>0.10913022668605372</v>
      </c>
      <c r="H40" s="50">
        <v>0.12801897438164106</v>
      </c>
      <c r="I40" s="52">
        <v>2.6549738323027986E-2</v>
      </c>
      <c r="J40" s="51">
        <v>5.3099476646055972E-2</v>
      </c>
      <c r="K40" s="53">
        <v>7.9649214969083962E-2</v>
      </c>
      <c r="L40" s="50">
        <v>0.11264587050715502</v>
      </c>
      <c r="M40" s="50">
        <v>0.12450333056053978</v>
      </c>
    </row>
    <row r="41" spans="1:13" ht="15" customHeight="1">
      <c r="A41" s="49"/>
      <c r="B41" s="181" t="s">
        <v>170</v>
      </c>
      <c r="C41" s="173">
        <v>5.7585631342527757</v>
      </c>
      <c r="D41" s="50">
        <v>0.34741919992634324</v>
      </c>
      <c r="E41" s="174">
        <v>5.0637247344000889</v>
      </c>
      <c r="F41" s="174">
        <v>6.4534015341054625</v>
      </c>
      <c r="G41" s="174">
        <v>4.7163055344737455</v>
      </c>
      <c r="H41" s="174">
        <v>6.8008207340318059</v>
      </c>
      <c r="I41" s="52">
        <v>6.0330883212835341E-2</v>
      </c>
      <c r="J41" s="51">
        <v>0.12066176642567068</v>
      </c>
      <c r="K41" s="53">
        <v>0.18099264963850603</v>
      </c>
      <c r="L41" s="174">
        <v>5.4706349775401373</v>
      </c>
      <c r="M41" s="174">
        <v>6.046491290965414</v>
      </c>
    </row>
    <row r="42" spans="1:13" ht="15" customHeight="1">
      <c r="A42" s="49"/>
      <c r="B42" s="181" t="s">
        <v>171</v>
      </c>
      <c r="C42" s="173">
        <v>1.6329780499913795</v>
      </c>
      <c r="D42" s="50">
        <v>3.7458907748159978E-2</v>
      </c>
      <c r="E42" s="174">
        <v>1.5580602344950596</v>
      </c>
      <c r="F42" s="174">
        <v>1.7078958654876994</v>
      </c>
      <c r="G42" s="174">
        <v>1.5206013267468996</v>
      </c>
      <c r="H42" s="174">
        <v>1.7453547732358594</v>
      </c>
      <c r="I42" s="52">
        <v>2.2939014855930074E-2</v>
      </c>
      <c r="J42" s="51">
        <v>4.5878029711860148E-2</v>
      </c>
      <c r="K42" s="53">
        <v>6.8817044567790225E-2</v>
      </c>
      <c r="L42" s="174">
        <v>1.5513291474918105</v>
      </c>
      <c r="M42" s="174">
        <v>1.7146269524909485</v>
      </c>
    </row>
    <row r="43" spans="1:13" ht="15" customHeight="1">
      <c r="A43" s="49"/>
      <c r="B43" s="181" t="s">
        <v>172</v>
      </c>
      <c r="C43" s="173">
        <v>3.5834301482870909</v>
      </c>
      <c r="D43" s="50">
        <v>0.21536914627153991</v>
      </c>
      <c r="E43" s="174">
        <v>3.1526918557440111</v>
      </c>
      <c r="F43" s="174">
        <v>4.0141684408301703</v>
      </c>
      <c r="G43" s="174">
        <v>2.937322709472471</v>
      </c>
      <c r="H43" s="174">
        <v>4.2295375871017109</v>
      </c>
      <c r="I43" s="52">
        <v>6.0101393737084043E-2</v>
      </c>
      <c r="J43" s="51">
        <v>0.12020278747416809</v>
      </c>
      <c r="K43" s="53">
        <v>0.18030418121125213</v>
      </c>
      <c r="L43" s="174">
        <v>3.4042586408727362</v>
      </c>
      <c r="M43" s="174">
        <v>3.7626016557014457</v>
      </c>
    </row>
    <row r="44" spans="1:13" ht="15" customHeight="1">
      <c r="A44" s="49"/>
      <c r="B44" s="181" t="s">
        <v>155</v>
      </c>
      <c r="C44" s="241">
        <v>10.342777073737619</v>
      </c>
      <c r="D44" s="174">
        <v>0.29832168856937352</v>
      </c>
      <c r="E44" s="242">
        <v>9.7461336965988714</v>
      </c>
      <c r="F44" s="242">
        <v>10.939420450876366</v>
      </c>
      <c r="G44" s="242">
        <v>9.4478120080294978</v>
      </c>
      <c r="H44" s="242">
        <v>11.237742139445739</v>
      </c>
      <c r="I44" s="52">
        <v>2.8843480473621733E-2</v>
      </c>
      <c r="J44" s="51">
        <v>5.7686960947243467E-2</v>
      </c>
      <c r="K44" s="53">
        <v>8.6530441420865203E-2</v>
      </c>
      <c r="L44" s="242">
        <v>9.8256382200507382</v>
      </c>
      <c r="M44" s="242">
        <v>10.859915927424499</v>
      </c>
    </row>
    <row r="45" spans="1:13" ht="15" customHeight="1">
      <c r="A45" s="49"/>
      <c r="B45" s="181" t="s">
        <v>173</v>
      </c>
      <c r="C45" s="236">
        <v>76.442634724214059</v>
      </c>
      <c r="D45" s="242">
        <v>2.2506399838879099</v>
      </c>
      <c r="E45" s="237">
        <v>71.941354756438244</v>
      </c>
      <c r="F45" s="237">
        <v>80.943914691989875</v>
      </c>
      <c r="G45" s="237">
        <v>69.690714772550336</v>
      </c>
      <c r="H45" s="237">
        <v>83.194554675877782</v>
      </c>
      <c r="I45" s="52">
        <v>2.9442208422141087E-2</v>
      </c>
      <c r="J45" s="51">
        <v>5.8884416844282174E-2</v>
      </c>
      <c r="K45" s="53">
        <v>8.8326625266423264E-2</v>
      </c>
      <c r="L45" s="237">
        <v>72.620502988003352</v>
      </c>
      <c r="M45" s="237">
        <v>80.264766460424767</v>
      </c>
    </row>
    <row r="46" spans="1:13" ht="15" customHeight="1">
      <c r="A46" s="49"/>
      <c r="B46" s="181" t="s">
        <v>174</v>
      </c>
      <c r="C46" s="245">
        <v>4.2715982393903902E-2</v>
      </c>
      <c r="D46" s="50">
        <v>1.1752464485387196E-3</v>
      </c>
      <c r="E46" s="50">
        <v>4.0365489496826459E-2</v>
      </c>
      <c r="F46" s="50">
        <v>4.5066475290981345E-2</v>
      </c>
      <c r="G46" s="50">
        <v>3.9190243048287741E-2</v>
      </c>
      <c r="H46" s="50">
        <v>4.6241721739520063E-2</v>
      </c>
      <c r="I46" s="52">
        <v>2.7513038040451149E-2</v>
      </c>
      <c r="J46" s="51">
        <v>5.5026076080902299E-2</v>
      </c>
      <c r="K46" s="53">
        <v>8.2539114121353452E-2</v>
      </c>
      <c r="L46" s="50">
        <v>4.058018327420871E-2</v>
      </c>
      <c r="M46" s="50">
        <v>4.4851781513599094E-2</v>
      </c>
    </row>
    <row r="47" spans="1:13" ht="15" customHeight="1">
      <c r="A47" s="49"/>
      <c r="B47" s="181" t="s">
        <v>175</v>
      </c>
      <c r="C47" s="241">
        <v>45.190733644390797</v>
      </c>
      <c r="D47" s="174">
        <v>1.6013712736145469</v>
      </c>
      <c r="E47" s="242">
        <v>41.987991097161704</v>
      </c>
      <c r="F47" s="242">
        <v>48.393476191619889</v>
      </c>
      <c r="G47" s="242">
        <v>40.386619823547157</v>
      </c>
      <c r="H47" s="242">
        <v>49.994847465234436</v>
      </c>
      <c r="I47" s="52">
        <v>3.5435832624799921E-2</v>
      </c>
      <c r="J47" s="51">
        <v>7.0871665249599841E-2</v>
      </c>
      <c r="K47" s="53">
        <v>0.10630749787439976</v>
      </c>
      <c r="L47" s="242">
        <v>42.931196962171256</v>
      </c>
      <c r="M47" s="242">
        <v>47.450270326610337</v>
      </c>
    </row>
    <row r="48" spans="1:13" s="48" customFormat="1" ht="15" customHeight="1">
      <c r="A48" s="49"/>
      <c r="B48" s="181" t="s">
        <v>156</v>
      </c>
      <c r="C48" s="173">
        <v>2.423502918061387</v>
      </c>
      <c r="D48" s="50">
        <v>8.5414240747914524E-2</v>
      </c>
      <c r="E48" s="174">
        <v>2.2526744365655578</v>
      </c>
      <c r="F48" s="174">
        <v>2.5943313995572161</v>
      </c>
      <c r="G48" s="174">
        <v>2.1672601958176436</v>
      </c>
      <c r="H48" s="174">
        <v>2.6797456403051303</v>
      </c>
      <c r="I48" s="52">
        <v>3.5244125398552956E-2</v>
      </c>
      <c r="J48" s="51">
        <v>7.0488250797105911E-2</v>
      </c>
      <c r="K48" s="53">
        <v>0.10573237619565887</v>
      </c>
      <c r="L48" s="174">
        <v>2.3023277721583177</v>
      </c>
      <c r="M48" s="174">
        <v>2.5446780639644562</v>
      </c>
    </row>
    <row r="49" spans="1:13" ht="15" customHeight="1">
      <c r="A49" s="49"/>
      <c r="B49" s="181" t="s">
        <v>157</v>
      </c>
      <c r="C49" s="241">
        <v>27.440867211564836</v>
      </c>
      <c r="D49" s="174">
        <v>1.093314492956972</v>
      </c>
      <c r="E49" s="242">
        <v>25.254238225650891</v>
      </c>
      <c r="F49" s="242">
        <v>29.627496197478781</v>
      </c>
      <c r="G49" s="242">
        <v>24.16092373269392</v>
      </c>
      <c r="H49" s="242">
        <v>30.720810690435751</v>
      </c>
      <c r="I49" s="52">
        <v>3.9842563448439387E-2</v>
      </c>
      <c r="J49" s="51">
        <v>7.9685126896878775E-2</v>
      </c>
      <c r="K49" s="53">
        <v>0.11952769034531815</v>
      </c>
      <c r="L49" s="242">
        <v>26.068823850986593</v>
      </c>
      <c r="M49" s="242">
        <v>28.812910572143078</v>
      </c>
    </row>
    <row r="50" spans="1:13" ht="15" customHeight="1">
      <c r="A50" s="49"/>
      <c r="B50" s="181" t="s">
        <v>226</v>
      </c>
      <c r="C50" s="245" t="s">
        <v>218</v>
      </c>
      <c r="D50" s="50" t="s">
        <v>94</v>
      </c>
      <c r="E50" s="50" t="s">
        <v>94</v>
      </c>
      <c r="F50" s="50" t="s">
        <v>94</v>
      </c>
      <c r="G50" s="50" t="s">
        <v>94</v>
      </c>
      <c r="H50" s="50" t="s">
        <v>94</v>
      </c>
      <c r="I50" s="52" t="s">
        <v>94</v>
      </c>
      <c r="J50" s="51" t="s">
        <v>94</v>
      </c>
      <c r="K50" s="53" t="s">
        <v>94</v>
      </c>
      <c r="L50" s="50" t="s">
        <v>94</v>
      </c>
      <c r="M50" s="50" t="s">
        <v>94</v>
      </c>
    </row>
    <row r="51" spans="1:13" ht="15" customHeight="1">
      <c r="A51" s="49"/>
      <c r="B51" s="181" t="s">
        <v>227</v>
      </c>
      <c r="C51" s="245">
        <v>0.65565364873111476</v>
      </c>
      <c r="D51" s="50">
        <v>2.2067996425581222E-2</v>
      </c>
      <c r="E51" s="50">
        <v>0.61151765587995233</v>
      </c>
      <c r="F51" s="50">
        <v>0.69978964158227719</v>
      </c>
      <c r="G51" s="50">
        <v>0.58944965945437111</v>
      </c>
      <c r="H51" s="50">
        <v>0.7218576380078584</v>
      </c>
      <c r="I51" s="52">
        <v>3.3658009023955521E-2</v>
      </c>
      <c r="J51" s="51">
        <v>6.7316018047911041E-2</v>
      </c>
      <c r="K51" s="53">
        <v>0.10097402707186656</v>
      </c>
      <c r="L51" s="50">
        <v>0.62287096629455907</v>
      </c>
      <c r="M51" s="50">
        <v>0.68843633116767045</v>
      </c>
    </row>
    <row r="52" spans="1:13" ht="15" customHeight="1">
      <c r="A52" s="49"/>
      <c r="B52" s="181" t="s">
        <v>228</v>
      </c>
      <c r="C52" s="173">
        <v>3.553454121679394</v>
      </c>
      <c r="D52" s="50">
        <v>0.21494128383056341</v>
      </c>
      <c r="E52" s="174">
        <v>3.1235715540182674</v>
      </c>
      <c r="F52" s="174">
        <v>3.9833366893405207</v>
      </c>
      <c r="G52" s="174">
        <v>2.9086302701877038</v>
      </c>
      <c r="H52" s="174">
        <v>4.1982779731710842</v>
      </c>
      <c r="I52" s="52">
        <v>6.0487986187642194E-2</v>
      </c>
      <c r="J52" s="51">
        <v>0.12097597237528439</v>
      </c>
      <c r="K52" s="53">
        <v>0.18146395856292658</v>
      </c>
      <c r="L52" s="174">
        <v>3.3757814155954242</v>
      </c>
      <c r="M52" s="174">
        <v>3.7311268277633638</v>
      </c>
    </row>
    <row r="53" spans="1:13" ht="15" customHeight="1">
      <c r="A53" s="49"/>
      <c r="B53" s="181" t="s">
        <v>176</v>
      </c>
      <c r="C53" s="241">
        <v>31.791278327594597</v>
      </c>
      <c r="D53" s="174">
        <v>1.502927744152142</v>
      </c>
      <c r="E53" s="242">
        <v>28.785422839290312</v>
      </c>
      <c r="F53" s="242">
        <v>34.797133815898881</v>
      </c>
      <c r="G53" s="242">
        <v>27.28249509513817</v>
      </c>
      <c r="H53" s="242">
        <v>36.30006156005102</v>
      </c>
      <c r="I53" s="52">
        <v>4.7274844649691602E-2</v>
      </c>
      <c r="J53" s="51">
        <v>9.4549689299383205E-2</v>
      </c>
      <c r="K53" s="53">
        <v>0.14182453394907479</v>
      </c>
      <c r="L53" s="242">
        <v>30.201714411214866</v>
      </c>
      <c r="M53" s="242">
        <v>33.380842243974328</v>
      </c>
    </row>
    <row r="54" spans="1:13" ht="15" customHeight="1">
      <c r="A54" s="49"/>
      <c r="B54" s="181" t="s">
        <v>229</v>
      </c>
      <c r="C54" s="173">
        <v>0.98084444444444452</v>
      </c>
      <c r="D54" s="174">
        <v>0.16764540690439575</v>
      </c>
      <c r="E54" s="174">
        <v>0.64555363063565308</v>
      </c>
      <c r="F54" s="174">
        <v>1.316135258253236</v>
      </c>
      <c r="G54" s="174">
        <v>0.4779082237312573</v>
      </c>
      <c r="H54" s="174">
        <v>1.4837806651576317</v>
      </c>
      <c r="I54" s="52">
        <v>0.17091946419633441</v>
      </c>
      <c r="J54" s="51">
        <v>0.34183892839266883</v>
      </c>
      <c r="K54" s="53">
        <v>0.51275839258900324</v>
      </c>
      <c r="L54" s="174">
        <v>0.93180222222222231</v>
      </c>
      <c r="M54" s="174">
        <v>1.0298866666666668</v>
      </c>
    </row>
    <row r="55" spans="1:13" ht="15" customHeight="1">
      <c r="A55" s="49"/>
      <c r="B55" s="181" t="s">
        <v>158</v>
      </c>
      <c r="C55" s="173">
        <v>2.6737103767895456</v>
      </c>
      <c r="D55" s="50">
        <v>9.7967088199934674E-2</v>
      </c>
      <c r="E55" s="174">
        <v>2.4777762003896764</v>
      </c>
      <c r="F55" s="174">
        <v>2.8696445531894148</v>
      </c>
      <c r="G55" s="174">
        <v>2.3798091121897418</v>
      </c>
      <c r="H55" s="174">
        <v>2.9676116413893494</v>
      </c>
      <c r="I55" s="52">
        <v>3.6640875186177993E-2</v>
      </c>
      <c r="J55" s="51">
        <v>7.3281750372355986E-2</v>
      </c>
      <c r="K55" s="53">
        <v>0.10992262555853398</v>
      </c>
      <c r="L55" s="174">
        <v>2.5400248579500682</v>
      </c>
      <c r="M55" s="174">
        <v>2.807395895629023</v>
      </c>
    </row>
    <row r="56" spans="1:13" ht="15" customHeight="1">
      <c r="A56" s="49"/>
      <c r="B56" s="181" t="s">
        <v>177</v>
      </c>
      <c r="C56" s="173">
        <v>1.4227141534566965</v>
      </c>
      <c r="D56" s="50">
        <v>9.0455259933613988E-2</v>
      </c>
      <c r="E56" s="174">
        <v>1.2418036335894684</v>
      </c>
      <c r="F56" s="174">
        <v>1.6036246733239246</v>
      </c>
      <c r="G56" s="174">
        <v>1.1513483736558545</v>
      </c>
      <c r="H56" s="174">
        <v>1.6940799332575385</v>
      </c>
      <c r="I56" s="52">
        <v>6.357936322896586E-2</v>
      </c>
      <c r="J56" s="51">
        <v>0.12715872645793172</v>
      </c>
      <c r="K56" s="53">
        <v>0.19073808968689759</v>
      </c>
      <c r="L56" s="174">
        <v>1.3515784457838618</v>
      </c>
      <c r="M56" s="174">
        <v>1.4938498611295312</v>
      </c>
    </row>
    <row r="57" spans="1:13" ht="15" customHeight="1">
      <c r="A57" s="49"/>
      <c r="B57" s="181" t="s">
        <v>159</v>
      </c>
      <c r="C57" s="236">
        <v>131.2453397978089</v>
      </c>
      <c r="D57" s="237">
        <v>4.3763616037361901</v>
      </c>
      <c r="E57" s="237">
        <v>122.49261659033651</v>
      </c>
      <c r="F57" s="237">
        <v>139.99806300528127</v>
      </c>
      <c r="G57" s="237">
        <v>118.11625498660032</v>
      </c>
      <c r="H57" s="237">
        <v>144.37442460901747</v>
      </c>
      <c r="I57" s="52">
        <v>3.3344891410835846E-2</v>
      </c>
      <c r="J57" s="51">
        <v>6.6689782821671692E-2</v>
      </c>
      <c r="K57" s="53">
        <v>0.10003467423250753</v>
      </c>
      <c r="L57" s="237">
        <v>124.68307280791845</v>
      </c>
      <c r="M57" s="237">
        <v>137.80760678769934</v>
      </c>
    </row>
    <row r="58" spans="1:13" ht="15" customHeight="1">
      <c r="A58" s="49"/>
      <c r="B58" s="181" t="s">
        <v>178</v>
      </c>
      <c r="C58" s="173">
        <v>0.23773886425172228</v>
      </c>
      <c r="D58" s="50">
        <v>2.3678826382780082E-2</v>
      </c>
      <c r="E58" s="174">
        <v>0.19038121148616211</v>
      </c>
      <c r="F58" s="174">
        <v>0.28509651701728245</v>
      </c>
      <c r="G58" s="174">
        <v>0.16670238510338203</v>
      </c>
      <c r="H58" s="174">
        <v>0.30877534340006252</v>
      </c>
      <c r="I58" s="52">
        <v>9.9600149337419674E-2</v>
      </c>
      <c r="J58" s="51">
        <v>0.19920029867483935</v>
      </c>
      <c r="K58" s="53">
        <v>0.29880044801225902</v>
      </c>
      <c r="L58" s="174">
        <v>0.22585192103913615</v>
      </c>
      <c r="M58" s="174">
        <v>0.2496258074643084</v>
      </c>
    </row>
    <row r="59" spans="1:13" ht="15" customHeight="1">
      <c r="A59" s="49"/>
      <c r="B59" s="181" t="s">
        <v>160</v>
      </c>
      <c r="C59" s="173">
        <v>0.53186274277131074</v>
      </c>
      <c r="D59" s="50">
        <v>2.4163817357451541E-2</v>
      </c>
      <c r="E59" s="174">
        <v>0.48353510805640765</v>
      </c>
      <c r="F59" s="174">
        <v>0.58019037748621383</v>
      </c>
      <c r="G59" s="174">
        <v>0.4593712906989561</v>
      </c>
      <c r="H59" s="174">
        <v>0.60435419484366537</v>
      </c>
      <c r="I59" s="52">
        <v>4.543243099064273E-2</v>
      </c>
      <c r="J59" s="51">
        <v>9.0864861981285461E-2</v>
      </c>
      <c r="K59" s="53">
        <v>0.13629729297192819</v>
      </c>
      <c r="L59" s="174">
        <v>0.50526960563274526</v>
      </c>
      <c r="M59" s="174">
        <v>0.55845587990987622</v>
      </c>
    </row>
    <row r="60" spans="1:13" ht="15" customHeight="1">
      <c r="A60" s="49"/>
      <c r="B60" s="181" t="s">
        <v>230</v>
      </c>
      <c r="C60" s="173">
        <v>0.17750539275466667</v>
      </c>
      <c r="D60" s="174">
        <v>2.1526298752805522E-2</v>
      </c>
      <c r="E60" s="174">
        <v>0.13445279524905562</v>
      </c>
      <c r="F60" s="174">
        <v>0.22055799026027773</v>
      </c>
      <c r="G60" s="174">
        <v>0.11292649649625011</v>
      </c>
      <c r="H60" s="174">
        <v>0.24208428901308324</v>
      </c>
      <c r="I60" s="52">
        <v>0.12127123812264903</v>
      </c>
      <c r="J60" s="51">
        <v>0.24254247624529807</v>
      </c>
      <c r="K60" s="53">
        <v>0.36381371436794707</v>
      </c>
      <c r="L60" s="174">
        <v>0.16863012311693334</v>
      </c>
      <c r="M60" s="174">
        <v>0.1863806623924</v>
      </c>
    </row>
    <row r="61" spans="1:13" ht="15" customHeight="1">
      <c r="A61" s="49"/>
      <c r="B61" s="181" t="s">
        <v>161</v>
      </c>
      <c r="C61" s="173">
        <v>2.1012036500926503</v>
      </c>
      <c r="D61" s="50">
        <v>0.12038251904439483</v>
      </c>
      <c r="E61" s="174">
        <v>1.8604386120038607</v>
      </c>
      <c r="F61" s="174">
        <v>2.3419686881814399</v>
      </c>
      <c r="G61" s="174">
        <v>1.7400560929594659</v>
      </c>
      <c r="H61" s="174">
        <v>2.4623512072258347</v>
      </c>
      <c r="I61" s="52">
        <v>5.7292171103494272E-2</v>
      </c>
      <c r="J61" s="51">
        <v>0.11458434220698854</v>
      </c>
      <c r="K61" s="53">
        <v>0.17187651331048281</v>
      </c>
      <c r="L61" s="174">
        <v>1.9961434675880179</v>
      </c>
      <c r="M61" s="174">
        <v>2.206263832597283</v>
      </c>
    </row>
    <row r="62" spans="1:13" ht="15" customHeight="1">
      <c r="A62" s="49"/>
      <c r="B62" s="181" t="s">
        <v>162</v>
      </c>
      <c r="C62" s="245">
        <v>0.51771003652243419</v>
      </c>
      <c r="D62" s="50">
        <v>1.1409560527044376E-2</v>
      </c>
      <c r="E62" s="50">
        <v>0.49489091546834546</v>
      </c>
      <c r="F62" s="50">
        <v>0.54052915757652298</v>
      </c>
      <c r="G62" s="50">
        <v>0.48348135494130107</v>
      </c>
      <c r="H62" s="50">
        <v>0.55193871810356732</v>
      </c>
      <c r="I62" s="52">
        <v>2.2038515234676082E-2</v>
      </c>
      <c r="J62" s="51">
        <v>4.4077030469352164E-2</v>
      </c>
      <c r="K62" s="53">
        <v>6.611554570402825E-2</v>
      </c>
      <c r="L62" s="50">
        <v>0.49182453469631249</v>
      </c>
      <c r="M62" s="50">
        <v>0.5435955383485559</v>
      </c>
    </row>
    <row r="63" spans="1:13" ht="15" customHeight="1">
      <c r="A63" s="49"/>
      <c r="B63" s="181" t="s">
        <v>179</v>
      </c>
      <c r="C63" s="173">
        <v>0.47311897479034437</v>
      </c>
      <c r="D63" s="50">
        <v>2.6275700162702309E-2</v>
      </c>
      <c r="E63" s="174">
        <v>0.42056757446493975</v>
      </c>
      <c r="F63" s="174">
        <v>0.52567037511574899</v>
      </c>
      <c r="G63" s="174">
        <v>0.39429187430223744</v>
      </c>
      <c r="H63" s="174">
        <v>0.5519460752784513</v>
      </c>
      <c r="I63" s="52">
        <v>5.5537193735140288E-2</v>
      </c>
      <c r="J63" s="51">
        <v>0.11107438747028058</v>
      </c>
      <c r="K63" s="53">
        <v>0.16661158120542086</v>
      </c>
      <c r="L63" s="174">
        <v>0.44946302605082716</v>
      </c>
      <c r="M63" s="174">
        <v>0.49677492352986158</v>
      </c>
    </row>
    <row r="64" spans="1:13" ht="15" customHeight="1">
      <c r="A64" s="49"/>
      <c r="B64" s="181" t="s">
        <v>163</v>
      </c>
      <c r="C64" s="173">
        <v>0.31072834854203873</v>
      </c>
      <c r="D64" s="50">
        <v>1.17937893536519E-2</v>
      </c>
      <c r="E64" s="174">
        <v>0.28714076983473491</v>
      </c>
      <c r="F64" s="174">
        <v>0.33431592724934256</v>
      </c>
      <c r="G64" s="174">
        <v>0.27534698048108303</v>
      </c>
      <c r="H64" s="174">
        <v>0.34610971660299444</v>
      </c>
      <c r="I64" s="52">
        <v>3.7955305362350311E-2</v>
      </c>
      <c r="J64" s="51">
        <v>7.5910610724700622E-2</v>
      </c>
      <c r="K64" s="53">
        <v>0.11386591608705093</v>
      </c>
      <c r="L64" s="174">
        <v>0.2951919311149368</v>
      </c>
      <c r="M64" s="174">
        <v>0.32626476596914067</v>
      </c>
    </row>
    <row r="65" spans="1:13" ht="15" customHeight="1">
      <c r="A65" s="49"/>
      <c r="B65" s="181" t="s">
        <v>136</v>
      </c>
      <c r="C65" s="173">
        <v>0.60286994508200564</v>
      </c>
      <c r="D65" s="50">
        <v>3.594012168340769E-2</v>
      </c>
      <c r="E65" s="174">
        <v>0.53098970171519022</v>
      </c>
      <c r="F65" s="174">
        <v>0.67475018844882106</v>
      </c>
      <c r="G65" s="174">
        <v>0.49504958003178257</v>
      </c>
      <c r="H65" s="174">
        <v>0.71069031013222872</v>
      </c>
      <c r="I65" s="52">
        <v>5.9615049608284787E-2</v>
      </c>
      <c r="J65" s="51">
        <v>0.11923009921656957</v>
      </c>
      <c r="K65" s="53">
        <v>0.17884514882485436</v>
      </c>
      <c r="L65" s="174">
        <v>0.57272644782790538</v>
      </c>
      <c r="M65" s="174">
        <v>0.6330134423361059</v>
      </c>
    </row>
    <row r="66" spans="1:13" ht="15" customHeight="1">
      <c r="A66" s="49"/>
      <c r="B66" s="181" t="s">
        <v>180</v>
      </c>
      <c r="C66" s="236">
        <v>220.9105813186813</v>
      </c>
      <c r="D66" s="237">
        <v>5.1238313350616016</v>
      </c>
      <c r="E66" s="237">
        <v>210.6629186485581</v>
      </c>
      <c r="F66" s="237">
        <v>231.15824398880449</v>
      </c>
      <c r="G66" s="237">
        <v>205.53908731349648</v>
      </c>
      <c r="H66" s="237">
        <v>236.28207532386611</v>
      </c>
      <c r="I66" s="52">
        <v>2.3194141740408816E-2</v>
      </c>
      <c r="J66" s="51">
        <v>4.6388283480817631E-2</v>
      </c>
      <c r="K66" s="53">
        <v>6.9582425221226443E-2</v>
      </c>
      <c r="L66" s="237">
        <v>209.86505225274723</v>
      </c>
      <c r="M66" s="237">
        <v>231.95611038461536</v>
      </c>
    </row>
    <row r="67" spans="1:13" ht="15" customHeight="1">
      <c r="A67" s="49"/>
      <c r="B67" s="181" t="s">
        <v>231</v>
      </c>
      <c r="C67" s="236">
        <v>55.202946827976078</v>
      </c>
      <c r="D67" s="242">
        <v>2.2168204348926706</v>
      </c>
      <c r="E67" s="237">
        <v>50.769305958190735</v>
      </c>
      <c r="F67" s="237">
        <v>59.636587697761421</v>
      </c>
      <c r="G67" s="237">
        <v>48.552485523298067</v>
      </c>
      <c r="H67" s="237">
        <v>61.853408132654089</v>
      </c>
      <c r="I67" s="52">
        <v>4.0157646688694836E-2</v>
      </c>
      <c r="J67" s="51">
        <v>8.0315293377389671E-2</v>
      </c>
      <c r="K67" s="53">
        <v>0.1204729400660845</v>
      </c>
      <c r="L67" s="237">
        <v>52.442799486577272</v>
      </c>
      <c r="M67" s="237">
        <v>57.963094169374884</v>
      </c>
    </row>
    <row r="68" spans="1:13" ht="15" customHeight="1">
      <c r="A68" s="49"/>
      <c r="B68" s="181" t="s">
        <v>164</v>
      </c>
      <c r="C68" s="241">
        <v>18.37975615360012</v>
      </c>
      <c r="D68" s="174">
        <v>0.78453622074400575</v>
      </c>
      <c r="E68" s="242">
        <v>16.810683712112109</v>
      </c>
      <c r="F68" s="242">
        <v>19.948828595088131</v>
      </c>
      <c r="G68" s="242">
        <v>16.026147491368103</v>
      </c>
      <c r="H68" s="242">
        <v>20.733364815832136</v>
      </c>
      <c r="I68" s="52">
        <v>4.2684800287208127E-2</v>
      </c>
      <c r="J68" s="51">
        <v>8.5369600574416254E-2</v>
      </c>
      <c r="K68" s="53">
        <v>0.1280544008616244</v>
      </c>
      <c r="L68" s="242">
        <v>17.460768345920116</v>
      </c>
      <c r="M68" s="242">
        <v>19.298743961280124</v>
      </c>
    </row>
    <row r="69" spans="1:13" ht="15" customHeight="1">
      <c r="A69" s="49"/>
      <c r="B69" s="181" t="s">
        <v>165</v>
      </c>
      <c r="C69" s="173">
        <v>1.999325835693919</v>
      </c>
      <c r="D69" s="50">
        <v>8.4465712026063691E-2</v>
      </c>
      <c r="E69" s="174">
        <v>1.8303944116417916</v>
      </c>
      <c r="F69" s="174">
        <v>2.1682572597460466</v>
      </c>
      <c r="G69" s="174">
        <v>1.7459286996157279</v>
      </c>
      <c r="H69" s="174">
        <v>2.2527229717721102</v>
      </c>
      <c r="I69" s="52">
        <v>4.2247096755365858E-2</v>
      </c>
      <c r="J69" s="51">
        <v>8.4494193510731716E-2</v>
      </c>
      <c r="K69" s="53">
        <v>0.12674129026609757</v>
      </c>
      <c r="L69" s="174">
        <v>1.899359543909223</v>
      </c>
      <c r="M69" s="174">
        <v>2.0992921274786149</v>
      </c>
    </row>
    <row r="70" spans="1:13" ht="15" customHeight="1">
      <c r="A70" s="49"/>
      <c r="B70" s="181" t="s">
        <v>181</v>
      </c>
      <c r="C70" s="236">
        <v>191.81989179484677</v>
      </c>
      <c r="D70" s="237">
        <v>8.3448133302379066</v>
      </c>
      <c r="E70" s="237">
        <v>175.13026513437094</v>
      </c>
      <c r="F70" s="237">
        <v>208.50951845532259</v>
      </c>
      <c r="G70" s="237">
        <v>166.78545180413306</v>
      </c>
      <c r="H70" s="237">
        <v>216.85433178556048</v>
      </c>
      <c r="I70" s="52">
        <v>4.3503378362671402E-2</v>
      </c>
      <c r="J70" s="51">
        <v>8.7006756725342804E-2</v>
      </c>
      <c r="K70" s="53">
        <v>0.13051013508801421</v>
      </c>
      <c r="L70" s="237">
        <v>182.22889720510443</v>
      </c>
      <c r="M70" s="237">
        <v>201.41088638458911</v>
      </c>
    </row>
    <row r="71" spans="1:13" ht="15" customHeight="1">
      <c r="A71" s="49"/>
      <c r="B71" s="181" t="s">
        <v>185</v>
      </c>
      <c r="C71" s="236">
        <v>60.633502460943212</v>
      </c>
      <c r="D71" s="242">
        <v>4.8236032027273534</v>
      </c>
      <c r="E71" s="237">
        <v>50.986296055488509</v>
      </c>
      <c r="F71" s="237">
        <v>70.280708866397916</v>
      </c>
      <c r="G71" s="237">
        <v>46.162692852761154</v>
      </c>
      <c r="H71" s="237">
        <v>75.104312069125271</v>
      </c>
      <c r="I71" s="52">
        <v>7.9553431798442695E-2</v>
      </c>
      <c r="J71" s="51">
        <v>0.15910686359688539</v>
      </c>
      <c r="K71" s="53">
        <v>0.23866029539532807</v>
      </c>
      <c r="L71" s="237">
        <v>57.601827337896054</v>
      </c>
      <c r="M71" s="237">
        <v>63.665177583990371</v>
      </c>
    </row>
    <row r="72" spans="1:13" ht="15" customHeight="1">
      <c r="A72" s="49"/>
      <c r="B72" s="40" t="s">
        <v>206</v>
      </c>
      <c r="C72" s="171"/>
      <c r="D72" s="182"/>
      <c r="E72" s="184"/>
      <c r="F72" s="184"/>
      <c r="G72" s="184"/>
      <c r="H72" s="184"/>
      <c r="I72" s="183"/>
      <c r="J72" s="183"/>
      <c r="K72" s="183"/>
      <c r="L72" s="184"/>
      <c r="M72" s="185"/>
    </row>
    <row r="73" spans="1:13" ht="15" customHeight="1">
      <c r="A73" s="49"/>
      <c r="B73" s="181" t="s">
        <v>220</v>
      </c>
      <c r="C73" s="173">
        <v>2.5706260247112107</v>
      </c>
      <c r="D73" s="50">
        <v>0.10795724340085874</v>
      </c>
      <c r="E73" s="174">
        <v>2.3547115379094934</v>
      </c>
      <c r="F73" s="174">
        <v>2.786540511512928</v>
      </c>
      <c r="G73" s="174">
        <v>2.2467542945086345</v>
      </c>
      <c r="H73" s="174">
        <v>2.8944977549137869</v>
      </c>
      <c r="I73" s="52">
        <v>4.1996479597994761E-2</v>
      </c>
      <c r="J73" s="51">
        <v>8.3992959195989522E-2</v>
      </c>
      <c r="K73" s="53">
        <v>0.12598943879398428</v>
      </c>
      <c r="L73" s="174">
        <v>2.44209472347565</v>
      </c>
      <c r="M73" s="174">
        <v>2.6991573259467714</v>
      </c>
    </row>
    <row r="74" spans="1:13" ht="15" customHeight="1">
      <c r="A74" s="49"/>
      <c r="B74" s="181" t="s">
        <v>137</v>
      </c>
      <c r="C74" s="173">
        <v>3.1303920636939355</v>
      </c>
      <c r="D74" s="50">
        <v>0.12366063219649238</v>
      </c>
      <c r="E74" s="174">
        <v>2.8830707993009508</v>
      </c>
      <c r="F74" s="174">
        <v>3.3777133280869203</v>
      </c>
      <c r="G74" s="174">
        <v>2.7594101671044582</v>
      </c>
      <c r="H74" s="174">
        <v>3.5013739602834129</v>
      </c>
      <c r="I74" s="52">
        <v>3.9503241025525077E-2</v>
      </c>
      <c r="J74" s="51">
        <v>7.9006482051050153E-2</v>
      </c>
      <c r="K74" s="53">
        <v>0.11850972307657523</v>
      </c>
      <c r="L74" s="174">
        <v>2.9738724605092388</v>
      </c>
      <c r="M74" s="174">
        <v>3.2869116668786322</v>
      </c>
    </row>
    <row r="75" spans="1:13" ht="15" customHeight="1">
      <c r="A75" s="49"/>
      <c r="B75" s="181" t="s">
        <v>221</v>
      </c>
      <c r="C75" s="236">
        <v>115.14782149038001</v>
      </c>
      <c r="D75" s="237">
        <v>3.8286294727056922</v>
      </c>
      <c r="E75" s="237">
        <v>107.49056254496863</v>
      </c>
      <c r="F75" s="237">
        <v>122.8050804357914</v>
      </c>
      <c r="G75" s="237">
        <v>103.66193307226294</v>
      </c>
      <c r="H75" s="237">
        <v>126.63370990849708</v>
      </c>
      <c r="I75" s="52">
        <v>3.3249690902971654E-2</v>
      </c>
      <c r="J75" s="51">
        <v>6.6499381805943308E-2</v>
      </c>
      <c r="K75" s="53">
        <v>9.9749072708914963E-2</v>
      </c>
      <c r="L75" s="237">
        <v>109.390430415861</v>
      </c>
      <c r="M75" s="237">
        <v>120.90521256489902</v>
      </c>
    </row>
    <row r="76" spans="1:13" ht="15" customHeight="1">
      <c r="A76" s="49"/>
      <c r="B76" s="181" t="s">
        <v>232</v>
      </c>
      <c r="C76" s="241">
        <v>10.966666666666667</v>
      </c>
      <c r="D76" s="242">
        <v>1.2308050017695542</v>
      </c>
      <c r="E76" s="242">
        <v>8.5050566631275579</v>
      </c>
      <c r="F76" s="242">
        <v>13.428276670205776</v>
      </c>
      <c r="G76" s="242">
        <v>7.2742516613580044</v>
      </c>
      <c r="H76" s="242">
        <v>14.659081671975329</v>
      </c>
      <c r="I76" s="52">
        <v>0.11223145912792287</v>
      </c>
      <c r="J76" s="51">
        <v>0.22446291825584574</v>
      </c>
      <c r="K76" s="53">
        <v>0.33669437738376862</v>
      </c>
      <c r="L76" s="242">
        <v>10.418333333333333</v>
      </c>
      <c r="M76" s="242">
        <v>11.515000000000001</v>
      </c>
    </row>
    <row r="77" spans="1:13" ht="15" customHeight="1">
      <c r="A77" s="49"/>
      <c r="B77" s="181" t="s">
        <v>138</v>
      </c>
      <c r="C77" s="241">
        <v>49.916226396639843</v>
      </c>
      <c r="D77" s="174">
        <v>2.8254935777897394</v>
      </c>
      <c r="E77" s="242">
        <v>44.265239241060364</v>
      </c>
      <c r="F77" s="242">
        <v>55.567213552219322</v>
      </c>
      <c r="G77" s="242">
        <v>41.439745663270628</v>
      </c>
      <c r="H77" s="242">
        <v>58.392707130009057</v>
      </c>
      <c r="I77" s="52">
        <v>5.6604711168229259E-2</v>
      </c>
      <c r="J77" s="51">
        <v>0.11320942233645852</v>
      </c>
      <c r="K77" s="53">
        <v>0.16981413350468777</v>
      </c>
      <c r="L77" s="242">
        <v>47.420415076807849</v>
      </c>
      <c r="M77" s="242">
        <v>52.412037716471836</v>
      </c>
    </row>
    <row r="78" spans="1:13" ht="15" customHeight="1">
      <c r="A78" s="49"/>
      <c r="B78" s="181" t="s">
        <v>139</v>
      </c>
      <c r="C78" s="173">
        <v>0.34841025641025641</v>
      </c>
      <c r="D78" s="50">
        <v>2.9056206873827636E-2</v>
      </c>
      <c r="E78" s="174">
        <v>0.29029784266260117</v>
      </c>
      <c r="F78" s="174">
        <v>0.40652267015791166</v>
      </c>
      <c r="G78" s="174">
        <v>0.26124163578877352</v>
      </c>
      <c r="H78" s="174">
        <v>0.43557887703173931</v>
      </c>
      <c r="I78" s="52">
        <v>8.3396531357026626E-2</v>
      </c>
      <c r="J78" s="51">
        <v>0.16679306271405325</v>
      </c>
      <c r="K78" s="53">
        <v>0.25018959407107988</v>
      </c>
      <c r="L78" s="174">
        <v>0.33098974358974359</v>
      </c>
      <c r="M78" s="174">
        <v>0.36583076923076924</v>
      </c>
    </row>
    <row r="79" spans="1:13" ht="15" customHeight="1">
      <c r="A79" s="49"/>
      <c r="B79" s="181" t="s">
        <v>222</v>
      </c>
      <c r="C79" s="245">
        <v>9.545027154104252E-2</v>
      </c>
      <c r="D79" s="50">
        <v>1.2532317799544944E-2</v>
      </c>
      <c r="E79" s="50">
        <v>7.0385635941952629E-2</v>
      </c>
      <c r="F79" s="50">
        <v>0.12051490714013241</v>
      </c>
      <c r="G79" s="50">
        <v>5.7853318142407691E-2</v>
      </c>
      <c r="H79" s="50">
        <v>0.13304722493967736</v>
      </c>
      <c r="I79" s="52">
        <v>0.13129682710390395</v>
      </c>
      <c r="J79" s="51">
        <v>0.26259365420780789</v>
      </c>
      <c r="K79" s="53">
        <v>0.39389048131171184</v>
      </c>
      <c r="L79" s="50">
        <v>9.0677757963990399E-2</v>
      </c>
      <c r="M79" s="50">
        <v>0.10022278511809464</v>
      </c>
    </row>
    <row r="80" spans="1:13" ht="15" customHeight="1">
      <c r="A80" s="49"/>
      <c r="B80" s="181" t="s">
        <v>140</v>
      </c>
      <c r="C80" s="173">
        <v>2.4771741321201213</v>
      </c>
      <c r="D80" s="50">
        <v>0.18312820055598841</v>
      </c>
      <c r="E80" s="174">
        <v>2.1109177310081444</v>
      </c>
      <c r="F80" s="174">
        <v>2.8434305332320982</v>
      </c>
      <c r="G80" s="174">
        <v>1.9277895304521562</v>
      </c>
      <c r="H80" s="174">
        <v>3.0265587337880864</v>
      </c>
      <c r="I80" s="52">
        <v>7.3926252572020762E-2</v>
      </c>
      <c r="J80" s="51">
        <v>0.14785250514404152</v>
      </c>
      <c r="K80" s="53">
        <v>0.22177875771606229</v>
      </c>
      <c r="L80" s="174">
        <v>2.3533154255141153</v>
      </c>
      <c r="M80" s="174">
        <v>2.6010328387261272</v>
      </c>
    </row>
    <row r="81" spans="1:13" ht="15" customHeight="1">
      <c r="A81" s="49"/>
      <c r="B81" s="181" t="s">
        <v>223</v>
      </c>
      <c r="C81" s="173">
        <v>1.0078202666242859</v>
      </c>
      <c r="D81" s="50">
        <v>5.2664859612782819E-2</v>
      </c>
      <c r="E81" s="174">
        <v>0.90249054739872026</v>
      </c>
      <c r="F81" s="174">
        <v>1.1131499858498515</v>
      </c>
      <c r="G81" s="174">
        <v>0.84982568778593748</v>
      </c>
      <c r="H81" s="174">
        <v>1.1658148454626343</v>
      </c>
      <c r="I81" s="52">
        <v>5.225620217897068E-2</v>
      </c>
      <c r="J81" s="51">
        <v>0.10451240435794136</v>
      </c>
      <c r="K81" s="53">
        <v>0.15676860653691205</v>
      </c>
      <c r="L81" s="174">
        <v>0.9574292532930716</v>
      </c>
      <c r="M81" s="174">
        <v>1.0582112799555001</v>
      </c>
    </row>
    <row r="82" spans="1:13" ht="15" customHeight="1">
      <c r="A82" s="49"/>
      <c r="B82" s="181" t="s">
        <v>141</v>
      </c>
      <c r="C82" s="241">
        <v>13.956554550502124</v>
      </c>
      <c r="D82" s="174">
        <v>0.62616062491741264</v>
      </c>
      <c r="E82" s="242">
        <v>12.704233300667299</v>
      </c>
      <c r="F82" s="242">
        <v>15.20887580033695</v>
      </c>
      <c r="G82" s="242">
        <v>12.078072675749887</v>
      </c>
      <c r="H82" s="242">
        <v>15.835036425254362</v>
      </c>
      <c r="I82" s="52">
        <v>4.4864986028724747E-2</v>
      </c>
      <c r="J82" s="51">
        <v>8.9729972057449495E-2</v>
      </c>
      <c r="K82" s="53">
        <v>0.13459495808617425</v>
      </c>
      <c r="L82" s="242">
        <v>13.258726822977017</v>
      </c>
      <c r="M82" s="242">
        <v>14.654382278027231</v>
      </c>
    </row>
    <row r="83" spans="1:13" ht="15" customHeight="1">
      <c r="A83" s="49"/>
      <c r="B83" s="181" t="s">
        <v>166</v>
      </c>
      <c r="C83" s="241">
        <v>27.075128924380881</v>
      </c>
      <c r="D83" s="174">
        <v>1.0656314535103599</v>
      </c>
      <c r="E83" s="242">
        <v>24.943866017360161</v>
      </c>
      <c r="F83" s="242">
        <v>29.2063918314016</v>
      </c>
      <c r="G83" s="242">
        <v>23.878234563849801</v>
      </c>
      <c r="H83" s="242">
        <v>30.27202328491196</v>
      </c>
      <c r="I83" s="52">
        <v>3.9358315023599745E-2</v>
      </c>
      <c r="J83" s="51">
        <v>7.871663004719949E-2</v>
      </c>
      <c r="K83" s="53">
        <v>0.11807494507079924</v>
      </c>
      <c r="L83" s="242">
        <v>25.721372478161836</v>
      </c>
      <c r="M83" s="242">
        <v>28.428885370599925</v>
      </c>
    </row>
    <row r="84" spans="1:13" ht="15" customHeight="1">
      <c r="A84" s="49"/>
      <c r="B84" s="181" t="s">
        <v>142</v>
      </c>
      <c r="C84" s="241">
        <v>34.535434806746402</v>
      </c>
      <c r="D84" s="174">
        <v>1.6583024933201025</v>
      </c>
      <c r="E84" s="242">
        <v>31.218829820106198</v>
      </c>
      <c r="F84" s="242">
        <v>37.852039793386609</v>
      </c>
      <c r="G84" s="242">
        <v>29.560527326786094</v>
      </c>
      <c r="H84" s="242">
        <v>39.51034228670671</v>
      </c>
      <c r="I84" s="52">
        <v>4.8017420443658573E-2</v>
      </c>
      <c r="J84" s="51">
        <v>9.6034840887317147E-2</v>
      </c>
      <c r="K84" s="53">
        <v>0.14405226133097571</v>
      </c>
      <c r="L84" s="242">
        <v>32.808663066409082</v>
      </c>
      <c r="M84" s="242">
        <v>36.262206547083721</v>
      </c>
    </row>
    <row r="85" spans="1:13" ht="15" customHeight="1">
      <c r="A85" s="49"/>
      <c r="B85" s="181" t="s">
        <v>167</v>
      </c>
      <c r="C85" s="173">
        <v>1.2995814087752162</v>
      </c>
      <c r="D85" s="50">
        <v>7.9404715069536946E-2</v>
      </c>
      <c r="E85" s="174">
        <v>1.1407719786361423</v>
      </c>
      <c r="F85" s="174">
        <v>1.4583908389142901</v>
      </c>
      <c r="G85" s="174">
        <v>1.0613672635666054</v>
      </c>
      <c r="H85" s="174">
        <v>1.5377955539838271</v>
      </c>
      <c r="I85" s="52">
        <v>6.1100223913153319E-2</v>
      </c>
      <c r="J85" s="51">
        <v>0.12220044782630664</v>
      </c>
      <c r="K85" s="53">
        <v>0.18330067173945996</v>
      </c>
      <c r="L85" s="174">
        <v>1.2346023383364555</v>
      </c>
      <c r="M85" s="174">
        <v>1.3645604792139769</v>
      </c>
    </row>
    <row r="86" spans="1:13" ht="15" customHeight="1">
      <c r="A86" s="49"/>
      <c r="B86" s="181" t="s">
        <v>224</v>
      </c>
      <c r="C86" s="236">
        <v>195.08314933359699</v>
      </c>
      <c r="D86" s="237">
        <v>5.2865568486646568</v>
      </c>
      <c r="E86" s="237">
        <v>184.51003563626767</v>
      </c>
      <c r="F86" s="237">
        <v>205.65626303092631</v>
      </c>
      <c r="G86" s="237">
        <v>179.22347878760303</v>
      </c>
      <c r="H86" s="237">
        <v>210.94281987959096</v>
      </c>
      <c r="I86" s="52">
        <v>2.7098992746034226E-2</v>
      </c>
      <c r="J86" s="51">
        <v>5.4197985492068453E-2</v>
      </c>
      <c r="K86" s="53">
        <v>8.1296978238102682E-2</v>
      </c>
      <c r="L86" s="237">
        <v>185.32899186691714</v>
      </c>
      <c r="M86" s="237">
        <v>204.83730680027685</v>
      </c>
    </row>
    <row r="87" spans="1:13" ht="15" customHeight="1">
      <c r="A87" s="49"/>
      <c r="B87" s="181" t="s">
        <v>143</v>
      </c>
      <c r="C87" s="173">
        <v>2.1304746796634486</v>
      </c>
      <c r="D87" s="50">
        <v>0.12097913131210411</v>
      </c>
      <c r="E87" s="174">
        <v>1.8885164170392403</v>
      </c>
      <c r="F87" s="174">
        <v>2.3724329422876567</v>
      </c>
      <c r="G87" s="174">
        <v>1.7675372857271363</v>
      </c>
      <c r="H87" s="174">
        <v>2.4934120735997611</v>
      </c>
      <c r="I87" s="52">
        <v>5.6785059436245074E-2</v>
      </c>
      <c r="J87" s="51">
        <v>0.11357011887249015</v>
      </c>
      <c r="K87" s="53">
        <v>0.17035517830873523</v>
      </c>
      <c r="L87" s="174">
        <v>2.023950945680276</v>
      </c>
      <c r="M87" s="174">
        <v>2.2369984136466212</v>
      </c>
    </row>
    <row r="88" spans="1:13" s="48" customFormat="1" ht="15" customHeight="1">
      <c r="A88" s="49"/>
      <c r="B88" s="181" t="s">
        <v>225</v>
      </c>
      <c r="C88" s="173">
        <v>1.2680122671404535</v>
      </c>
      <c r="D88" s="50">
        <v>9.8219154342209958E-2</v>
      </c>
      <c r="E88" s="174">
        <v>1.0715739584560335</v>
      </c>
      <c r="F88" s="174">
        <v>1.4644505758248734</v>
      </c>
      <c r="G88" s="174">
        <v>0.97335480411382358</v>
      </c>
      <c r="H88" s="174">
        <v>1.5626697301670833</v>
      </c>
      <c r="I88" s="52">
        <v>7.745915152990436E-2</v>
      </c>
      <c r="J88" s="51">
        <v>0.15491830305980872</v>
      </c>
      <c r="K88" s="53">
        <v>0.23237745458971309</v>
      </c>
      <c r="L88" s="174">
        <v>1.2046116537834308</v>
      </c>
      <c r="M88" s="174">
        <v>1.3314128804974761</v>
      </c>
    </row>
    <row r="89" spans="1:13" ht="15" customHeight="1">
      <c r="A89" s="49"/>
      <c r="B89" s="181" t="s">
        <v>144</v>
      </c>
      <c r="C89" s="173">
        <v>0.48934989282159319</v>
      </c>
      <c r="D89" s="50">
        <v>3.766446190316948E-2</v>
      </c>
      <c r="E89" s="174">
        <v>0.4140209690152542</v>
      </c>
      <c r="F89" s="174">
        <v>0.56467881662793218</v>
      </c>
      <c r="G89" s="174">
        <v>0.37635650711208474</v>
      </c>
      <c r="H89" s="174">
        <v>0.60234327853110159</v>
      </c>
      <c r="I89" s="52">
        <v>7.6968366511732667E-2</v>
      </c>
      <c r="J89" s="51">
        <v>0.15393673302346533</v>
      </c>
      <c r="K89" s="53">
        <v>0.230905099535198</v>
      </c>
      <c r="L89" s="174">
        <v>0.46488239818051352</v>
      </c>
      <c r="M89" s="174">
        <v>0.5138173874626728</v>
      </c>
    </row>
    <row r="90" spans="1:13" s="48" customFormat="1" ht="15" customHeight="1">
      <c r="A90" s="49"/>
      <c r="B90" s="181" t="s">
        <v>145</v>
      </c>
      <c r="C90" s="173">
        <v>5.1003385790884366</v>
      </c>
      <c r="D90" s="50">
        <v>0.1501288461750438</v>
      </c>
      <c r="E90" s="174">
        <v>4.8000808867383489</v>
      </c>
      <c r="F90" s="174">
        <v>5.4005962714385243</v>
      </c>
      <c r="G90" s="174">
        <v>4.6499520405633055</v>
      </c>
      <c r="H90" s="174">
        <v>5.5507251176135677</v>
      </c>
      <c r="I90" s="52">
        <v>2.9435074524381034E-2</v>
      </c>
      <c r="J90" s="51">
        <v>5.8870149048762067E-2</v>
      </c>
      <c r="K90" s="53">
        <v>8.8305223573143105E-2</v>
      </c>
      <c r="L90" s="174">
        <v>4.8453216501340144</v>
      </c>
      <c r="M90" s="174">
        <v>5.3553555080428588</v>
      </c>
    </row>
    <row r="91" spans="1:13" s="48" customFormat="1" ht="15" customHeight="1">
      <c r="A91" s="49"/>
      <c r="B91" s="181" t="s">
        <v>146</v>
      </c>
      <c r="C91" s="173">
        <v>9.4719311956374206</v>
      </c>
      <c r="D91" s="50">
        <v>0.51706582081852026</v>
      </c>
      <c r="E91" s="174">
        <v>8.4377995540003798</v>
      </c>
      <c r="F91" s="174">
        <v>10.506062837274461</v>
      </c>
      <c r="G91" s="174">
        <v>7.9207337331818604</v>
      </c>
      <c r="H91" s="174">
        <v>11.023128658092981</v>
      </c>
      <c r="I91" s="52">
        <v>5.4589271199169002E-2</v>
      </c>
      <c r="J91" s="51">
        <v>0.109178542398338</v>
      </c>
      <c r="K91" s="53">
        <v>0.163767813597507</v>
      </c>
      <c r="L91" s="174">
        <v>8.9983346358555494</v>
      </c>
      <c r="M91" s="174">
        <v>9.9455277554192918</v>
      </c>
    </row>
    <row r="92" spans="1:13" ht="15" customHeight="1">
      <c r="A92" s="49"/>
      <c r="B92" s="181" t="s">
        <v>147</v>
      </c>
      <c r="C92" s="173">
        <v>1.9897466210236339</v>
      </c>
      <c r="D92" s="50">
        <v>0.11552112330008872</v>
      </c>
      <c r="E92" s="174">
        <v>1.7587043744234565</v>
      </c>
      <c r="F92" s="174">
        <v>2.2207888676238112</v>
      </c>
      <c r="G92" s="174">
        <v>1.6431832511233677</v>
      </c>
      <c r="H92" s="174">
        <v>2.3363099909239002</v>
      </c>
      <c r="I92" s="52">
        <v>5.8058208054982588E-2</v>
      </c>
      <c r="J92" s="51">
        <v>0.11611641610996518</v>
      </c>
      <c r="K92" s="53">
        <v>0.17417462416494778</v>
      </c>
      <c r="L92" s="174">
        <v>1.8902592899724522</v>
      </c>
      <c r="M92" s="174">
        <v>2.0892339520748155</v>
      </c>
    </row>
    <row r="93" spans="1:13" ht="15" customHeight="1">
      <c r="A93" s="49"/>
      <c r="B93" s="181" t="s">
        <v>233</v>
      </c>
      <c r="C93" s="173">
        <v>0.10833333333333334</v>
      </c>
      <c r="D93" s="174">
        <v>2.4687113073678137E-2</v>
      </c>
      <c r="E93" s="174">
        <v>5.8959107185977064E-2</v>
      </c>
      <c r="F93" s="174">
        <v>0.1577075594806896</v>
      </c>
      <c r="G93" s="174">
        <v>3.427199411229892E-2</v>
      </c>
      <c r="H93" s="174">
        <v>0.18239467255436775</v>
      </c>
      <c r="I93" s="52">
        <v>0.22788104375702894</v>
      </c>
      <c r="J93" s="51">
        <v>0.45576208751405789</v>
      </c>
      <c r="K93" s="53">
        <v>0.68364313127108689</v>
      </c>
      <c r="L93" s="174">
        <v>0.10291666666666667</v>
      </c>
      <c r="M93" s="174">
        <v>0.11375</v>
      </c>
    </row>
    <row r="94" spans="1:13" ht="15" customHeight="1">
      <c r="A94" s="49"/>
      <c r="B94" s="181" t="s">
        <v>148</v>
      </c>
      <c r="C94" s="173">
        <v>0.53593208364375</v>
      </c>
      <c r="D94" s="174">
        <v>0.10096653464784812</v>
      </c>
      <c r="E94" s="174">
        <v>0.33399901434805379</v>
      </c>
      <c r="F94" s="174">
        <v>0.73786515293944621</v>
      </c>
      <c r="G94" s="174">
        <v>0.23303247970020563</v>
      </c>
      <c r="H94" s="174">
        <v>0.83883168758729432</v>
      </c>
      <c r="I94" s="52">
        <v>0.18839427182897223</v>
      </c>
      <c r="J94" s="51">
        <v>0.37678854365794445</v>
      </c>
      <c r="K94" s="53">
        <v>0.56518281548691673</v>
      </c>
      <c r="L94" s="174">
        <v>0.50913547946156246</v>
      </c>
      <c r="M94" s="174">
        <v>0.56272868782593755</v>
      </c>
    </row>
    <row r="95" spans="1:13" ht="15" customHeight="1">
      <c r="A95" s="49"/>
      <c r="B95" s="181" t="s">
        <v>234</v>
      </c>
      <c r="C95" s="245">
        <v>5.2036428076897415E-2</v>
      </c>
      <c r="D95" s="50">
        <v>1.3107600811133414E-2</v>
      </c>
      <c r="E95" s="50">
        <v>2.5821226454630586E-2</v>
      </c>
      <c r="F95" s="50">
        <v>7.8251629699164243E-2</v>
      </c>
      <c r="G95" s="50">
        <v>1.2713625643497171E-2</v>
      </c>
      <c r="H95" s="50">
        <v>9.1359230510297651E-2</v>
      </c>
      <c r="I95" s="52">
        <v>0.25189278541108762</v>
      </c>
      <c r="J95" s="51">
        <v>0.50378557082217523</v>
      </c>
      <c r="K95" s="53">
        <v>0.75567835623326285</v>
      </c>
      <c r="L95" s="50">
        <v>4.9434606673052543E-2</v>
      </c>
      <c r="M95" s="50">
        <v>5.4638249480742286E-2</v>
      </c>
    </row>
    <row r="96" spans="1:13" ht="15" customHeight="1">
      <c r="A96" s="49"/>
      <c r="B96" s="181" t="s">
        <v>149</v>
      </c>
      <c r="C96" s="173">
        <v>0.41373962654278279</v>
      </c>
      <c r="D96" s="174">
        <v>4.975506016917533E-2</v>
      </c>
      <c r="E96" s="174">
        <v>0.31422950620443213</v>
      </c>
      <c r="F96" s="174">
        <v>0.51324974688113345</v>
      </c>
      <c r="G96" s="174">
        <v>0.26447444603525683</v>
      </c>
      <c r="H96" s="174">
        <v>0.56300480705030875</v>
      </c>
      <c r="I96" s="52">
        <v>0.1202569369168955</v>
      </c>
      <c r="J96" s="51">
        <v>0.240513873833791</v>
      </c>
      <c r="K96" s="53">
        <v>0.36077081075068651</v>
      </c>
      <c r="L96" s="174">
        <v>0.39305264521564365</v>
      </c>
      <c r="M96" s="174">
        <v>0.43442660786992193</v>
      </c>
    </row>
    <row r="97" spans="1:13" ht="15" customHeight="1">
      <c r="A97" s="49"/>
      <c r="B97" s="181" t="s">
        <v>168</v>
      </c>
      <c r="C97" s="245">
        <v>4.4239583333333332E-2</v>
      </c>
      <c r="D97" s="50">
        <v>4.0203293702895538E-3</v>
      </c>
      <c r="E97" s="50">
        <v>3.6198924592754228E-2</v>
      </c>
      <c r="F97" s="50">
        <v>5.2280242073912436E-2</v>
      </c>
      <c r="G97" s="50">
        <v>3.2178595222464669E-2</v>
      </c>
      <c r="H97" s="50">
        <v>5.6300571444201995E-2</v>
      </c>
      <c r="I97" s="52">
        <v>9.0876293748009693E-2</v>
      </c>
      <c r="J97" s="51">
        <v>0.18175258749601939</v>
      </c>
      <c r="K97" s="53">
        <v>0.27262888124402906</v>
      </c>
      <c r="L97" s="50">
        <v>4.2027604166666663E-2</v>
      </c>
      <c r="M97" s="50">
        <v>4.6451562500000002E-2</v>
      </c>
    </row>
    <row r="98" spans="1:13" ht="15" customHeight="1">
      <c r="A98" s="49"/>
      <c r="B98" s="181" t="s">
        <v>150</v>
      </c>
      <c r="C98" s="245">
        <v>0.27474599490091733</v>
      </c>
      <c r="D98" s="50">
        <v>1.3048411790106596E-2</v>
      </c>
      <c r="E98" s="50">
        <v>0.24864917132070413</v>
      </c>
      <c r="F98" s="50">
        <v>0.30084281848113054</v>
      </c>
      <c r="G98" s="50">
        <v>0.23560075953059756</v>
      </c>
      <c r="H98" s="50">
        <v>0.31389123027123711</v>
      </c>
      <c r="I98" s="52">
        <v>4.7492636952951008E-2</v>
      </c>
      <c r="J98" s="51">
        <v>9.4985273905902015E-2</v>
      </c>
      <c r="K98" s="53">
        <v>0.14247791085885303</v>
      </c>
      <c r="L98" s="50">
        <v>0.26100869515587144</v>
      </c>
      <c r="M98" s="50">
        <v>0.28848329464596323</v>
      </c>
    </row>
    <row r="99" spans="1:13" ht="15" customHeight="1">
      <c r="A99" s="49"/>
      <c r="B99" s="181" t="s">
        <v>151</v>
      </c>
      <c r="C99" s="173">
        <v>6.3898826478632635</v>
      </c>
      <c r="D99" s="50">
        <v>0.27933046217124774</v>
      </c>
      <c r="E99" s="174">
        <v>5.831221723520768</v>
      </c>
      <c r="F99" s="174">
        <v>6.9485435722057591</v>
      </c>
      <c r="G99" s="174">
        <v>5.5518912613495202</v>
      </c>
      <c r="H99" s="174">
        <v>7.2278740343770069</v>
      </c>
      <c r="I99" s="52">
        <v>4.3714490165895938E-2</v>
      </c>
      <c r="J99" s="51">
        <v>8.7428980331791875E-2</v>
      </c>
      <c r="K99" s="53">
        <v>0.13114347049768782</v>
      </c>
      <c r="L99" s="174">
        <v>6.0703885154701007</v>
      </c>
      <c r="M99" s="174">
        <v>6.7093767802564264</v>
      </c>
    </row>
    <row r="100" spans="1:13" ht="15" customHeight="1">
      <c r="A100" s="49"/>
      <c r="B100" s="181" t="s">
        <v>169</v>
      </c>
      <c r="C100" s="173">
        <v>9.2670461954255554</v>
      </c>
      <c r="D100" s="50">
        <v>0.40486780540889167</v>
      </c>
      <c r="E100" s="174">
        <v>8.4573105846077716</v>
      </c>
      <c r="F100" s="174">
        <v>10.076781806243339</v>
      </c>
      <c r="G100" s="174">
        <v>8.0524427791988806</v>
      </c>
      <c r="H100" s="174">
        <v>10.48164961165223</v>
      </c>
      <c r="I100" s="52">
        <v>4.3688981027066046E-2</v>
      </c>
      <c r="J100" s="51">
        <v>8.7377962054132091E-2</v>
      </c>
      <c r="K100" s="53">
        <v>0.13106694308119815</v>
      </c>
      <c r="L100" s="174">
        <v>8.8036938856542779</v>
      </c>
      <c r="M100" s="174">
        <v>9.7303985051968329</v>
      </c>
    </row>
    <row r="101" spans="1:13" ht="15" customHeight="1">
      <c r="A101" s="49"/>
      <c r="B101" s="181" t="s">
        <v>152</v>
      </c>
      <c r="C101" s="173">
        <v>0.15395669173659601</v>
      </c>
      <c r="D101" s="174">
        <v>1.719815972490718E-2</v>
      </c>
      <c r="E101" s="174">
        <v>0.11956037228678165</v>
      </c>
      <c r="F101" s="174">
        <v>0.18835301118641037</v>
      </c>
      <c r="G101" s="174">
        <v>0.10236221256187447</v>
      </c>
      <c r="H101" s="174">
        <v>0.20555117091131755</v>
      </c>
      <c r="I101" s="52">
        <v>0.11170777658909074</v>
      </c>
      <c r="J101" s="51">
        <v>0.22341555317818149</v>
      </c>
      <c r="K101" s="53">
        <v>0.33512332976727222</v>
      </c>
      <c r="L101" s="174">
        <v>0.14625885714976622</v>
      </c>
      <c r="M101" s="174">
        <v>0.16165452632342581</v>
      </c>
    </row>
    <row r="102" spans="1:13" ht="15" customHeight="1">
      <c r="A102" s="49"/>
      <c r="B102" s="181" t="s">
        <v>153</v>
      </c>
      <c r="C102" s="173">
        <v>1.4658292092933205</v>
      </c>
      <c r="D102" s="50">
        <v>4.3935787214196227E-2</v>
      </c>
      <c r="E102" s="174">
        <v>1.3779576348649281</v>
      </c>
      <c r="F102" s="174">
        <v>1.5537007837217129</v>
      </c>
      <c r="G102" s="174">
        <v>1.3340218476507317</v>
      </c>
      <c r="H102" s="174">
        <v>1.5976365709359093</v>
      </c>
      <c r="I102" s="52">
        <v>2.9973333138434161E-2</v>
      </c>
      <c r="J102" s="51">
        <v>5.9946666276868323E-2</v>
      </c>
      <c r="K102" s="53">
        <v>8.9919999415302487E-2</v>
      </c>
      <c r="L102" s="174">
        <v>1.3925377488286546</v>
      </c>
      <c r="M102" s="174">
        <v>1.5391206697579864</v>
      </c>
    </row>
    <row r="103" spans="1:13" ht="15" customHeight="1">
      <c r="A103" s="49"/>
      <c r="B103" s="181" t="s">
        <v>154</v>
      </c>
      <c r="C103" s="245">
        <v>6.8446771838610865E-2</v>
      </c>
      <c r="D103" s="50">
        <v>2.2858249139777417E-3</v>
      </c>
      <c r="E103" s="50">
        <v>6.3875122010655386E-2</v>
      </c>
      <c r="F103" s="50">
        <v>7.3018421666566344E-2</v>
      </c>
      <c r="G103" s="50">
        <v>6.1589297096677639E-2</v>
      </c>
      <c r="H103" s="50">
        <v>7.530424658054409E-2</v>
      </c>
      <c r="I103" s="52">
        <v>3.3395656983903316E-2</v>
      </c>
      <c r="J103" s="51">
        <v>6.6791313967806631E-2</v>
      </c>
      <c r="K103" s="53">
        <v>0.10018697095170995</v>
      </c>
      <c r="L103" s="50">
        <v>6.5024433246680322E-2</v>
      </c>
      <c r="M103" s="50">
        <v>7.1869110430541408E-2</v>
      </c>
    </row>
    <row r="104" spans="1:13" ht="15" customHeight="1">
      <c r="A104" s="49"/>
      <c r="B104" s="181" t="s">
        <v>170</v>
      </c>
      <c r="C104" s="173">
        <v>5.639881682394102</v>
      </c>
      <c r="D104" s="50">
        <v>0.37185822427648724</v>
      </c>
      <c r="E104" s="174">
        <v>4.8961652338411277</v>
      </c>
      <c r="F104" s="174">
        <v>6.3835981309470764</v>
      </c>
      <c r="G104" s="174">
        <v>4.52430700956464</v>
      </c>
      <c r="H104" s="174">
        <v>6.755456355223564</v>
      </c>
      <c r="I104" s="52">
        <v>6.5933692445589609E-2</v>
      </c>
      <c r="J104" s="51">
        <v>0.13186738489117922</v>
      </c>
      <c r="K104" s="53">
        <v>0.19780107733676883</v>
      </c>
      <c r="L104" s="174">
        <v>5.357887598274397</v>
      </c>
      <c r="M104" s="174">
        <v>5.9218757665138071</v>
      </c>
    </row>
    <row r="105" spans="1:13" ht="15" customHeight="1">
      <c r="A105" s="49"/>
      <c r="B105" s="181" t="s">
        <v>171</v>
      </c>
      <c r="C105" s="245">
        <v>0.35174715923741345</v>
      </c>
      <c r="D105" s="50">
        <v>1.7848216828353195E-2</v>
      </c>
      <c r="E105" s="50">
        <v>0.31605072558070707</v>
      </c>
      <c r="F105" s="50">
        <v>0.38744359289411984</v>
      </c>
      <c r="G105" s="50">
        <v>0.29820250875235388</v>
      </c>
      <c r="H105" s="50">
        <v>0.40529180972247303</v>
      </c>
      <c r="I105" s="52">
        <v>5.0741609021230087E-2</v>
      </c>
      <c r="J105" s="51">
        <v>0.10148321804246017</v>
      </c>
      <c r="K105" s="53">
        <v>0.15222482706369025</v>
      </c>
      <c r="L105" s="50">
        <v>0.33415980127554279</v>
      </c>
      <c r="M105" s="50">
        <v>0.36933451719928412</v>
      </c>
    </row>
    <row r="106" spans="1:13" ht="15" customHeight="1">
      <c r="A106" s="49"/>
      <c r="B106" s="181" t="s">
        <v>155</v>
      </c>
      <c r="C106" s="173">
        <v>7.3555949035734614</v>
      </c>
      <c r="D106" s="50">
        <v>0.33812147924244029</v>
      </c>
      <c r="E106" s="174">
        <v>6.6793519450885803</v>
      </c>
      <c r="F106" s="174">
        <v>8.0318378620583424</v>
      </c>
      <c r="G106" s="174">
        <v>6.3412304658461407</v>
      </c>
      <c r="H106" s="174">
        <v>8.3699593413007829</v>
      </c>
      <c r="I106" s="52">
        <v>4.5967931034126913E-2</v>
      </c>
      <c r="J106" s="51">
        <v>9.1935862068253826E-2</v>
      </c>
      <c r="K106" s="53">
        <v>0.13790379310238074</v>
      </c>
      <c r="L106" s="174">
        <v>6.9878151583947883</v>
      </c>
      <c r="M106" s="174">
        <v>7.7233746487521344</v>
      </c>
    </row>
    <row r="107" spans="1:13" ht="15" customHeight="1">
      <c r="A107" s="49"/>
      <c r="B107" s="181" t="s">
        <v>173</v>
      </c>
      <c r="C107" s="236">
        <v>57.136906645536619</v>
      </c>
      <c r="D107" s="242">
        <v>2.4421941644753287</v>
      </c>
      <c r="E107" s="237">
        <v>52.252518316585963</v>
      </c>
      <c r="F107" s="237">
        <v>62.021294974487276</v>
      </c>
      <c r="G107" s="237">
        <v>49.810324152110631</v>
      </c>
      <c r="H107" s="237">
        <v>64.463489138962601</v>
      </c>
      <c r="I107" s="52">
        <v>4.2742848849450378E-2</v>
      </c>
      <c r="J107" s="51">
        <v>8.5485697698900756E-2</v>
      </c>
      <c r="K107" s="53">
        <v>0.12822854654835114</v>
      </c>
      <c r="L107" s="237">
        <v>54.280061313259786</v>
      </c>
      <c r="M107" s="237">
        <v>59.993751977813453</v>
      </c>
    </row>
    <row r="108" spans="1:13" ht="15" customHeight="1">
      <c r="A108" s="49"/>
      <c r="B108" s="181" t="s">
        <v>174</v>
      </c>
      <c r="C108" s="245">
        <v>4.0850736112969417E-2</v>
      </c>
      <c r="D108" s="50">
        <v>1.3870653286779827E-3</v>
      </c>
      <c r="E108" s="50">
        <v>3.8076605455613449E-2</v>
      </c>
      <c r="F108" s="50">
        <v>4.3624866770325385E-2</v>
      </c>
      <c r="G108" s="50">
        <v>3.6689540126935469E-2</v>
      </c>
      <c r="H108" s="50">
        <v>4.5011932099003366E-2</v>
      </c>
      <c r="I108" s="52">
        <v>3.3954475749033389E-2</v>
      </c>
      <c r="J108" s="51">
        <v>6.7908951498066777E-2</v>
      </c>
      <c r="K108" s="53">
        <v>0.10186342724710017</v>
      </c>
      <c r="L108" s="50">
        <v>3.8808199307320948E-2</v>
      </c>
      <c r="M108" s="50">
        <v>4.2893272918617886E-2</v>
      </c>
    </row>
    <row r="109" spans="1:13" ht="15" customHeight="1">
      <c r="A109" s="49"/>
      <c r="B109" s="181" t="s">
        <v>175</v>
      </c>
      <c r="C109" s="241">
        <v>43.680107307303665</v>
      </c>
      <c r="D109" s="174">
        <v>1.7209103217805244</v>
      </c>
      <c r="E109" s="242">
        <v>40.238286663742613</v>
      </c>
      <c r="F109" s="242">
        <v>47.121927950864716</v>
      </c>
      <c r="G109" s="242">
        <v>38.517376341962091</v>
      </c>
      <c r="H109" s="242">
        <v>48.842838272645238</v>
      </c>
      <c r="I109" s="52">
        <v>3.939803328946434E-2</v>
      </c>
      <c r="J109" s="51">
        <v>7.8796066578928681E-2</v>
      </c>
      <c r="K109" s="53">
        <v>0.11819409986839302</v>
      </c>
      <c r="L109" s="242">
        <v>41.496101941938484</v>
      </c>
      <c r="M109" s="242">
        <v>45.864112672668846</v>
      </c>
    </row>
    <row r="110" spans="1:13" ht="15" customHeight="1">
      <c r="A110" s="49"/>
      <c r="B110" s="181" t="s">
        <v>156</v>
      </c>
      <c r="C110" s="173">
        <v>1.7090682730940443</v>
      </c>
      <c r="D110" s="50">
        <v>6.2612798652628435E-2</v>
      </c>
      <c r="E110" s="174">
        <v>1.5838426757887873</v>
      </c>
      <c r="F110" s="174">
        <v>1.8342938703993013</v>
      </c>
      <c r="G110" s="174">
        <v>1.521229877136159</v>
      </c>
      <c r="H110" s="174">
        <v>1.8969066690519296</v>
      </c>
      <c r="I110" s="52">
        <v>3.6635633367224217E-2</v>
      </c>
      <c r="J110" s="51">
        <v>7.3271266734448434E-2</v>
      </c>
      <c r="K110" s="53">
        <v>0.10990690010167264</v>
      </c>
      <c r="L110" s="174">
        <v>1.623614859439342</v>
      </c>
      <c r="M110" s="174">
        <v>1.7945216867487466</v>
      </c>
    </row>
    <row r="111" spans="1:13" ht="15" customHeight="1">
      <c r="A111" s="49"/>
      <c r="B111" s="181" t="s">
        <v>157</v>
      </c>
      <c r="C111" s="241">
        <v>13.170532061918601</v>
      </c>
      <c r="D111" s="174">
        <v>0.78701014883815568</v>
      </c>
      <c r="E111" s="242">
        <v>11.59651176424229</v>
      </c>
      <c r="F111" s="242">
        <v>14.744552359594913</v>
      </c>
      <c r="G111" s="242">
        <v>10.809501615404134</v>
      </c>
      <c r="H111" s="242">
        <v>15.531562508433069</v>
      </c>
      <c r="I111" s="52">
        <v>5.9755380051328688E-2</v>
      </c>
      <c r="J111" s="51">
        <v>0.11951076010265738</v>
      </c>
      <c r="K111" s="53">
        <v>0.17926614015398606</v>
      </c>
      <c r="L111" s="242">
        <v>12.512005458822671</v>
      </c>
      <c r="M111" s="242">
        <v>13.829058665014532</v>
      </c>
    </row>
    <row r="112" spans="1:13" ht="15" customHeight="1">
      <c r="A112" s="49"/>
      <c r="B112" s="181" t="s">
        <v>227</v>
      </c>
      <c r="C112" s="245">
        <v>0.65567531799254763</v>
      </c>
      <c r="D112" s="50">
        <v>1.905989822836892E-2</v>
      </c>
      <c r="E112" s="50">
        <v>0.61755552153580984</v>
      </c>
      <c r="F112" s="50">
        <v>0.69379511444928543</v>
      </c>
      <c r="G112" s="50">
        <v>0.59849562330744088</v>
      </c>
      <c r="H112" s="50">
        <v>0.71285501267765439</v>
      </c>
      <c r="I112" s="52">
        <v>2.9069110435213232E-2</v>
      </c>
      <c r="J112" s="51">
        <v>5.8138220870426464E-2</v>
      </c>
      <c r="K112" s="53">
        <v>8.7207331305639693E-2</v>
      </c>
      <c r="L112" s="50">
        <v>0.62289155209292024</v>
      </c>
      <c r="M112" s="50">
        <v>0.68845908389217503</v>
      </c>
    </row>
    <row r="113" spans="1:13" ht="15" customHeight="1">
      <c r="A113" s="49"/>
      <c r="B113" s="181" t="s">
        <v>228</v>
      </c>
      <c r="C113" s="173">
        <v>2.1340706137872703</v>
      </c>
      <c r="D113" s="174">
        <v>0.48015725943098314</v>
      </c>
      <c r="E113" s="174">
        <v>1.1737560949253041</v>
      </c>
      <c r="F113" s="174">
        <v>3.0943851326492364</v>
      </c>
      <c r="G113" s="174">
        <v>0.69359883549432078</v>
      </c>
      <c r="H113" s="174">
        <v>3.57454239208022</v>
      </c>
      <c r="I113" s="52">
        <v>0.22499595670775985</v>
      </c>
      <c r="J113" s="51">
        <v>0.4499919134155197</v>
      </c>
      <c r="K113" s="53">
        <v>0.67498787012327954</v>
      </c>
      <c r="L113" s="174">
        <v>2.0273670830979067</v>
      </c>
      <c r="M113" s="174">
        <v>2.2407741444766338</v>
      </c>
    </row>
    <row r="114" spans="1:13" ht="15" customHeight="1">
      <c r="A114" s="49"/>
      <c r="B114" s="181" t="s">
        <v>176</v>
      </c>
      <c r="C114" s="173">
        <v>6.2170450286023247</v>
      </c>
      <c r="D114" s="50">
        <v>0.5948703533217008</v>
      </c>
      <c r="E114" s="174">
        <v>5.0273043219589226</v>
      </c>
      <c r="F114" s="174">
        <v>7.4067857352457267</v>
      </c>
      <c r="G114" s="174">
        <v>4.4324339686372225</v>
      </c>
      <c r="H114" s="174">
        <v>8.0016560885674277</v>
      </c>
      <c r="I114" s="52">
        <v>9.5683777515672211E-2</v>
      </c>
      <c r="J114" s="51">
        <v>0.19136755503134442</v>
      </c>
      <c r="K114" s="53">
        <v>0.28705133254701665</v>
      </c>
      <c r="L114" s="174">
        <v>5.9061927771722083</v>
      </c>
      <c r="M114" s="174">
        <v>6.5278972800324411</v>
      </c>
    </row>
    <row r="115" spans="1:13" ht="15" customHeight="1">
      <c r="A115" s="49"/>
      <c r="B115" s="181" t="s">
        <v>229</v>
      </c>
      <c r="C115" s="173">
        <v>0.86649867645228373</v>
      </c>
      <c r="D115" s="174">
        <v>0.1154504149131156</v>
      </c>
      <c r="E115" s="174">
        <v>0.63559784662605257</v>
      </c>
      <c r="F115" s="174">
        <v>1.0973995062785149</v>
      </c>
      <c r="G115" s="174">
        <v>0.52014743171293687</v>
      </c>
      <c r="H115" s="174">
        <v>1.2128499211916306</v>
      </c>
      <c r="I115" s="52">
        <v>0.1332378433465192</v>
      </c>
      <c r="J115" s="51">
        <v>0.26647568669303839</v>
      </c>
      <c r="K115" s="53">
        <v>0.39971353003955756</v>
      </c>
      <c r="L115" s="174">
        <v>0.82317374262966958</v>
      </c>
      <c r="M115" s="174">
        <v>0.90982361027489789</v>
      </c>
    </row>
    <row r="116" spans="1:13" ht="15" customHeight="1">
      <c r="A116" s="49"/>
      <c r="B116" s="181" t="s">
        <v>158</v>
      </c>
      <c r="C116" s="173">
        <v>1.6530704771507221</v>
      </c>
      <c r="D116" s="50">
        <v>0.14516564150232852</v>
      </c>
      <c r="E116" s="174">
        <v>1.3627391941460649</v>
      </c>
      <c r="F116" s="174">
        <v>1.9434017601553792</v>
      </c>
      <c r="G116" s="174">
        <v>1.2175735526437366</v>
      </c>
      <c r="H116" s="174">
        <v>2.0885674016577078</v>
      </c>
      <c r="I116" s="52">
        <v>8.7815760736674714E-2</v>
      </c>
      <c r="J116" s="51">
        <v>0.17563152147334943</v>
      </c>
      <c r="K116" s="53">
        <v>0.26344728221002411</v>
      </c>
      <c r="L116" s="174">
        <v>1.570416953293186</v>
      </c>
      <c r="M116" s="174">
        <v>1.7357240010082582</v>
      </c>
    </row>
    <row r="117" spans="1:13" ht="15" customHeight="1">
      <c r="A117" s="49"/>
      <c r="B117" s="181" t="s">
        <v>177</v>
      </c>
      <c r="C117" s="173">
        <v>0.83480988219325591</v>
      </c>
      <c r="D117" s="174">
        <v>0.1113491474790507</v>
      </c>
      <c r="E117" s="174">
        <v>0.61211158723515458</v>
      </c>
      <c r="F117" s="174">
        <v>1.0575081771513573</v>
      </c>
      <c r="G117" s="174">
        <v>0.50076243975610379</v>
      </c>
      <c r="H117" s="174">
        <v>1.1688573246304079</v>
      </c>
      <c r="I117" s="52">
        <v>0.13338264178965925</v>
      </c>
      <c r="J117" s="51">
        <v>0.2667652835793185</v>
      </c>
      <c r="K117" s="53">
        <v>0.40014792536897775</v>
      </c>
      <c r="L117" s="174">
        <v>0.79306938808359306</v>
      </c>
      <c r="M117" s="174">
        <v>0.87655037630291877</v>
      </c>
    </row>
    <row r="118" spans="1:13" ht="15" customHeight="1">
      <c r="A118" s="49"/>
      <c r="B118" s="181" t="s">
        <v>159</v>
      </c>
      <c r="C118" s="241">
        <v>44.505734627056952</v>
      </c>
      <c r="D118" s="174">
        <v>2.4866590587017963</v>
      </c>
      <c r="E118" s="242">
        <v>39.532416509653359</v>
      </c>
      <c r="F118" s="242">
        <v>49.479052744460546</v>
      </c>
      <c r="G118" s="242">
        <v>37.045757450951562</v>
      </c>
      <c r="H118" s="242">
        <v>51.965711803162343</v>
      </c>
      <c r="I118" s="52">
        <v>5.5872778632667465E-2</v>
      </c>
      <c r="J118" s="51">
        <v>0.11174555726533493</v>
      </c>
      <c r="K118" s="53">
        <v>0.1676183358980024</v>
      </c>
      <c r="L118" s="242">
        <v>42.280447895704107</v>
      </c>
      <c r="M118" s="242">
        <v>46.731021358409798</v>
      </c>
    </row>
    <row r="119" spans="1:13" ht="15" customHeight="1">
      <c r="A119" s="49"/>
      <c r="B119" s="181" t="s">
        <v>178</v>
      </c>
      <c r="C119" s="245" t="s">
        <v>105</v>
      </c>
      <c r="D119" s="50" t="s">
        <v>94</v>
      </c>
      <c r="E119" s="50" t="s">
        <v>94</v>
      </c>
      <c r="F119" s="50" t="s">
        <v>94</v>
      </c>
      <c r="G119" s="50" t="s">
        <v>94</v>
      </c>
      <c r="H119" s="50" t="s">
        <v>94</v>
      </c>
      <c r="I119" s="52" t="s">
        <v>94</v>
      </c>
      <c r="J119" s="51" t="s">
        <v>94</v>
      </c>
      <c r="K119" s="53" t="s">
        <v>94</v>
      </c>
      <c r="L119" s="50" t="s">
        <v>94</v>
      </c>
      <c r="M119" s="50" t="s">
        <v>94</v>
      </c>
    </row>
    <row r="120" spans="1:13" ht="15" customHeight="1">
      <c r="A120" s="49"/>
      <c r="B120" s="181" t="s">
        <v>160</v>
      </c>
      <c r="C120" s="173">
        <v>0.3141102355225518</v>
      </c>
      <c r="D120" s="50">
        <v>1.6720588763140861E-2</v>
      </c>
      <c r="E120" s="174">
        <v>0.28066905799627007</v>
      </c>
      <c r="F120" s="174">
        <v>0.34755141304883352</v>
      </c>
      <c r="G120" s="174">
        <v>0.2639484692331292</v>
      </c>
      <c r="H120" s="174">
        <v>0.36427200181197439</v>
      </c>
      <c r="I120" s="52">
        <v>5.3231594746744229E-2</v>
      </c>
      <c r="J120" s="51">
        <v>0.10646318949348846</v>
      </c>
      <c r="K120" s="53">
        <v>0.1596947842402327</v>
      </c>
      <c r="L120" s="174">
        <v>0.29840472374642418</v>
      </c>
      <c r="M120" s="174">
        <v>0.32981574729867941</v>
      </c>
    </row>
    <row r="121" spans="1:13" ht="15" customHeight="1">
      <c r="A121" s="49"/>
      <c r="B121" s="181" t="s">
        <v>230</v>
      </c>
      <c r="C121" s="173">
        <v>0.16201198946078432</v>
      </c>
      <c r="D121" s="174">
        <v>2.3113374976552432E-2</v>
      </c>
      <c r="E121" s="174">
        <v>0.11578523950767947</v>
      </c>
      <c r="F121" s="174">
        <v>0.20823873941388918</v>
      </c>
      <c r="G121" s="174">
        <v>9.2671864531127024E-2</v>
      </c>
      <c r="H121" s="174">
        <v>0.23135211439044162</v>
      </c>
      <c r="I121" s="52">
        <v>0.14266459570973369</v>
      </c>
      <c r="J121" s="51">
        <v>0.28532919141946739</v>
      </c>
      <c r="K121" s="53">
        <v>0.42799378712920111</v>
      </c>
      <c r="L121" s="174">
        <v>0.15391138998774512</v>
      </c>
      <c r="M121" s="174">
        <v>0.17011258893382353</v>
      </c>
    </row>
    <row r="122" spans="1:13" ht="15" customHeight="1">
      <c r="A122" s="49"/>
      <c r="B122" s="181" t="s">
        <v>161</v>
      </c>
      <c r="C122" s="173">
        <v>1.5666532708073995</v>
      </c>
      <c r="D122" s="50">
        <v>0.14139921768230362</v>
      </c>
      <c r="E122" s="174">
        <v>1.2838548354427921</v>
      </c>
      <c r="F122" s="174">
        <v>1.8494517061720068</v>
      </c>
      <c r="G122" s="174">
        <v>1.1424556177604885</v>
      </c>
      <c r="H122" s="174">
        <v>1.9908509238543104</v>
      </c>
      <c r="I122" s="52">
        <v>9.0255591532025017E-2</v>
      </c>
      <c r="J122" s="51">
        <v>0.18051118306405003</v>
      </c>
      <c r="K122" s="53">
        <v>0.27076677459607507</v>
      </c>
      <c r="L122" s="174">
        <v>1.4883206072670294</v>
      </c>
      <c r="M122" s="174">
        <v>1.6449859343477695</v>
      </c>
    </row>
    <row r="123" spans="1:13" ht="15" customHeight="1">
      <c r="A123" s="49"/>
      <c r="B123" s="181" t="s">
        <v>162</v>
      </c>
      <c r="C123" s="245">
        <v>0.25756098059434818</v>
      </c>
      <c r="D123" s="50">
        <v>2.6586600305128067E-2</v>
      </c>
      <c r="E123" s="50">
        <v>0.20438777998409205</v>
      </c>
      <c r="F123" s="50">
        <v>0.31073418120460433</v>
      </c>
      <c r="G123" s="50">
        <v>0.17780117967896397</v>
      </c>
      <c r="H123" s="50">
        <v>0.33732078150973238</v>
      </c>
      <c r="I123" s="52">
        <v>0.10322448782333714</v>
      </c>
      <c r="J123" s="51">
        <v>0.20644897564667428</v>
      </c>
      <c r="K123" s="53">
        <v>0.3096734634700114</v>
      </c>
      <c r="L123" s="50">
        <v>0.24468293156463078</v>
      </c>
      <c r="M123" s="50">
        <v>0.27043902962406557</v>
      </c>
    </row>
    <row r="124" spans="1:13" ht="15" customHeight="1">
      <c r="A124" s="49"/>
      <c r="B124" s="181" t="s">
        <v>179</v>
      </c>
      <c r="C124" s="173">
        <v>0.26129116601441865</v>
      </c>
      <c r="D124" s="50">
        <v>1.9565092376281765E-2</v>
      </c>
      <c r="E124" s="174">
        <v>0.22216098126185513</v>
      </c>
      <c r="F124" s="174">
        <v>0.30042135076698218</v>
      </c>
      <c r="G124" s="174">
        <v>0.20259588888557334</v>
      </c>
      <c r="H124" s="174">
        <v>0.31998644314326397</v>
      </c>
      <c r="I124" s="52">
        <v>7.4878506896027694E-2</v>
      </c>
      <c r="J124" s="51">
        <v>0.14975701379205539</v>
      </c>
      <c r="K124" s="53">
        <v>0.22463552068808307</v>
      </c>
      <c r="L124" s="174">
        <v>0.24822660771369773</v>
      </c>
      <c r="M124" s="174">
        <v>0.2743557243151396</v>
      </c>
    </row>
    <row r="125" spans="1:13" ht="15" customHeight="1">
      <c r="A125" s="49"/>
      <c r="B125" s="181" t="s">
        <v>163</v>
      </c>
      <c r="C125" s="173">
        <v>0.18001490304474971</v>
      </c>
      <c r="D125" s="50">
        <v>1.7486138494459014E-2</v>
      </c>
      <c r="E125" s="174">
        <v>0.14504262605583168</v>
      </c>
      <c r="F125" s="174">
        <v>0.21498718003366774</v>
      </c>
      <c r="G125" s="174">
        <v>0.12755648756137267</v>
      </c>
      <c r="H125" s="174">
        <v>0.23247331852812675</v>
      </c>
      <c r="I125" s="52">
        <v>9.7137171415814128E-2</v>
      </c>
      <c r="J125" s="51">
        <v>0.19427434283162826</v>
      </c>
      <c r="K125" s="53">
        <v>0.29141151424744238</v>
      </c>
      <c r="L125" s="174">
        <v>0.17101415789251223</v>
      </c>
      <c r="M125" s="174">
        <v>0.18901564819698718</v>
      </c>
    </row>
    <row r="126" spans="1:13" ht="15" customHeight="1">
      <c r="A126" s="49"/>
      <c r="B126" s="181" t="s">
        <v>136</v>
      </c>
      <c r="C126" s="173">
        <v>0.39832524751428999</v>
      </c>
      <c r="D126" s="50">
        <v>3.0344409516367982E-2</v>
      </c>
      <c r="E126" s="174">
        <v>0.33763642848155401</v>
      </c>
      <c r="F126" s="174">
        <v>0.45901406654702598</v>
      </c>
      <c r="G126" s="174">
        <v>0.30729201896518604</v>
      </c>
      <c r="H126" s="174">
        <v>0.48935847606339394</v>
      </c>
      <c r="I126" s="52">
        <v>7.6179980319423191E-2</v>
      </c>
      <c r="J126" s="51">
        <v>0.15235996063884638</v>
      </c>
      <c r="K126" s="53">
        <v>0.22853994095826957</v>
      </c>
      <c r="L126" s="174">
        <v>0.37840898513857552</v>
      </c>
      <c r="M126" s="174">
        <v>0.41824150989000447</v>
      </c>
    </row>
    <row r="127" spans="1:13" ht="15" customHeight="1">
      <c r="A127" s="49"/>
      <c r="B127" s="181" t="s">
        <v>180</v>
      </c>
      <c r="C127" s="236">
        <v>109.62313839699077</v>
      </c>
      <c r="D127" s="237">
        <v>6.7604290728357537</v>
      </c>
      <c r="E127" s="237">
        <v>96.102280251319257</v>
      </c>
      <c r="F127" s="237">
        <v>123.14399654266228</v>
      </c>
      <c r="G127" s="237">
        <v>89.341851178483509</v>
      </c>
      <c r="H127" s="237">
        <v>129.90442561549804</v>
      </c>
      <c r="I127" s="52">
        <v>6.166972750181117E-2</v>
      </c>
      <c r="J127" s="51">
        <v>0.12333945500362234</v>
      </c>
      <c r="K127" s="53">
        <v>0.18500918250543352</v>
      </c>
      <c r="L127" s="237">
        <v>104.14198147714123</v>
      </c>
      <c r="M127" s="237">
        <v>115.10429531684031</v>
      </c>
    </row>
    <row r="128" spans="1:13" ht="15" customHeight="1">
      <c r="A128" s="49"/>
      <c r="B128" s="181" t="s">
        <v>231</v>
      </c>
      <c r="C128" s="241">
        <v>41.510727030962663</v>
      </c>
      <c r="D128" s="242">
        <v>4.3544148544785415</v>
      </c>
      <c r="E128" s="242">
        <v>32.80189732200558</v>
      </c>
      <c r="F128" s="242">
        <v>50.219556739919746</v>
      </c>
      <c r="G128" s="242">
        <v>28.447482467527038</v>
      </c>
      <c r="H128" s="242">
        <v>54.573971594398287</v>
      </c>
      <c r="I128" s="52">
        <v>0.10489854468775271</v>
      </c>
      <c r="J128" s="51">
        <v>0.20979708937550542</v>
      </c>
      <c r="K128" s="53">
        <v>0.31469563406325812</v>
      </c>
      <c r="L128" s="242">
        <v>39.435190679414532</v>
      </c>
      <c r="M128" s="242">
        <v>43.586263382510793</v>
      </c>
    </row>
    <row r="129" spans="1:13" ht="15" customHeight="1">
      <c r="A129" s="49"/>
      <c r="B129" s="181" t="s">
        <v>164</v>
      </c>
      <c r="C129" s="241">
        <v>10.680901985508241</v>
      </c>
      <c r="D129" s="174">
        <v>0.49333432846725417</v>
      </c>
      <c r="E129" s="242">
        <v>9.6942333285737323</v>
      </c>
      <c r="F129" s="242">
        <v>11.667570642442749</v>
      </c>
      <c r="G129" s="242">
        <v>9.2008990001064781</v>
      </c>
      <c r="H129" s="242">
        <v>12.160904970910003</v>
      </c>
      <c r="I129" s="52">
        <v>4.6188451980610445E-2</v>
      </c>
      <c r="J129" s="51">
        <v>9.2376903961220891E-2</v>
      </c>
      <c r="K129" s="53">
        <v>0.13856535594183134</v>
      </c>
      <c r="L129" s="242">
        <v>10.146856886232829</v>
      </c>
      <c r="M129" s="242">
        <v>11.214947084783653</v>
      </c>
    </row>
    <row r="130" spans="1:13" ht="15" customHeight="1">
      <c r="A130" s="49"/>
      <c r="B130" s="181" t="s">
        <v>165</v>
      </c>
      <c r="C130" s="173">
        <v>1.0573797239259111</v>
      </c>
      <c r="D130" s="174">
        <v>0.11554276087052591</v>
      </c>
      <c r="E130" s="174">
        <v>0.82629420218485927</v>
      </c>
      <c r="F130" s="174">
        <v>1.288465245666963</v>
      </c>
      <c r="G130" s="174">
        <v>0.71075144131433332</v>
      </c>
      <c r="H130" s="174">
        <v>1.4040080065374889</v>
      </c>
      <c r="I130" s="52">
        <v>0.10927272223599192</v>
      </c>
      <c r="J130" s="51">
        <v>0.21854544447198385</v>
      </c>
      <c r="K130" s="53">
        <v>0.32781816670797576</v>
      </c>
      <c r="L130" s="174">
        <v>1.0045107377296154</v>
      </c>
      <c r="M130" s="174">
        <v>1.1102487101222067</v>
      </c>
    </row>
    <row r="131" spans="1:13" ht="15" customHeight="1">
      <c r="A131" s="49"/>
      <c r="B131" s="181" t="s">
        <v>181</v>
      </c>
      <c r="C131" s="236">
        <v>177.46674177234127</v>
      </c>
      <c r="D131" s="237">
        <v>6.5128921904806631</v>
      </c>
      <c r="E131" s="237">
        <v>164.44095739137992</v>
      </c>
      <c r="F131" s="237">
        <v>190.49252615330261</v>
      </c>
      <c r="G131" s="237">
        <v>157.92806520089928</v>
      </c>
      <c r="H131" s="237">
        <v>197.00541834378325</v>
      </c>
      <c r="I131" s="52">
        <v>3.669922671390205E-2</v>
      </c>
      <c r="J131" s="51">
        <v>7.33984534278041E-2</v>
      </c>
      <c r="K131" s="53">
        <v>0.11009768014170615</v>
      </c>
      <c r="L131" s="237">
        <v>168.5934046837242</v>
      </c>
      <c r="M131" s="237">
        <v>186.34007886095833</v>
      </c>
    </row>
    <row r="132" spans="1:13" ht="15" customHeight="1">
      <c r="A132" s="49"/>
      <c r="B132" s="193" t="s">
        <v>185</v>
      </c>
      <c r="C132" s="246">
        <v>18.414822658165793</v>
      </c>
      <c r="D132" s="247">
        <v>2.3052043133389932</v>
      </c>
      <c r="E132" s="247">
        <v>13.804414031487806</v>
      </c>
      <c r="F132" s="247">
        <v>23.02523128484378</v>
      </c>
      <c r="G132" s="247">
        <v>11.499209718148814</v>
      </c>
      <c r="H132" s="247">
        <v>25.330435598182774</v>
      </c>
      <c r="I132" s="194">
        <v>0.12518199909553748</v>
      </c>
      <c r="J132" s="195">
        <v>0.25036399819107497</v>
      </c>
      <c r="K132" s="196">
        <v>0.37554599728661242</v>
      </c>
      <c r="L132" s="247">
        <v>17.494081525257503</v>
      </c>
      <c r="M132" s="247">
        <v>19.335563791074083</v>
      </c>
    </row>
    <row r="133" spans="1:13" ht="15" customHeight="1">
      <c r="B133" s="252" t="s">
        <v>751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2">
    <cfRule type="expression" dxfId="37" priority="71">
      <formula>IF(PG_IsBlnkRowRout*PG_IsBlnkRowRoutNext=1,TRUE,FALSE)</formula>
    </cfRule>
  </conditionalFormatting>
  <conditionalFormatting sqref="I5:K132">
    <cfRule type="cellIs" dxfId="36" priority="2" operator="greaterThan">
      <formula>1</formula>
    </cfRule>
  </conditionalFormatting>
  <hyperlinks>
    <hyperlink ref="B5" location="'Fire Assay'!$A$4" display="'Fire Assay'!$A$4" xr:uid="{13B512AA-D84C-4183-8F8D-9AE0748D12A5}"/>
    <hyperlink ref="B7" location="'PA'!$A$4" display="'PA'!$A$4" xr:uid="{12B3D7B5-3DC8-4BD7-9415-7F741AC2E189}"/>
    <hyperlink ref="B9" location="'AR Digest 10-50g'!$A$4" display="'AR Digest 10-50g'!$A$4" xr:uid="{EA934B57-F7A8-4FA8-A03A-94FF85509FDB}"/>
    <hyperlink ref="B11" location="'CNL'!$A$4" display="'CNL'!$A$4" xr:uid="{DE094E05-33C0-432D-99F0-CC50190F61EE}"/>
    <hyperlink ref="B13" location="'4-Acid'!$A$4" display="'4-Acid'!$A$4" xr:uid="{6B461474-5A76-4A57-9425-BB39D532F104}"/>
    <hyperlink ref="B14" location="'4-Acid'!$A$22" display="'4-Acid'!$A$22" xr:uid="{45F65988-1B5E-405D-841B-87E7C252A745}"/>
    <hyperlink ref="B15" location="'4-Acid'!$A$40" display="'4-Acid'!$A$40" xr:uid="{F9339C82-2A4C-4983-97B6-744B8B3E8ABB}"/>
    <hyperlink ref="B16" location="'4-Acid'!$A$76" display="'4-Acid'!$A$76" xr:uid="{F4B58BF8-88DE-48AA-94D4-655A2D29FC6C}"/>
    <hyperlink ref="B17" location="'4-Acid'!$A$94" display="'4-Acid'!$A$94" xr:uid="{AB6A4E1F-9A0F-4883-8771-2DD8F1EB96AC}"/>
    <hyperlink ref="B18" location="'4-Acid'!$A$113" display="'4-Acid'!$A$113" xr:uid="{C8012252-711B-469F-BA8C-8BA6DD6CC083}"/>
    <hyperlink ref="B19" location="'4-Acid'!$A$132" display="'4-Acid'!$A$132" xr:uid="{17494E96-B916-46CE-A899-4A31B67B5327}"/>
    <hyperlink ref="B20" location="'4-Acid'!$A$150" display="'4-Acid'!$A$150" xr:uid="{98D68F53-88B5-41FF-8F37-ADCEEC52B6BD}"/>
    <hyperlink ref="B21" location="'4-Acid'!$A$168" display="'4-Acid'!$A$168" xr:uid="{6F3C6871-F2D7-4B97-8648-752C391AE14A}"/>
    <hyperlink ref="B22" location="'4-Acid'!$A$186" display="'4-Acid'!$A$186" xr:uid="{708A9936-1313-4E9D-A8EE-530C3C503ECA}"/>
    <hyperlink ref="B23" location="'4-Acid'!$A$204" display="'4-Acid'!$A$204" xr:uid="{74DBAD67-F39A-453A-A709-5E491D05FABC}"/>
    <hyperlink ref="B24" location="'4-Acid'!$A$222" display="'4-Acid'!$A$222" xr:uid="{79268A5E-DB1D-443B-8FFE-DC608BB134FB}"/>
    <hyperlink ref="B25" location="'4-Acid'!$A$241" display="'4-Acid'!$A$241" xr:uid="{E4FE477B-0DEF-48F2-98A4-4B354F52AE7C}"/>
    <hyperlink ref="B26" location="'4-Acid'!$A$259" display="'4-Acid'!$A$259" xr:uid="{8298E55F-C876-456E-90C2-F1112FF033FF}"/>
    <hyperlink ref="B27" location="'4-Acid'!$A$277" display="'4-Acid'!$A$277" xr:uid="{32368B68-70AF-4A7F-AC8B-902CD60D47A4}"/>
    <hyperlink ref="B28" location="'4-Acid'!$A$295" display="'4-Acid'!$A$295" xr:uid="{76431E5E-B110-40F8-B96B-8799282A04B1}"/>
    <hyperlink ref="B29" location="'4-Acid'!$A$313" display="'4-Acid'!$A$313" xr:uid="{E0C5E0F7-5A4E-421F-B61C-DF7005F63D42}"/>
    <hyperlink ref="B30" location="'4-Acid'!$A$331" display="'4-Acid'!$A$331" xr:uid="{81F7542B-3E10-419F-B00F-8198F3E575C7}"/>
    <hyperlink ref="B31" location="'4-Acid'!$A$350" display="'4-Acid'!$A$350" xr:uid="{0705B0EE-00D4-49BF-8FDE-6A3591932EE7}"/>
    <hyperlink ref="B32" location="'4-Acid'!$A$386" display="'4-Acid'!$A$386" xr:uid="{AF9DE6E0-D3D1-42B7-BAA4-665D39D66F03}"/>
    <hyperlink ref="B33" location="'4-Acid'!$A$422" display="'4-Acid'!$A$422" xr:uid="{E1241E3D-7507-4D33-B1D9-EE367430BBC9}"/>
    <hyperlink ref="B34" location="'4-Acid'!$A$441" display="'4-Acid'!$A$441" xr:uid="{717882F8-98FF-4FCE-8644-E4454B77A0C1}"/>
    <hyperlink ref="B35" location="'4-Acid'!$A$459" display="'4-Acid'!$A$459" xr:uid="{26EECD0A-908D-4B52-8E08-2538BC8CC895}"/>
    <hyperlink ref="B36" location="'4-Acid'!$A$477" display="'4-Acid'!$A$477" xr:uid="{F1FFB7F8-B308-4748-961F-2017D71EEDC4}"/>
    <hyperlink ref="B37" location="'4-Acid'!$A$496" display="'4-Acid'!$A$496" xr:uid="{2D4DDE59-AD03-4596-BC4D-067155BDBA7D}"/>
    <hyperlink ref="B38" location="'4-Acid'!$A$515" display="'4-Acid'!$A$515" xr:uid="{5D48E468-E96F-4169-B4D0-0E9F76440DA2}"/>
    <hyperlink ref="B39" location="'4-Acid'!$A$534" display="'4-Acid'!$A$534" xr:uid="{46D827EE-03A1-4508-905A-6FC8058298C6}"/>
    <hyperlink ref="B40" location="'4-Acid'!$A$552" display="'4-Acid'!$A$552" xr:uid="{09A7A01E-E047-4893-B229-E85A66F08E96}"/>
    <hyperlink ref="B41" location="'4-Acid'!$A$570" display="'4-Acid'!$A$570" xr:uid="{D30E3128-91BF-4862-A0E3-3F9DCC0974A4}"/>
    <hyperlink ref="B42" location="'4-Acid'!$A$588" display="'4-Acid'!$A$588" xr:uid="{9A4DFC89-EFA2-4168-B92A-972551E82D6A}"/>
    <hyperlink ref="B43" location="'4-Acid'!$A$606" display="'4-Acid'!$A$606" xr:uid="{EDFDDA28-5429-4817-909D-2027AC076989}"/>
    <hyperlink ref="B44" location="'4-Acid'!$A$624" display="'4-Acid'!$A$624" xr:uid="{A54DD6B1-52B1-4093-BC24-CAE0F9E36DC8}"/>
    <hyperlink ref="B45" location="'4-Acid'!$A$642" display="'4-Acid'!$A$642" xr:uid="{A0FC0750-9988-4C84-B3B7-54122B674D53}"/>
    <hyperlink ref="B46" location="'4-Acid'!$A$660" display="'4-Acid'!$A$660" xr:uid="{DB381273-FD6B-4BEB-840E-D6D2992A82C5}"/>
    <hyperlink ref="B47" location="'4-Acid'!$A$678" display="'4-Acid'!$A$678" xr:uid="{B9BF8F2A-B77D-4688-9E2D-92C04B80D8E6}"/>
    <hyperlink ref="B48" location="'4-Acid'!$A$696" display="'4-Acid'!$A$696" xr:uid="{0D1B67A7-CEE2-4630-919A-65500E1C8C53}"/>
    <hyperlink ref="B49" location="'4-Acid'!$A$714" display="'4-Acid'!$A$714" xr:uid="{242C62EE-3C84-4687-8CD9-47C9815FD4A6}"/>
    <hyperlink ref="B50" location="'4-Acid'!$A$732" display="'4-Acid'!$A$732" xr:uid="{B8264BE2-4C2A-4420-B40F-C95CC0602EDB}"/>
    <hyperlink ref="B51" location="'4-Acid'!$A$750" display="'4-Acid'!$A$750" xr:uid="{1B10CCBF-3B08-4C37-B7A7-FAB46F91671C}"/>
    <hyperlink ref="B52" location="'4-Acid'!$A$768" display="'4-Acid'!$A$768" xr:uid="{331F344B-8DE6-4BF4-AB3F-D510600C67A1}"/>
    <hyperlink ref="B53" location="'4-Acid'!$A$786" display="'4-Acid'!$A$786" xr:uid="{393C79AF-98EB-4373-A9AD-3FF6B174C1B1}"/>
    <hyperlink ref="B54" location="'4-Acid'!$A$804" display="'4-Acid'!$A$804" xr:uid="{A40E16FE-FB6E-49C4-9944-E54AF87376F4}"/>
    <hyperlink ref="B55" location="'4-Acid'!$A$822" display="'4-Acid'!$A$822" xr:uid="{62CA115B-D28D-458A-A23A-4869309FFE21}"/>
    <hyperlink ref="B56" location="'4-Acid'!$A$840" display="'4-Acid'!$A$840" xr:uid="{C9F3EEE0-7052-4546-945F-CFBE456B4077}"/>
    <hyperlink ref="B57" location="'4-Acid'!$A$858" display="'4-Acid'!$A$858" xr:uid="{64A9F29E-66AF-44D3-ABB1-46B666BE9B54}"/>
    <hyperlink ref="B58" location="'4-Acid'!$A$876" display="'4-Acid'!$A$876" xr:uid="{C3A6AAF4-C799-4454-9EF3-1BBC30C0C6B9}"/>
    <hyperlink ref="B59" location="'4-Acid'!$A$895" display="'4-Acid'!$A$895" xr:uid="{DEE97FE3-1FE2-41DF-B2BC-1DAE61B7C0EF}"/>
    <hyperlink ref="B60" location="'4-Acid'!$A$914" display="'4-Acid'!$A$914" xr:uid="{B9DFDB2D-5612-4E2D-B267-0827D4C1F31C}"/>
    <hyperlink ref="B61" location="'4-Acid'!$A$933" display="'4-Acid'!$A$933" xr:uid="{D82BB16B-F483-4D7B-97D8-EE73D5C40D52}"/>
    <hyperlink ref="B62" location="'4-Acid'!$A$952" display="'4-Acid'!$A$952" xr:uid="{6731E9BF-0245-4503-8526-6DFC064EA502}"/>
    <hyperlink ref="B63" location="'4-Acid'!$A$970" display="'4-Acid'!$A$970" xr:uid="{9352A93C-26E8-452A-BB56-028266C1EFED}"/>
    <hyperlink ref="B64" location="'4-Acid'!$A$989" display="'4-Acid'!$A$989" xr:uid="{CB5A5566-E10A-4C2E-9C33-332E1D14E2AF}"/>
    <hyperlink ref="B65" location="'4-Acid'!$A$1008" display="'4-Acid'!$A$1008" xr:uid="{012127AC-5CE9-4CF4-8F93-28600452F1F9}"/>
    <hyperlink ref="B66" location="'4-Acid'!$A$1026" display="'4-Acid'!$A$1026" xr:uid="{A798BADF-8041-4BD8-AEF2-DB77008158C6}"/>
    <hyperlink ref="B67" location="'4-Acid'!$A$1044" display="'4-Acid'!$A$1044" xr:uid="{71DE47BB-23BB-4A52-9BA7-A092239AE1C8}"/>
    <hyperlink ref="B68" location="'4-Acid'!$A$1062" display="'4-Acid'!$A$1062" xr:uid="{DDD1EE1D-3202-4F50-9646-0CA3E6D0D894}"/>
    <hyperlink ref="B69" location="'4-Acid'!$A$1080" display="'4-Acid'!$A$1080" xr:uid="{4284AA9D-5DC6-446D-9EBD-D0F4C951F164}"/>
    <hyperlink ref="B70" location="'4-Acid'!$A$1098" display="'4-Acid'!$A$1098" xr:uid="{30B619C7-6A1C-445C-9898-AF41FEAE39E9}"/>
    <hyperlink ref="B71" location="'4-Acid'!$A$1116" display="'4-Acid'!$A$1116" xr:uid="{0B5E3507-935D-48E1-BF1B-BE577935E8FB}"/>
    <hyperlink ref="B73" location="'Aqua Regia'!$A$4" display="'Aqua Regia'!$A$4" xr:uid="{07879A31-FC1B-4299-AF2B-02CEB3CE97C8}"/>
    <hyperlink ref="B74" location="'Aqua Regia'!$A$23" display="'Aqua Regia'!$A$23" xr:uid="{01D55C0C-AFF3-43DE-BDC8-578BC0C495BE}"/>
    <hyperlink ref="B75" location="'Aqua Regia'!$A$41" display="'Aqua Regia'!$A$41" xr:uid="{CD6B292C-C1FD-493A-9634-BF2FB8C6CD29}"/>
    <hyperlink ref="B76" location="'Aqua Regia'!$A$59" display="'Aqua Regia'!$A$59" xr:uid="{AC9730CB-89F7-4FFA-BC8D-F124D01CFBBA}"/>
    <hyperlink ref="B77" location="'Aqua Regia'!$A$77" display="'Aqua Regia'!$A$77" xr:uid="{369D4B10-0314-4FC9-B137-15794C3DC03D}"/>
    <hyperlink ref="B78" location="'Aqua Regia'!$A$95" display="'Aqua Regia'!$A$95" xr:uid="{74E9E05D-6C5F-4E27-8095-93CF2643F542}"/>
    <hyperlink ref="B79" location="'Aqua Regia'!$A$114" display="'Aqua Regia'!$A$114" xr:uid="{BBDF2D36-F9F9-420D-90E8-0FCB3C9E11E5}"/>
    <hyperlink ref="B80" location="'Aqua Regia'!$A$133" display="'Aqua Regia'!$A$133" xr:uid="{532FBDC5-B1BA-4334-B5DF-D40398276319}"/>
    <hyperlink ref="B81" location="'Aqua Regia'!$A$151" display="'Aqua Regia'!$A$151" xr:uid="{355AB4B6-AA64-4633-866E-9F5CFAB0F049}"/>
    <hyperlink ref="B82" location="'Aqua Regia'!$A$169" display="'Aqua Regia'!$A$169" xr:uid="{ED299886-EA9C-431E-A727-2C6543862FA8}"/>
    <hyperlink ref="B83" location="'Aqua Regia'!$A$187" display="'Aqua Regia'!$A$187" xr:uid="{7123CD25-EDF3-4074-B473-0B201D39765D}"/>
    <hyperlink ref="B84" location="'Aqua Regia'!$A$205" display="'Aqua Regia'!$A$205" xr:uid="{A871EFE3-C42C-4343-BD50-A4A3663A59F1}"/>
    <hyperlink ref="B85" location="'Aqua Regia'!$A$223" display="'Aqua Regia'!$A$223" xr:uid="{55249F21-8F4A-4548-B7F1-A8B1303E1FA5}"/>
    <hyperlink ref="B86" location="'Aqua Regia'!$A$241" display="'Aqua Regia'!$A$241" xr:uid="{286E1EC1-77FB-48B5-B030-FEB1210FD19B}"/>
    <hyperlink ref="B87" location="'Aqua Regia'!$A$259" display="'Aqua Regia'!$A$259" xr:uid="{22C98C9F-C6E4-4A56-BDFD-77DA6C05F023}"/>
    <hyperlink ref="B88" location="'Aqua Regia'!$A$277" display="'Aqua Regia'!$A$277" xr:uid="{C743D2A9-65FF-4FCA-86E5-9D4FD628BF56}"/>
    <hyperlink ref="B89" location="'Aqua Regia'!$A$295" display="'Aqua Regia'!$A$295" xr:uid="{81029303-1E73-434D-B366-8C2DEF8CD3CB}"/>
    <hyperlink ref="B90" location="'Aqua Regia'!$A$314" display="'Aqua Regia'!$A$314" xr:uid="{D5EB7A93-09F8-4F07-9D7A-C87884989012}"/>
    <hyperlink ref="B91" location="'Aqua Regia'!$A$332" display="'Aqua Regia'!$A$332" xr:uid="{D455219E-7B37-4BFA-8C3D-3D6A33E04BA2}"/>
    <hyperlink ref="B92" location="'Aqua Regia'!$A$351" display="'Aqua Regia'!$A$351" xr:uid="{9DED9BF3-876C-44CD-AB64-5530A874B617}"/>
    <hyperlink ref="B93" location="'Aqua Regia'!$A$369" display="'Aqua Regia'!$A$369" xr:uid="{5ECC482F-3DD0-46A4-83B1-D7AE7DE6076D}"/>
    <hyperlink ref="B94" location="'Aqua Regia'!$A$388" display="'Aqua Regia'!$A$388" xr:uid="{DCC34ACE-175F-4367-9559-AD92C4386928}"/>
    <hyperlink ref="B95" location="'Aqua Regia'!$A$407" display="'Aqua Regia'!$A$407" xr:uid="{2BBB1791-9BA4-4BB0-AE44-8F37D1DB929F}"/>
    <hyperlink ref="B96" location="'Aqua Regia'!$A$425" display="'Aqua Regia'!$A$425" xr:uid="{EBDBB526-C1EB-4A1E-8399-4809EC662C66}"/>
    <hyperlink ref="B97" location="'Aqua Regia'!$A$443" display="'Aqua Regia'!$A$443" xr:uid="{04E33423-0A1F-42D3-97CB-C0034BB0C5A5}"/>
    <hyperlink ref="B98" location="'Aqua Regia'!$A$461" display="'Aqua Regia'!$A$461" xr:uid="{1A9A1CD6-0DC8-4B0C-B05A-9163AE9FE30F}"/>
    <hyperlink ref="B99" location="'Aqua Regia'!$A$479" display="'Aqua Regia'!$A$479" xr:uid="{5B3A96BE-9A05-46FF-9EB2-60D4BDDEE985}"/>
    <hyperlink ref="B100" location="'Aqua Regia'!$A$498" display="'Aqua Regia'!$A$498" xr:uid="{AF584AE8-C1A6-450D-B4E0-A0E1D82F2ACE}"/>
    <hyperlink ref="B101" location="'Aqua Regia'!$A$517" display="'Aqua Regia'!$A$517" xr:uid="{168EB8D6-DBE5-4630-A2C4-8B14C060A32F}"/>
    <hyperlink ref="B102" location="'Aqua Regia'!$A$536" display="'Aqua Regia'!$A$536" xr:uid="{CB4C8FB5-9866-4ED3-B67F-FA67ADDA212A}"/>
    <hyperlink ref="B103" location="'Aqua Regia'!$A$554" display="'Aqua Regia'!$A$554" xr:uid="{2779848F-4CEA-43D5-8456-4BB60EEDA681}"/>
    <hyperlink ref="B104" location="'Aqua Regia'!$A$572" display="'Aqua Regia'!$A$572" xr:uid="{F0CA0190-6FD7-42D2-912B-16E426C97AFD}"/>
    <hyperlink ref="B105" location="'Aqua Regia'!$A$590" display="'Aqua Regia'!$A$590" xr:uid="{57DCAB12-8D7C-44E4-B432-9122C08A6755}"/>
    <hyperlink ref="B106" location="'Aqua Regia'!$A$626" display="'Aqua Regia'!$A$626" xr:uid="{E383F8F0-B147-4877-A16B-337389448A6A}"/>
    <hyperlink ref="B107" location="'Aqua Regia'!$A$644" display="'Aqua Regia'!$A$644" xr:uid="{C942C0AF-8586-4D44-82A0-D31BD6D27DA5}"/>
    <hyperlink ref="B108" location="'Aqua Regia'!$A$662" display="'Aqua Regia'!$A$662" xr:uid="{7A5E23B7-E77B-461B-BF98-FCCAD20143AE}"/>
    <hyperlink ref="B109" location="'Aqua Regia'!$A$680" display="'Aqua Regia'!$A$680" xr:uid="{16A2B010-7A78-4B7E-B962-50B629932BDF}"/>
    <hyperlink ref="B110" location="'Aqua Regia'!$A$716" display="'Aqua Regia'!$A$716" xr:uid="{50BB2436-791B-4463-9A09-432CC44B2E6A}"/>
    <hyperlink ref="B111" location="'Aqua Regia'!$A$752" display="'Aqua Regia'!$A$752" xr:uid="{48FB33A6-BF8C-4018-B87D-A4F9DF862FF2}"/>
    <hyperlink ref="B112" location="'Aqua Regia'!$A$788" display="'Aqua Regia'!$A$788" xr:uid="{620C6248-98D2-4F5F-A603-C89019F239C9}"/>
    <hyperlink ref="B113" location="'Aqua Regia'!$A$806" display="'Aqua Regia'!$A$806" xr:uid="{F22B2B1C-8F20-4FB5-9B7F-02F2DF6DB0E3}"/>
    <hyperlink ref="B114" location="'Aqua Regia'!$A$824" display="'Aqua Regia'!$A$824" xr:uid="{ED1659D3-62E0-4803-ABCD-52F4835EB1EC}"/>
    <hyperlink ref="B115" location="'Aqua Regia'!$A$842" display="'Aqua Regia'!$A$842" xr:uid="{33E7677B-FDFF-4A9F-B1F3-FF8410D142BF}"/>
    <hyperlink ref="B116" location="'Aqua Regia'!$A$861" display="'Aqua Regia'!$A$861" xr:uid="{72ECFA9C-2D5F-4914-8157-B8E4EB064F33}"/>
    <hyperlink ref="B117" location="'Aqua Regia'!$A$879" display="'Aqua Regia'!$A$879" xr:uid="{90E84531-16AF-4850-836A-B18518E18E2F}"/>
    <hyperlink ref="B118" location="'Aqua Regia'!$A$897" display="'Aqua Regia'!$A$897" xr:uid="{54C84446-7E80-4A60-8199-B963FC8F1F34}"/>
    <hyperlink ref="B119" location="'Aqua Regia'!$A$915" display="'Aqua Regia'!$A$915" xr:uid="{16A29087-8B5D-4611-80D2-CB7C45C10CA1}"/>
    <hyperlink ref="B120" location="'Aqua Regia'!$A$933" display="'Aqua Regia'!$A$933" xr:uid="{059F020A-E8F8-4B2D-A8EB-21E621E369B5}"/>
    <hyperlink ref="B121" location="'Aqua Regia'!$A$952" display="'Aqua Regia'!$A$952" xr:uid="{26B9BCB7-75F3-411F-87EE-2C82F91BB404}"/>
    <hyperlink ref="B122" location="'Aqua Regia'!$A$971" display="'Aqua Regia'!$A$971" xr:uid="{47686130-5D74-4A51-B06C-6FF0AF14F30A}"/>
    <hyperlink ref="B123" location="'Aqua Regia'!$A$989" display="'Aqua Regia'!$A$989" xr:uid="{241A1009-4F96-4E06-8501-40F47AC88ECD}"/>
    <hyperlink ref="B124" location="'Aqua Regia'!$A$1007" display="'Aqua Regia'!$A$1007" xr:uid="{187770AE-07A0-4A3A-8BBB-EC6E5C492F9A}"/>
    <hyperlink ref="B125" location="'Aqua Regia'!$A$1025" display="'Aqua Regia'!$A$1025" xr:uid="{18C5AF87-4E39-4E24-AB8B-7280A8498EF0}"/>
    <hyperlink ref="B126" location="'Aqua Regia'!$A$1043" display="'Aqua Regia'!$A$1043" xr:uid="{F1D2AE31-3082-463E-BA01-2F6D047DA360}"/>
    <hyperlink ref="B127" location="'Aqua Regia'!$A$1062" display="'Aqua Regia'!$A$1062" xr:uid="{32C769EB-0A83-44C7-AE47-F96946249F91}"/>
    <hyperlink ref="B128" location="'Aqua Regia'!$A$1080" display="'Aqua Regia'!$A$1080" xr:uid="{C5A1B7FB-926C-47D4-96FB-C20E546E42DD}"/>
    <hyperlink ref="B129" location="'Aqua Regia'!$A$1098" display="'Aqua Regia'!$A$1098" xr:uid="{525DDE88-2EE9-4EFD-B97B-F2A00554E365}"/>
    <hyperlink ref="B130" location="'Aqua Regia'!$A$1116" display="'Aqua Regia'!$A$1116" xr:uid="{C71443C5-AC3A-4DD6-8D61-FF91D1933A78}"/>
    <hyperlink ref="B131" location="'Aqua Regia'!$A$1134" display="'Aqua Regia'!$A$1134" xr:uid="{7BF1A92F-53A5-4CCE-9FC0-B3BEE9681016}"/>
    <hyperlink ref="B132" location="'Aqua Regia'!$A$1152" display="'Aqua Regia'!$A$1152" xr:uid="{28CEA49F-8CDF-4C6A-8185-D8473E2296B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747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2"/>
    </row>
    <row r="10" spans="2:10" ht="15" customHeight="1">
      <c r="B10" s="43" t="s">
        <v>319</v>
      </c>
      <c r="C10" s="43" t="s">
        <v>368</v>
      </c>
    </row>
    <row r="11" spans="2:10" ht="15" customHeight="1">
      <c r="B11" s="43" t="s">
        <v>115</v>
      </c>
      <c r="C11" s="43" t="s">
        <v>369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318</v>
      </c>
      <c r="C12" s="43" t="s">
        <v>370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366</v>
      </c>
      <c r="C13" s="43" t="s">
        <v>371</v>
      </c>
    </row>
    <row r="14" spans="2:10" ht="15" customHeight="1">
      <c r="B14" s="43" t="s">
        <v>303</v>
      </c>
      <c r="C14" s="43" t="s">
        <v>372</v>
      </c>
    </row>
    <row r="15" spans="2:10" ht="15" customHeight="1">
      <c r="B15" s="43" t="s">
        <v>302</v>
      </c>
      <c r="C15" s="43" t="s">
        <v>373</v>
      </c>
    </row>
    <row r="16" spans="2:10" ht="15" customHeight="1">
      <c r="B16" s="43" t="s">
        <v>336</v>
      </c>
      <c r="C16" s="43" t="s">
        <v>374</v>
      </c>
    </row>
    <row r="17" spans="2:3" ht="15" customHeight="1">
      <c r="B17" s="43" t="s">
        <v>304</v>
      </c>
      <c r="C17" s="43" t="s">
        <v>375</v>
      </c>
    </row>
    <row r="18" spans="2:3" ht="15" customHeight="1">
      <c r="B18" s="43" t="s">
        <v>98</v>
      </c>
      <c r="C18" s="43" t="s">
        <v>376</v>
      </c>
    </row>
    <row r="19" spans="2:3" ht="15" customHeight="1">
      <c r="B19" s="43" t="s">
        <v>309</v>
      </c>
      <c r="C19" s="43" t="s">
        <v>377</v>
      </c>
    </row>
    <row r="20" spans="2:3" ht="15" customHeight="1">
      <c r="B20" s="43" t="s">
        <v>310</v>
      </c>
      <c r="C20" s="43" t="s">
        <v>378</v>
      </c>
    </row>
    <row r="21" spans="2:3" ht="15" customHeight="1">
      <c r="B21" s="43" t="s">
        <v>311</v>
      </c>
      <c r="C21" s="43" t="s">
        <v>379</v>
      </c>
    </row>
    <row r="22" spans="2:3" ht="15" customHeight="1">
      <c r="B22" s="43" t="s">
        <v>267</v>
      </c>
      <c r="C22" s="43" t="s">
        <v>380</v>
      </c>
    </row>
    <row r="23" spans="2:3" ht="15" customHeight="1">
      <c r="B23" s="43" t="s">
        <v>268</v>
      </c>
      <c r="C23" s="43" t="s">
        <v>381</v>
      </c>
    </row>
    <row r="24" spans="2:3" ht="15" customHeight="1">
      <c r="B24" s="43" t="s">
        <v>114</v>
      </c>
      <c r="C24" s="43" t="s">
        <v>382</v>
      </c>
    </row>
    <row r="25" spans="2:3" ht="15" customHeight="1">
      <c r="B25" s="43" t="s">
        <v>99</v>
      </c>
      <c r="C25" s="43" t="s">
        <v>383</v>
      </c>
    </row>
    <row r="26" spans="2:3" ht="15" customHeight="1">
      <c r="B26" s="43" t="s">
        <v>365</v>
      </c>
      <c r="C26" s="43" t="s">
        <v>384</v>
      </c>
    </row>
    <row r="27" spans="2:3" ht="15" customHeight="1">
      <c r="B27" s="44" t="s">
        <v>301</v>
      </c>
      <c r="C27" s="44" t="s">
        <v>385</v>
      </c>
    </row>
    <row r="28" spans="2:3" ht="15" customHeight="1">
      <c r="B28" s="58"/>
      <c r="C28" s="59"/>
    </row>
    <row r="29" spans="2:3" ht="15">
      <c r="B29" s="60" t="s">
        <v>126</v>
      </c>
      <c r="C29" s="61" t="s">
        <v>119</v>
      </c>
    </row>
    <row r="30" spans="2:3">
      <c r="B30" s="62"/>
      <c r="C30" s="61"/>
    </row>
    <row r="31" spans="2:3">
      <c r="B31" s="63" t="s">
        <v>123</v>
      </c>
      <c r="C31" s="64" t="s">
        <v>122</v>
      </c>
    </row>
    <row r="32" spans="2:3">
      <c r="B32" s="62"/>
      <c r="C32" s="61"/>
    </row>
    <row r="33" spans="2:3">
      <c r="B33" s="65" t="s">
        <v>120</v>
      </c>
      <c r="C33" s="64" t="s">
        <v>121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3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5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746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49"/>
      <c r="C3" s="42" t="s">
        <v>386</v>
      </c>
    </row>
    <row r="4" spans="2:9" ht="15" customHeight="1">
      <c r="B4" s="150"/>
      <c r="C4" s="43" t="s">
        <v>387</v>
      </c>
    </row>
    <row r="5" spans="2:9" ht="15" customHeight="1">
      <c r="B5" s="150"/>
      <c r="C5" s="43" t="s">
        <v>129</v>
      </c>
    </row>
    <row r="6" spans="2:9" ht="15" customHeight="1">
      <c r="B6" s="150"/>
      <c r="C6" s="43" t="s">
        <v>388</v>
      </c>
    </row>
    <row r="7" spans="2:9" ht="15" customHeight="1">
      <c r="B7" s="150"/>
      <c r="C7" s="43" t="s">
        <v>389</v>
      </c>
    </row>
    <row r="8" spans="2:9" ht="15" customHeight="1">
      <c r="B8" s="150"/>
      <c r="C8" s="43" t="s">
        <v>390</v>
      </c>
    </row>
    <row r="9" spans="2:9" ht="15" customHeight="1">
      <c r="B9" s="150"/>
      <c r="C9" s="43" t="s">
        <v>391</v>
      </c>
      <c r="D9" s="5"/>
      <c r="E9" s="5"/>
      <c r="G9" s="5"/>
      <c r="H9" s="5"/>
      <c r="I9" s="5"/>
    </row>
    <row r="10" spans="2:9" ht="15" customHeight="1">
      <c r="B10" s="150"/>
      <c r="C10" s="43" t="s">
        <v>392</v>
      </c>
      <c r="D10" s="5"/>
      <c r="E10" s="5"/>
      <c r="G10" s="5"/>
      <c r="H10" s="5"/>
      <c r="I10" s="5"/>
    </row>
    <row r="11" spans="2:9" ht="15" customHeight="1">
      <c r="B11" s="150"/>
      <c r="C11" s="43" t="s">
        <v>393</v>
      </c>
    </row>
    <row r="12" spans="2:9" ht="15" customHeight="1">
      <c r="B12" s="150"/>
      <c r="C12" s="43" t="s">
        <v>394</v>
      </c>
    </row>
    <row r="13" spans="2:9" ht="15" customHeight="1">
      <c r="B13" s="150"/>
      <c r="C13" s="43" t="s">
        <v>395</v>
      </c>
    </row>
    <row r="14" spans="2:9" ht="15" customHeight="1">
      <c r="B14" s="150"/>
      <c r="C14" s="43" t="s">
        <v>130</v>
      </c>
    </row>
    <row r="15" spans="2:9" ht="15" customHeight="1">
      <c r="B15" s="150"/>
      <c r="C15" s="43" t="s">
        <v>396</v>
      </c>
    </row>
    <row r="16" spans="2:9" ht="15" customHeight="1">
      <c r="B16" s="150"/>
      <c r="C16" s="43" t="s">
        <v>397</v>
      </c>
    </row>
    <row r="17" spans="2:3" ht="15" customHeight="1">
      <c r="B17" s="150"/>
      <c r="C17" s="43" t="s">
        <v>398</v>
      </c>
    </row>
    <row r="18" spans="2:3" ht="15" customHeight="1">
      <c r="B18" s="150"/>
      <c r="C18" s="43" t="s">
        <v>399</v>
      </c>
    </row>
    <row r="19" spans="2:3" ht="15" customHeight="1">
      <c r="B19" s="150"/>
      <c r="C19" s="43" t="s">
        <v>400</v>
      </c>
    </row>
    <row r="20" spans="2:3" ht="15" customHeight="1">
      <c r="B20" s="150"/>
      <c r="C20" s="43" t="s">
        <v>401</v>
      </c>
    </row>
    <row r="21" spans="2:3" ht="15" customHeight="1">
      <c r="B21" s="150"/>
      <c r="C21" s="43" t="s">
        <v>402</v>
      </c>
    </row>
    <row r="22" spans="2:3" ht="15" customHeight="1">
      <c r="B22" s="150"/>
      <c r="C22" s="43" t="s">
        <v>403</v>
      </c>
    </row>
    <row r="23" spans="2:3" ht="15" customHeight="1">
      <c r="B23" s="150"/>
      <c r="C23" s="43" t="s">
        <v>404</v>
      </c>
    </row>
    <row r="24" spans="2:3" ht="15" customHeight="1">
      <c r="B24" s="150"/>
      <c r="C24" s="43" t="s">
        <v>405</v>
      </c>
    </row>
    <row r="25" spans="2:3" ht="15" customHeight="1">
      <c r="B25" s="150"/>
      <c r="C25" s="43" t="s">
        <v>406</v>
      </c>
    </row>
    <row r="26" spans="2:3" ht="15" customHeight="1">
      <c r="B26" s="150"/>
      <c r="C26" s="43" t="s">
        <v>407</v>
      </c>
    </row>
    <row r="27" spans="2:3" ht="15" customHeight="1">
      <c r="B27" s="150"/>
      <c r="C27" s="43" t="s">
        <v>408</v>
      </c>
    </row>
    <row r="28" spans="2:3" ht="15" customHeight="1">
      <c r="B28" s="150"/>
      <c r="C28" s="43" t="s">
        <v>409</v>
      </c>
    </row>
    <row r="29" spans="2:3" ht="15" customHeight="1">
      <c r="B29" s="150"/>
      <c r="C29" s="43" t="s">
        <v>410</v>
      </c>
    </row>
    <row r="30" spans="2:3" ht="15" customHeight="1">
      <c r="B30" s="150"/>
      <c r="C30" s="43" t="s">
        <v>411</v>
      </c>
    </row>
    <row r="31" spans="2:3" ht="15" customHeight="1">
      <c r="B31" s="150"/>
      <c r="C31" s="43" t="s">
        <v>412</v>
      </c>
    </row>
    <row r="32" spans="2:3" ht="15" customHeight="1">
      <c r="B32" s="150"/>
      <c r="C32" s="43" t="s">
        <v>413</v>
      </c>
    </row>
    <row r="33" spans="2:3" ht="15" customHeight="1">
      <c r="B33" s="150"/>
      <c r="C33" s="43" t="s">
        <v>414</v>
      </c>
    </row>
    <row r="34" spans="2:3" ht="15" customHeight="1">
      <c r="B34" s="150"/>
      <c r="C34" s="43" t="s">
        <v>415</v>
      </c>
    </row>
    <row r="35" spans="2:3" ht="15" customHeight="1">
      <c r="B35" s="150"/>
      <c r="C35" s="43" t="s">
        <v>416</v>
      </c>
    </row>
    <row r="36" spans="2:3" ht="15" customHeight="1">
      <c r="B36" s="150"/>
      <c r="C36" s="43" t="s">
        <v>417</v>
      </c>
    </row>
    <row r="37" spans="2:3" ht="15" customHeight="1">
      <c r="B37" s="150"/>
      <c r="C37" s="43" t="s">
        <v>418</v>
      </c>
    </row>
    <row r="38" spans="2:3" ht="15" customHeight="1">
      <c r="B38" s="150"/>
      <c r="C38" s="43" t="s">
        <v>419</v>
      </c>
    </row>
    <row r="39" spans="2:3" ht="15" customHeight="1">
      <c r="B39" s="150"/>
      <c r="C39" s="43" t="s">
        <v>420</v>
      </c>
    </row>
    <row r="40" spans="2:3" ht="15" customHeight="1">
      <c r="B40" s="150"/>
      <c r="C40" s="43" t="s">
        <v>421</v>
      </c>
    </row>
    <row r="41" spans="2:3" ht="15" customHeight="1">
      <c r="B41" s="150"/>
      <c r="C41" s="43" t="s">
        <v>422</v>
      </c>
    </row>
    <row r="42" spans="2:3" ht="15" customHeight="1">
      <c r="B42" s="150"/>
      <c r="C42" s="43" t="s">
        <v>423</v>
      </c>
    </row>
    <row r="43" spans="2:3" ht="15" customHeight="1">
      <c r="B43" s="150"/>
      <c r="C43" s="43" t="s">
        <v>424</v>
      </c>
    </row>
    <row r="44" spans="2:3" ht="15" customHeight="1">
      <c r="B44" s="150"/>
      <c r="C44" s="43" t="s">
        <v>425</v>
      </c>
    </row>
    <row r="45" spans="2:3" ht="15" customHeight="1">
      <c r="B45" s="150"/>
      <c r="C45" s="43" t="s">
        <v>426</v>
      </c>
    </row>
    <row r="46" spans="2:3" ht="15" customHeight="1">
      <c r="B46" s="150"/>
      <c r="C46" s="43" t="s">
        <v>427</v>
      </c>
    </row>
    <row r="47" spans="2:3" ht="15" customHeight="1">
      <c r="B47" s="150"/>
      <c r="C47" s="43" t="s">
        <v>428</v>
      </c>
    </row>
    <row r="48" spans="2:3" ht="15" customHeight="1">
      <c r="B48" s="150"/>
      <c r="C48" s="43" t="s">
        <v>429</v>
      </c>
    </row>
    <row r="49" spans="2:3" ht="15" customHeight="1">
      <c r="B49" s="150"/>
      <c r="C49" s="43" t="s">
        <v>430</v>
      </c>
    </row>
    <row r="50" spans="2:3" ht="15" customHeight="1">
      <c r="B50" s="150"/>
      <c r="C50" s="43" t="s">
        <v>431</v>
      </c>
    </row>
    <row r="51" spans="2:3" ht="15" customHeight="1">
      <c r="B51" s="150"/>
      <c r="C51" s="43" t="s">
        <v>432</v>
      </c>
    </row>
    <row r="52" spans="2:3" ht="15" customHeight="1">
      <c r="B52" s="150"/>
      <c r="C52" s="43" t="s">
        <v>433</v>
      </c>
    </row>
    <row r="53" spans="2:3" ht="15" customHeight="1">
      <c r="B53" s="150"/>
      <c r="C53" s="43" t="s">
        <v>434</v>
      </c>
    </row>
    <row r="54" spans="2:3" ht="15" customHeight="1">
      <c r="B54" s="150"/>
      <c r="C54" s="43" t="s">
        <v>435</v>
      </c>
    </row>
    <row r="55" spans="2:3" ht="15" customHeight="1">
      <c r="B55" s="151"/>
      <c r="C55" s="44" t="s">
        <v>436</v>
      </c>
    </row>
  </sheetData>
  <conditionalFormatting sqref="B3:C55">
    <cfRule type="expression" dxfId="34" priority="4">
      <formula>IF(Labs_IsBlnkRow*Labs_IsBlnkRowNext=1,TRUE,FALSE)</formula>
    </cfRule>
  </conditionalFormatting>
  <conditionalFormatting sqref="C3:C55">
    <cfRule type="duplicateValues" dxfId="0" priority="259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2"/>
      <c r="B1" s="135" t="s">
        <v>753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4" ht="36.75" customHeight="1" thickBot="1">
      <c r="A2" s="127" t="s">
        <v>200</v>
      </c>
      <c r="B2" s="128" t="s">
        <v>199</v>
      </c>
      <c r="C2" s="129" t="s">
        <v>198</v>
      </c>
      <c r="D2" s="128" t="s">
        <v>110</v>
      </c>
      <c r="E2" s="128" t="s">
        <v>201</v>
      </c>
      <c r="F2" s="130" t="s">
        <v>197</v>
      </c>
      <c r="G2" s="128" t="s">
        <v>196</v>
      </c>
      <c r="H2" s="131" t="s">
        <v>195</v>
      </c>
      <c r="I2" s="140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18</v>
      </c>
      <c r="F3" s="96">
        <v>9</v>
      </c>
      <c r="G3" s="96">
        <v>309694</v>
      </c>
      <c r="H3" s="98">
        <v>8.8193999999999995E-2</v>
      </c>
      <c r="I3" s="99">
        <v>5.8567189898235537</v>
      </c>
      <c r="J3" s="271">
        <f>IF(ISNUMBER($I3),(($I3-$I$23)*$I$27)+$I$23,"-     ")</f>
        <v>5.7938708358588089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205</v>
      </c>
      <c r="D4" s="103">
        <v>1</v>
      </c>
      <c r="E4" s="103">
        <v>11</v>
      </c>
      <c r="F4" s="103">
        <v>12</v>
      </c>
      <c r="G4" s="103">
        <v>309695</v>
      </c>
      <c r="H4" s="104">
        <v>8.6400000000000005E-2</v>
      </c>
      <c r="I4" s="105">
        <v>5.9941467830164923</v>
      </c>
      <c r="J4" s="272">
        <f t="shared" ref="J4:J21" si="0">IF(ISNUMBER($I4),(($I4-$I$23)*$I$27)+$I$23,"-     ")</f>
        <v>5.80120535258943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205</v>
      </c>
      <c r="D5" s="103">
        <v>1</v>
      </c>
      <c r="E5" s="103">
        <v>7</v>
      </c>
      <c r="F5" s="103">
        <v>10</v>
      </c>
      <c r="G5" s="103">
        <v>309696</v>
      </c>
      <c r="H5" s="104">
        <v>8.4681000000000006E-2</v>
      </c>
      <c r="I5" s="105">
        <v>5.7628410855325161</v>
      </c>
      <c r="J5" s="272">
        <f t="shared" si="0"/>
        <v>5.7888605752436835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205</v>
      </c>
      <c r="D6" s="103">
        <v>1</v>
      </c>
      <c r="E6" s="103">
        <v>9</v>
      </c>
      <c r="F6" s="103">
        <v>5</v>
      </c>
      <c r="G6" s="103">
        <v>309697</v>
      </c>
      <c r="H6" s="104">
        <v>8.7644E-2</v>
      </c>
      <c r="I6" s="105">
        <v>5.7895422807657759</v>
      </c>
      <c r="J6" s="272">
        <f t="shared" si="0"/>
        <v>5.7902856171410741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205</v>
      </c>
      <c r="D7" s="103">
        <v>1</v>
      </c>
      <c r="E7" s="103">
        <v>2</v>
      </c>
      <c r="F7" s="103">
        <v>1</v>
      </c>
      <c r="G7" s="103">
        <v>309698</v>
      </c>
      <c r="H7" s="104">
        <v>8.5915000000000005E-2</v>
      </c>
      <c r="I7" s="105">
        <v>5.9044218626539768</v>
      </c>
      <c r="J7" s="272">
        <f t="shared" si="0"/>
        <v>5.7964167365877994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205</v>
      </c>
      <c r="D8" s="103">
        <v>1</v>
      </c>
      <c r="E8" s="103">
        <v>17</v>
      </c>
      <c r="F8" s="103">
        <v>9</v>
      </c>
      <c r="G8" s="103">
        <v>309699</v>
      </c>
      <c r="H8" s="104">
        <v>8.8631000000000001E-2</v>
      </c>
      <c r="I8" s="105">
        <v>5.823986025917157</v>
      </c>
      <c r="J8" s="272">
        <f t="shared" si="0"/>
        <v>5.7921238786688818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205</v>
      </c>
      <c r="D9" s="103">
        <v>1</v>
      </c>
      <c r="E9" s="103">
        <v>5</v>
      </c>
      <c r="F9" s="103">
        <v>3</v>
      </c>
      <c r="G9" s="103">
        <v>309700</v>
      </c>
      <c r="H9" s="104">
        <v>8.4378999999999996E-2</v>
      </c>
      <c r="I9" s="105">
        <v>5.9594715552926711</v>
      </c>
      <c r="J9" s="272">
        <f t="shared" si="0"/>
        <v>5.7993547368444665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205</v>
      </c>
      <c r="D10" s="103">
        <v>1</v>
      </c>
      <c r="E10" s="103">
        <v>8</v>
      </c>
      <c r="F10" s="103">
        <v>10</v>
      </c>
      <c r="G10" s="103">
        <v>309701</v>
      </c>
      <c r="H10" s="104">
        <v>8.5179000000000005E-2</v>
      </c>
      <c r="I10" s="105">
        <v>5.9332608183462332</v>
      </c>
      <c r="J10" s="272">
        <f t="shared" si="0"/>
        <v>5.7979558706894547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205</v>
      </c>
      <c r="D11" s="103">
        <v>1</v>
      </c>
      <c r="E11" s="103">
        <v>16</v>
      </c>
      <c r="F11" s="103">
        <v>2</v>
      </c>
      <c r="G11" s="103">
        <v>309702</v>
      </c>
      <c r="H11" s="104">
        <v>8.2666000000000003E-2</v>
      </c>
      <c r="I11" s="105">
        <v>5.9637650776400024</v>
      </c>
      <c r="J11" s="272">
        <f t="shared" si="0"/>
        <v>5.7995838819886769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205</v>
      </c>
      <c r="D12" s="103">
        <v>1</v>
      </c>
      <c r="E12" s="103">
        <v>20</v>
      </c>
      <c r="F12" s="103">
        <v>4</v>
      </c>
      <c r="G12" s="103">
        <v>309703</v>
      </c>
      <c r="H12" s="104">
        <v>8.2645999999999997E-2</v>
      </c>
      <c r="I12" s="105">
        <v>5.9131272856934478</v>
      </c>
      <c r="J12" s="272">
        <f t="shared" si="0"/>
        <v>5.796881344724528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205</v>
      </c>
      <c r="D13" s="103">
        <v>1</v>
      </c>
      <c r="E13" s="103">
        <v>15</v>
      </c>
      <c r="F13" s="103">
        <v>2</v>
      </c>
      <c r="G13" s="103">
        <v>309704</v>
      </c>
      <c r="H13" s="104">
        <v>8.4762000000000004E-2</v>
      </c>
      <c r="I13" s="105">
        <v>5.5579201558579001</v>
      </c>
      <c r="J13" s="272">
        <f t="shared" si="0"/>
        <v>5.7779239520742873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205</v>
      </c>
      <c r="D14" s="103">
        <v>1</v>
      </c>
      <c r="E14" s="103">
        <v>4</v>
      </c>
      <c r="F14" s="103">
        <v>8</v>
      </c>
      <c r="G14" s="103">
        <v>309705</v>
      </c>
      <c r="H14" s="104">
        <v>8.5369E-2</v>
      </c>
      <c r="I14" s="105">
        <v>5.7610575305553358</v>
      </c>
      <c r="J14" s="272">
        <f t="shared" si="0"/>
        <v>5.7887653869741476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205</v>
      </c>
      <c r="D15" s="103">
        <v>1</v>
      </c>
      <c r="E15" s="103">
        <v>6</v>
      </c>
      <c r="F15" s="103">
        <v>3</v>
      </c>
      <c r="G15" s="103">
        <v>309706</v>
      </c>
      <c r="H15" s="104">
        <v>8.3418999999999993E-2</v>
      </c>
      <c r="I15" s="105">
        <v>5.7441323916262119</v>
      </c>
      <c r="J15" s="272">
        <f t="shared" si="0"/>
        <v>5.7878620928750459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205</v>
      </c>
      <c r="D16" s="103">
        <v>1</v>
      </c>
      <c r="E16" s="103">
        <v>12</v>
      </c>
      <c r="F16" s="103">
        <v>12</v>
      </c>
      <c r="G16" s="103">
        <v>309707</v>
      </c>
      <c r="H16" s="104">
        <v>8.3594000000000002E-2</v>
      </c>
      <c r="I16" s="105">
        <v>5.6715838984261815</v>
      </c>
      <c r="J16" s="272">
        <f t="shared" si="0"/>
        <v>5.7839901822171349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205</v>
      </c>
      <c r="D17" s="103">
        <v>1</v>
      </c>
      <c r="E17" s="103">
        <v>13</v>
      </c>
      <c r="F17" s="103">
        <v>7</v>
      </c>
      <c r="G17" s="103">
        <v>309708</v>
      </c>
      <c r="H17" s="104">
        <v>8.6948999999999999E-2</v>
      </c>
      <c r="I17" s="105">
        <v>5.5205021042656819</v>
      </c>
      <c r="J17" s="272">
        <f t="shared" si="0"/>
        <v>5.7759269519111172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205</v>
      </c>
      <c r="D18" s="103">
        <v>1</v>
      </c>
      <c r="E18" s="103">
        <v>3</v>
      </c>
      <c r="F18" s="103">
        <v>8</v>
      </c>
      <c r="G18" s="103">
        <v>309709</v>
      </c>
      <c r="H18" s="104">
        <v>8.3839999999999998E-2</v>
      </c>
      <c r="I18" s="105">
        <v>5.7044249888209331</v>
      </c>
      <c r="J18" s="272">
        <f t="shared" si="0"/>
        <v>5.7857429101141324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205</v>
      </c>
      <c r="D19" s="103">
        <v>1</v>
      </c>
      <c r="E19" s="103">
        <v>1</v>
      </c>
      <c r="F19" s="103">
        <v>1</v>
      </c>
      <c r="G19" s="103">
        <v>309710</v>
      </c>
      <c r="H19" s="104">
        <v>8.6912000000000003E-2</v>
      </c>
      <c r="I19" s="105">
        <v>5.6653177071892911</v>
      </c>
      <c r="J19" s="272">
        <f t="shared" si="0"/>
        <v>5.7836557558002042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205</v>
      </c>
      <c r="D20" s="103">
        <v>1</v>
      </c>
      <c r="E20" s="103">
        <v>10</v>
      </c>
      <c r="F20" s="103">
        <v>5</v>
      </c>
      <c r="G20" s="103">
        <v>309711</v>
      </c>
      <c r="H20" s="104">
        <v>8.7519E-2</v>
      </c>
      <c r="I20" s="105">
        <v>5.6695056409006588</v>
      </c>
      <c r="J20" s="272">
        <f t="shared" si="0"/>
        <v>5.7838792656824412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205</v>
      </c>
      <c r="D21" s="103">
        <v>1</v>
      </c>
      <c r="E21" s="103">
        <v>14</v>
      </c>
      <c r="F21" s="103">
        <v>7</v>
      </c>
      <c r="G21" s="103">
        <v>309712</v>
      </c>
      <c r="H21" s="104">
        <v>8.6882000000000001E-2</v>
      </c>
      <c r="I21" s="105">
        <v>5.7820244335602542</v>
      </c>
      <c r="J21" s="272">
        <f t="shared" si="0"/>
        <v>5.7898843898869208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205</v>
      </c>
      <c r="D22" s="103">
        <v>1</v>
      </c>
      <c r="E22" s="103">
        <v>19</v>
      </c>
      <c r="F22" s="103">
        <v>4</v>
      </c>
      <c r="G22" s="103">
        <v>309713</v>
      </c>
      <c r="H22" s="104">
        <v>8.3431000000000005E-2</v>
      </c>
      <c r="I22" s="105">
        <v>5.8287998967841794</v>
      </c>
      <c r="J22" s="272">
        <f>IF(ISNUMBER($I22),(($I22-$I$23)*$I$27)+$I$23,"-     ")</f>
        <v>5.7923807947962009</v>
      </c>
      <c r="K22" s="106"/>
      <c r="L22" s="106"/>
      <c r="M22" s="106"/>
      <c r="N22" s="107"/>
    </row>
    <row r="23" spans="1:14" ht="18" customHeight="1">
      <c r="A23" s="136" t="s">
        <v>194</v>
      </c>
      <c r="B23" s="120"/>
      <c r="C23" s="121"/>
      <c r="D23" s="120"/>
      <c r="E23" s="120"/>
      <c r="F23" s="122"/>
      <c r="G23" s="120"/>
      <c r="H23" s="123">
        <f>AVERAGE(H$3:H$22)</f>
        <v>8.5450599999999988E-2</v>
      </c>
      <c r="I23" s="275">
        <f>AVERAGE(I$3:I$22)</f>
        <v>5.7903275256334217</v>
      </c>
      <c r="J23" s="276">
        <f>AVERAGE(J$3:J$22)</f>
        <v>5.7903275256334226</v>
      </c>
      <c r="K23" s="121"/>
      <c r="L23" s="121"/>
      <c r="M23" s="121"/>
      <c r="N23" s="124"/>
    </row>
    <row r="24" spans="1:14" ht="18" customHeight="1">
      <c r="A24" s="137" t="s">
        <v>193</v>
      </c>
      <c r="B24" s="119"/>
      <c r="C24" s="118"/>
      <c r="D24" s="119"/>
      <c r="E24" s="119"/>
      <c r="F24" s="119"/>
      <c r="G24" s="119"/>
      <c r="H24" s="125"/>
      <c r="I24" s="277">
        <f>MEDIAN(I$3:I$22)</f>
        <v>5.7857833571630151</v>
      </c>
      <c r="J24" s="278">
        <f>MEDIAN(J$3:J$22)</f>
        <v>5.7900850035139975</v>
      </c>
      <c r="K24" s="118"/>
      <c r="L24" s="118"/>
      <c r="M24" s="118"/>
      <c r="N24" s="126"/>
    </row>
    <row r="25" spans="1:14" ht="18" customHeight="1">
      <c r="A25" s="137" t="s">
        <v>192</v>
      </c>
      <c r="B25" s="119"/>
      <c r="C25" s="118"/>
      <c r="D25" s="119"/>
      <c r="E25" s="119"/>
      <c r="F25" s="119"/>
      <c r="G25" s="119"/>
      <c r="H25" s="125"/>
      <c r="I25" s="108">
        <f>STDEV(I$3:I$22)</f>
        <v>0.13340087047787305</v>
      </c>
      <c r="J25" s="109">
        <f>STDEV(J$3:J$22)</f>
        <v>7.119599999875637E-3</v>
      </c>
      <c r="K25" s="118"/>
      <c r="L25" s="118"/>
      <c r="M25" s="118"/>
      <c r="N25" s="126"/>
    </row>
    <row r="26" spans="1:14" ht="18" customHeight="1" thickBot="1">
      <c r="A26" s="137" t="s">
        <v>191</v>
      </c>
      <c r="B26" s="119"/>
      <c r="C26" s="118"/>
      <c r="D26" s="119"/>
      <c r="E26" s="119"/>
      <c r="F26" s="119"/>
      <c r="G26" s="119"/>
      <c r="H26" s="125"/>
      <c r="I26" s="273">
        <f>I25/I23</f>
        <v>2.3038570769497176E-2</v>
      </c>
      <c r="J26" s="274">
        <f>J25/J23</f>
        <v>1.229567752144867E-3</v>
      </c>
      <c r="K26" s="118"/>
      <c r="L26" s="118"/>
      <c r="M26" s="118"/>
      <c r="N26" s="126"/>
    </row>
    <row r="27" spans="1:14" ht="18" customHeight="1" thickBot="1">
      <c r="A27" s="138" t="s">
        <v>190</v>
      </c>
      <c r="B27" s="110"/>
      <c r="C27" s="111"/>
      <c r="D27" s="110"/>
      <c r="E27" s="110"/>
      <c r="F27" s="110"/>
      <c r="G27" s="110"/>
      <c r="H27" s="112"/>
      <c r="I27" s="139">
        <f>SQRT(I26*I26*H23/$C$31)/I26</f>
        <v>5.3369966585462024E-2</v>
      </c>
      <c r="J27" s="113"/>
      <c r="K27" s="113"/>
      <c r="L27" s="113"/>
      <c r="M27" s="113"/>
      <c r="N27" s="114"/>
    </row>
    <row r="28" spans="1:14" ht="18" customHeight="1">
      <c r="H28" s="115"/>
    </row>
    <row r="29" spans="1:14" ht="18" customHeight="1">
      <c r="H29" s="115"/>
    </row>
    <row r="30" spans="1:14" ht="18" customHeight="1">
      <c r="A30" s="116" t="s">
        <v>189</v>
      </c>
      <c r="B30" s="117" t="s">
        <v>202</v>
      </c>
      <c r="H30" s="115"/>
    </row>
    <row r="31" spans="1:14" ht="18" customHeight="1">
      <c r="A31" s="91" t="s">
        <v>188</v>
      </c>
      <c r="C31" s="119">
        <v>30</v>
      </c>
      <c r="D31" s="118" t="s">
        <v>187</v>
      </c>
      <c r="H31" s="115"/>
    </row>
    <row r="32" spans="1:14" ht="18" customHeight="1">
      <c r="H32" s="11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2026-06-01 11:38.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341C-31C2-42FC-BB94-D48DC1EC1B97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511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7" t="s">
        <v>235</v>
      </c>
      <c r="AC2" s="17" t="s">
        <v>235</v>
      </c>
      <c r="AD2" s="17" t="s">
        <v>235</v>
      </c>
      <c r="AE2" s="17" t="s">
        <v>235</v>
      </c>
      <c r="AF2" s="17" t="s">
        <v>235</v>
      </c>
      <c r="AG2" s="17" t="s">
        <v>235</v>
      </c>
      <c r="AH2" s="147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4" t="s">
        <v>237</v>
      </c>
      <c r="E3" s="145" t="s">
        <v>238</v>
      </c>
      <c r="F3" s="146" t="s">
        <v>239</v>
      </c>
      <c r="G3" s="146" t="s">
        <v>240</v>
      </c>
      <c r="H3" s="146" t="s">
        <v>241</v>
      </c>
      <c r="I3" s="146" t="s">
        <v>242</v>
      </c>
      <c r="J3" s="146" t="s">
        <v>243</v>
      </c>
      <c r="K3" s="146" t="s">
        <v>244</v>
      </c>
      <c r="L3" s="146" t="s">
        <v>245</v>
      </c>
      <c r="M3" s="146" t="s">
        <v>246</v>
      </c>
      <c r="N3" s="146" t="s">
        <v>247</v>
      </c>
      <c r="O3" s="146" t="s">
        <v>248</v>
      </c>
      <c r="P3" s="146" t="s">
        <v>249</v>
      </c>
      <c r="Q3" s="146" t="s">
        <v>250</v>
      </c>
      <c r="R3" s="146" t="s">
        <v>251</v>
      </c>
      <c r="S3" s="146" t="s">
        <v>252</v>
      </c>
      <c r="T3" s="146" t="s">
        <v>253</v>
      </c>
      <c r="U3" s="146" t="s">
        <v>254</v>
      </c>
      <c r="V3" s="146" t="s">
        <v>255</v>
      </c>
      <c r="W3" s="146" t="s">
        <v>256</v>
      </c>
      <c r="X3" s="146" t="s">
        <v>257</v>
      </c>
      <c r="Y3" s="146" t="s">
        <v>258</v>
      </c>
      <c r="Z3" s="146" t="s">
        <v>259</v>
      </c>
      <c r="AA3" s="146" t="s">
        <v>260</v>
      </c>
      <c r="AB3" s="146" t="s">
        <v>261</v>
      </c>
      <c r="AC3" s="146" t="s">
        <v>262</v>
      </c>
      <c r="AD3" s="146" t="s">
        <v>263</v>
      </c>
      <c r="AE3" s="146" t="s">
        <v>264</v>
      </c>
      <c r="AF3" s="146" t="s">
        <v>265</v>
      </c>
      <c r="AG3" s="146" t="s">
        <v>266</v>
      </c>
      <c r="AH3" s="147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267</v>
      </c>
      <c r="F4" s="11" t="s">
        <v>267</v>
      </c>
      <c r="G4" s="11" t="s">
        <v>267</v>
      </c>
      <c r="H4" s="11" t="s">
        <v>267</v>
      </c>
      <c r="I4" s="11" t="s">
        <v>268</v>
      </c>
      <c r="J4" s="11" t="s">
        <v>267</v>
      </c>
      <c r="K4" s="11" t="s">
        <v>267</v>
      </c>
      <c r="L4" s="11" t="s">
        <v>267</v>
      </c>
      <c r="M4" s="11" t="s">
        <v>268</v>
      </c>
      <c r="N4" s="11" t="s">
        <v>267</v>
      </c>
      <c r="O4" s="11" t="s">
        <v>267</v>
      </c>
      <c r="P4" s="11" t="s">
        <v>267</v>
      </c>
      <c r="Q4" s="11" t="s">
        <v>267</v>
      </c>
      <c r="R4" s="11" t="s">
        <v>267</v>
      </c>
      <c r="S4" s="11" t="s">
        <v>267</v>
      </c>
      <c r="T4" s="11" t="s">
        <v>268</v>
      </c>
      <c r="U4" s="11" t="s">
        <v>267</v>
      </c>
      <c r="V4" s="11" t="s">
        <v>268</v>
      </c>
      <c r="W4" s="11" t="s">
        <v>267</v>
      </c>
      <c r="X4" s="11" t="s">
        <v>268</v>
      </c>
      <c r="Y4" s="11" t="s">
        <v>267</v>
      </c>
      <c r="Z4" s="11" t="s">
        <v>267</v>
      </c>
      <c r="AA4" s="11" t="s">
        <v>267</v>
      </c>
      <c r="AB4" s="11" t="s">
        <v>267</v>
      </c>
      <c r="AC4" s="11" t="s">
        <v>267</v>
      </c>
      <c r="AD4" s="11" t="s">
        <v>267</v>
      </c>
      <c r="AE4" s="11" t="s">
        <v>267</v>
      </c>
      <c r="AF4" s="11" t="s">
        <v>267</v>
      </c>
      <c r="AG4" s="11" t="s">
        <v>267</v>
      </c>
      <c r="AH4" s="147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116</v>
      </c>
      <c r="F5" s="26" t="s">
        <v>116</v>
      </c>
      <c r="G5" s="26" t="s">
        <v>116</v>
      </c>
      <c r="H5" s="26" t="s">
        <v>270</v>
      </c>
      <c r="I5" s="26" t="s">
        <v>117</v>
      </c>
      <c r="J5" s="26" t="s">
        <v>116</v>
      </c>
      <c r="K5" s="26" t="s">
        <v>271</v>
      </c>
      <c r="L5" s="26" t="s">
        <v>116</v>
      </c>
      <c r="M5" s="26" t="s">
        <v>117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116</v>
      </c>
      <c r="AA5" s="26" t="s">
        <v>270</v>
      </c>
      <c r="AB5" s="26" t="s">
        <v>116</v>
      </c>
      <c r="AC5" s="26" t="s">
        <v>270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147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5.6653177071892911</v>
      </c>
      <c r="E6" s="22">
        <v>5.7620000000000005</v>
      </c>
      <c r="F6" s="22">
        <v>5.57</v>
      </c>
      <c r="G6" s="22">
        <v>5.55</v>
      </c>
      <c r="H6" s="22">
        <v>5.6895026993251703</v>
      </c>
      <c r="I6" s="22">
        <v>5.5839999999999996</v>
      </c>
      <c r="J6" s="22">
        <v>5.73</v>
      </c>
      <c r="K6" s="22">
        <v>5.4950000000000001</v>
      </c>
      <c r="L6" s="22">
        <v>5.69</v>
      </c>
      <c r="M6" s="22">
        <v>5.5359999999999996</v>
      </c>
      <c r="N6" s="22">
        <v>5.54</v>
      </c>
      <c r="O6" s="22">
        <v>5.48</v>
      </c>
      <c r="P6" s="22">
        <v>5.6349999999999998</v>
      </c>
      <c r="Q6" s="22">
        <v>5.3559999999999999</v>
      </c>
      <c r="R6" s="22">
        <v>5.75</v>
      </c>
      <c r="S6" s="22">
        <v>5.39</v>
      </c>
      <c r="T6" s="22">
        <v>5.1800000000000006</v>
      </c>
      <c r="U6" s="22">
        <v>5.1593989999999996</v>
      </c>
      <c r="V6" s="22">
        <v>5.55</v>
      </c>
      <c r="W6" s="22">
        <v>5.69</v>
      </c>
      <c r="X6" s="22">
        <v>5.26</v>
      </c>
      <c r="Y6" s="141">
        <v>4.718</v>
      </c>
      <c r="Z6" s="22">
        <v>5.4773561500000003</v>
      </c>
      <c r="AA6" s="22">
        <v>5.3475000000000001</v>
      </c>
      <c r="AB6" s="22">
        <v>5.4068699999999996</v>
      </c>
      <c r="AC6" s="22">
        <v>5.66</v>
      </c>
      <c r="AD6" s="22">
        <v>5.4264000000000001</v>
      </c>
      <c r="AE6" s="22">
        <v>5.4419040000000001</v>
      </c>
      <c r="AF6" s="22">
        <v>5.53</v>
      </c>
      <c r="AG6" s="22">
        <v>5.4089999999999998</v>
      </c>
      <c r="AH6" s="147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5.9044218626539768</v>
      </c>
      <c r="E7" s="11">
        <v>5.7839999999999998</v>
      </c>
      <c r="F7" s="11">
        <v>5.7</v>
      </c>
      <c r="G7" s="11">
        <v>5.53</v>
      </c>
      <c r="H7" s="11">
        <v>5.7898025493626593</v>
      </c>
      <c r="I7" s="11">
        <v>5.6580000000000004</v>
      </c>
      <c r="J7" s="11">
        <v>5.49</v>
      </c>
      <c r="K7" s="11">
        <v>5.5430000000000001</v>
      </c>
      <c r="L7" s="11">
        <v>5.67</v>
      </c>
      <c r="M7" s="11">
        <v>5.5129999999999999</v>
      </c>
      <c r="N7" s="11">
        <v>5.44</v>
      </c>
      <c r="O7" s="11">
        <v>5.42</v>
      </c>
      <c r="P7" s="11">
        <v>5.5979999999999999</v>
      </c>
      <c r="Q7" s="11">
        <v>5.3789999999999996</v>
      </c>
      <c r="R7" s="11">
        <v>5.73</v>
      </c>
      <c r="S7" s="11">
        <v>5.4390000000000001</v>
      </c>
      <c r="T7" s="11">
        <v>5.05</v>
      </c>
      <c r="U7" s="11">
        <v>5.1558299999999999</v>
      </c>
      <c r="V7" s="11">
        <v>5.67</v>
      </c>
      <c r="W7" s="11">
        <v>5.68</v>
      </c>
      <c r="X7" s="11">
        <v>5.26</v>
      </c>
      <c r="Y7" s="142">
        <v>4.7720000000000002</v>
      </c>
      <c r="Z7" s="11">
        <v>5.4851806249999999</v>
      </c>
      <c r="AA7" s="11">
        <v>5.2910000000000004</v>
      </c>
      <c r="AB7" s="11">
        <v>5.3430900000000001</v>
      </c>
      <c r="AC7" s="11">
        <v>5.61</v>
      </c>
      <c r="AD7" s="11">
        <v>5.4243000000000006</v>
      </c>
      <c r="AE7" s="11">
        <v>5.4397979999999997</v>
      </c>
      <c r="AF7" s="11">
        <v>5.42</v>
      </c>
      <c r="AG7" s="11">
        <v>5.4260000000000002</v>
      </c>
      <c r="AH7" s="147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39</v>
      </c>
    </row>
    <row r="8" spans="1:66">
      <c r="A8" s="30"/>
      <c r="B8" s="19">
        <v>1</v>
      </c>
      <c r="C8" s="9">
        <v>3</v>
      </c>
      <c r="D8" s="10">
        <v>5.7044249888209331</v>
      </c>
      <c r="E8" s="11">
        <v>5.73</v>
      </c>
      <c r="F8" s="11">
        <v>5.76</v>
      </c>
      <c r="G8" s="11">
        <v>5.54</v>
      </c>
      <c r="H8" s="11">
        <v>5.7105698650674697</v>
      </c>
      <c r="I8" s="11">
        <v>5.5910000000000002</v>
      </c>
      <c r="J8" s="11">
        <v>5.63</v>
      </c>
      <c r="K8" s="11">
        <v>5.52</v>
      </c>
      <c r="L8" s="11">
        <v>5.7</v>
      </c>
      <c r="M8" s="11">
        <v>5.5579999999999998</v>
      </c>
      <c r="N8" s="11">
        <v>5.6</v>
      </c>
      <c r="O8" s="11">
        <v>5.47</v>
      </c>
      <c r="P8" s="11">
        <v>5.5940000000000003</v>
      </c>
      <c r="Q8" s="11">
        <v>5.4420000000000002</v>
      </c>
      <c r="R8" s="11">
        <v>5.66</v>
      </c>
      <c r="S8" s="11">
        <v>5.4009999999999998</v>
      </c>
      <c r="T8" s="11">
        <v>5.13</v>
      </c>
      <c r="U8" s="11">
        <v>5.1577900000000003</v>
      </c>
      <c r="V8" s="11">
        <v>5.63</v>
      </c>
      <c r="W8" s="11">
        <v>5.68</v>
      </c>
      <c r="X8" s="11">
        <v>5.38</v>
      </c>
      <c r="Y8" s="142">
        <v>4.8819999999999997</v>
      </c>
      <c r="Z8" s="11">
        <v>5.4693510999999999</v>
      </c>
      <c r="AA8" s="11">
        <v>5.3518999999999997</v>
      </c>
      <c r="AB8" s="11">
        <v>5.3881699999999997</v>
      </c>
      <c r="AC8" s="11">
        <v>5.57</v>
      </c>
      <c r="AD8" s="11">
        <v>5.5387500000000003</v>
      </c>
      <c r="AE8" s="11">
        <v>5.5545749999999998</v>
      </c>
      <c r="AF8" s="11">
        <v>5.28</v>
      </c>
      <c r="AG8" s="11">
        <v>5.3949999999999996</v>
      </c>
      <c r="AH8" s="147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5.7610575305553358</v>
      </c>
      <c r="E9" s="11">
        <v>5.8209999999999997</v>
      </c>
      <c r="F9" s="11">
        <v>5.58</v>
      </c>
      <c r="G9" s="11">
        <v>5.57</v>
      </c>
      <c r="H9" s="11">
        <v>5.7577461269365315</v>
      </c>
      <c r="I9" s="11">
        <v>5.5990000000000002</v>
      </c>
      <c r="J9" s="11">
        <v>5.5600000000000005</v>
      </c>
      <c r="K9" s="11">
        <v>5.524</v>
      </c>
      <c r="L9" s="11">
        <v>5.72</v>
      </c>
      <c r="M9" s="11">
        <v>5.5119999999999996</v>
      </c>
      <c r="N9" s="11">
        <v>5.58</v>
      </c>
      <c r="O9" s="11">
        <v>5.49</v>
      </c>
      <c r="P9" s="11">
        <v>5.673</v>
      </c>
      <c r="Q9" s="11">
        <v>5.3289999999999997</v>
      </c>
      <c r="R9" s="11">
        <v>5.64</v>
      </c>
      <c r="S9" s="11">
        <v>5.4489999999999998</v>
      </c>
      <c r="T9" s="143">
        <v>4.6500000000000004</v>
      </c>
      <c r="U9" s="11">
        <v>5.16059</v>
      </c>
      <c r="V9" s="11">
        <v>5.67</v>
      </c>
      <c r="W9" s="11">
        <v>5.74</v>
      </c>
      <c r="X9" s="11">
        <v>5.59</v>
      </c>
      <c r="Y9" s="142">
        <v>4.9660000000000002</v>
      </c>
      <c r="Z9" s="11">
        <v>5.4485177250000003</v>
      </c>
      <c r="AA9" s="11">
        <v>5.2889999999999997</v>
      </c>
      <c r="AB9" s="11">
        <v>5.5326899999999997</v>
      </c>
      <c r="AC9" s="11">
        <v>5.65</v>
      </c>
      <c r="AD9" s="11">
        <v>5.3749500000000001</v>
      </c>
      <c r="AE9" s="11">
        <v>5.3903069999999991</v>
      </c>
      <c r="AF9" s="11">
        <v>5.26</v>
      </c>
      <c r="AG9" s="143">
        <v>5.2210000000000001</v>
      </c>
      <c r="AH9" s="147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5.5101130780448599</v>
      </c>
      <c r="BN9" s="28"/>
    </row>
    <row r="10" spans="1:66">
      <c r="A10" s="30"/>
      <c r="B10" s="19">
        <v>1</v>
      </c>
      <c r="C10" s="9">
        <v>5</v>
      </c>
      <c r="D10" s="10">
        <v>5.9594715552926711</v>
      </c>
      <c r="E10" s="143">
        <v>5.9479999999999995</v>
      </c>
      <c r="F10" s="11">
        <v>5.62</v>
      </c>
      <c r="G10" s="11">
        <v>5.56</v>
      </c>
      <c r="H10" s="11">
        <v>5.7433783108445775</v>
      </c>
      <c r="I10" s="11">
        <v>5.5419999999999998</v>
      </c>
      <c r="J10" s="11">
        <v>5.5</v>
      </c>
      <c r="K10" s="11">
        <v>5.5069999999999997</v>
      </c>
      <c r="L10" s="11">
        <v>5.71</v>
      </c>
      <c r="M10" s="11">
        <v>5.5449999999999999</v>
      </c>
      <c r="N10" s="11">
        <v>5.59</v>
      </c>
      <c r="O10" s="11">
        <v>5.5</v>
      </c>
      <c r="P10" s="11">
        <v>5.6390000000000002</v>
      </c>
      <c r="Q10" s="11">
        <v>5.3890000000000002</v>
      </c>
      <c r="R10" s="11">
        <v>5.76</v>
      </c>
      <c r="S10" s="11">
        <v>5.2850000000000001</v>
      </c>
      <c r="T10" s="11">
        <v>5.28</v>
      </c>
      <c r="U10" s="11">
        <v>5.1505099999999997</v>
      </c>
      <c r="V10" s="11">
        <v>5.73</v>
      </c>
      <c r="W10" s="11">
        <v>5.68</v>
      </c>
      <c r="X10" s="11">
        <v>5.63</v>
      </c>
      <c r="Y10" s="142">
        <v>4.7549999999999999</v>
      </c>
      <c r="Z10" s="11">
        <v>5.4632100000000001</v>
      </c>
      <c r="AA10" s="11">
        <v>5.2370000000000001</v>
      </c>
      <c r="AB10" s="11">
        <v>5.2981699999999998</v>
      </c>
      <c r="AC10" s="11">
        <v>5.68</v>
      </c>
      <c r="AD10" s="11">
        <v>5.4589499999999997</v>
      </c>
      <c r="AE10" s="11">
        <v>5.4745469999999994</v>
      </c>
      <c r="AF10" s="11">
        <v>5.37</v>
      </c>
      <c r="AG10" s="11">
        <v>5.4210000000000003</v>
      </c>
      <c r="AH10" s="147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5.7441323916262119</v>
      </c>
      <c r="E11" s="11">
        <v>5.7480000000000002</v>
      </c>
      <c r="F11" s="11">
        <v>5.7</v>
      </c>
      <c r="G11" s="11">
        <v>5.56</v>
      </c>
      <c r="H11" s="11">
        <v>5.6941500000000005</v>
      </c>
      <c r="I11" s="11">
        <v>5.601</v>
      </c>
      <c r="J11" s="11">
        <v>5.6899999999999995</v>
      </c>
      <c r="K11" s="11">
        <v>5.5570000000000004</v>
      </c>
      <c r="L11" s="11">
        <v>5.64</v>
      </c>
      <c r="M11" s="11">
        <v>5.49</v>
      </c>
      <c r="N11" s="11">
        <v>5.59</v>
      </c>
      <c r="O11" s="11">
        <v>5.51</v>
      </c>
      <c r="P11" s="11">
        <v>5.6459999999999999</v>
      </c>
      <c r="Q11" s="11">
        <v>5.306</v>
      </c>
      <c r="R11" s="11">
        <v>5.7</v>
      </c>
      <c r="S11" s="11">
        <v>5.2450000000000001</v>
      </c>
      <c r="T11" s="11">
        <v>5.05</v>
      </c>
      <c r="U11" s="11">
        <v>5.1591100000000001</v>
      </c>
      <c r="V11" s="11">
        <v>5.64</v>
      </c>
      <c r="W11" s="11">
        <v>5.55</v>
      </c>
      <c r="X11" s="11">
        <v>5.26</v>
      </c>
      <c r="Y11" s="142">
        <v>4.8769999999999998</v>
      </c>
      <c r="Z11" s="11">
        <v>5.4573219599999998</v>
      </c>
      <c r="AA11" s="11">
        <v>5.2759999999999998</v>
      </c>
      <c r="AB11" s="11">
        <v>5.4911099999999999</v>
      </c>
      <c r="AC11" s="11">
        <v>5.61</v>
      </c>
      <c r="AD11" s="11">
        <v>5.5650000000000004</v>
      </c>
      <c r="AE11" s="11">
        <v>5.5808999999999997</v>
      </c>
      <c r="AF11" s="11">
        <v>5.41</v>
      </c>
      <c r="AG11" s="11">
        <v>5.3280000000000003</v>
      </c>
      <c r="AH11" s="147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5.7628410855325161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47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5.9332608183462332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47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5.7895422807657759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47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5.6695056409006588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47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5.9941467830164923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47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5.6715838984261815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47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5.5205021042656819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47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5.7820244335602542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47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5.5579201558579001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47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5.9637650776400024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47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5.823986025917157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47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5.8567189898235537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47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5.8287998967841794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47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5.9131272856934478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47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5.7903275256334226</v>
      </c>
      <c r="E26" s="23">
        <v>5.7988333333333335</v>
      </c>
      <c r="F26" s="23">
        <v>5.6550000000000002</v>
      </c>
      <c r="G26" s="23">
        <v>5.5516666666666667</v>
      </c>
      <c r="H26" s="23">
        <v>5.730858258589401</v>
      </c>
      <c r="I26" s="23">
        <v>5.5958333333333341</v>
      </c>
      <c r="J26" s="23">
        <v>5.6000000000000005</v>
      </c>
      <c r="K26" s="23">
        <v>5.5243333333333338</v>
      </c>
      <c r="L26" s="23">
        <v>5.6883333333333326</v>
      </c>
      <c r="M26" s="23">
        <v>5.5256666666666669</v>
      </c>
      <c r="N26" s="23">
        <v>5.5566666666666658</v>
      </c>
      <c r="O26" s="23">
        <v>5.4783333333333326</v>
      </c>
      <c r="P26" s="23">
        <v>5.6308333333333325</v>
      </c>
      <c r="Q26" s="23">
        <v>5.3668333333333331</v>
      </c>
      <c r="R26" s="23">
        <v>5.706666666666667</v>
      </c>
      <c r="S26" s="23">
        <v>5.3681666666666672</v>
      </c>
      <c r="T26" s="23">
        <v>5.0566666666666666</v>
      </c>
      <c r="U26" s="23">
        <v>5.157204833333334</v>
      </c>
      <c r="V26" s="23">
        <v>5.6483333333333325</v>
      </c>
      <c r="W26" s="23">
        <v>5.669999999999999</v>
      </c>
      <c r="X26" s="23">
        <v>5.3966666666666656</v>
      </c>
      <c r="Y26" s="23">
        <v>4.8283333333333331</v>
      </c>
      <c r="Z26" s="23">
        <v>5.4668229266666666</v>
      </c>
      <c r="AA26" s="23">
        <v>5.2987333333333337</v>
      </c>
      <c r="AB26" s="23">
        <v>5.4100166666666665</v>
      </c>
      <c r="AC26" s="23">
        <v>5.63</v>
      </c>
      <c r="AD26" s="23">
        <v>5.4647250000000005</v>
      </c>
      <c r="AE26" s="23">
        <v>5.4803384999999993</v>
      </c>
      <c r="AF26" s="23">
        <v>5.3783333333333339</v>
      </c>
      <c r="AG26" s="23">
        <v>5.3666666666666671</v>
      </c>
      <c r="AH26" s="147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5.7857833571630151</v>
      </c>
      <c r="E27" s="11">
        <v>5.7729999999999997</v>
      </c>
      <c r="F27" s="11">
        <v>5.66</v>
      </c>
      <c r="G27" s="11">
        <v>5.5549999999999997</v>
      </c>
      <c r="H27" s="11">
        <v>5.7269740879560231</v>
      </c>
      <c r="I27" s="11">
        <v>5.5950000000000006</v>
      </c>
      <c r="J27" s="11">
        <v>5.5950000000000006</v>
      </c>
      <c r="K27" s="11">
        <v>5.5220000000000002</v>
      </c>
      <c r="L27" s="11">
        <v>5.6950000000000003</v>
      </c>
      <c r="M27" s="11">
        <v>5.5244999999999997</v>
      </c>
      <c r="N27" s="11">
        <v>5.585</v>
      </c>
      <c r="O27" s="11">
        <v>5.4850000000000003</v>
      </c>
      <c r="P27" s="11">
        <v>5.6370000000000005</v>
      </c>
      <c r="Q27" s="11">
        <v>5.3674999999999997</v>
      </c>
      <c r="R27" s="11">
        <v>5.7149999999999999</v>
      </c>
      <c r="S27" s="11">
        <v>5.3955000000000002</v>
      </c>
      <c r="T27" s="11">
        <v>5.09</v>
      </c>
      <c r="U27" s="11">
        <v>5.1584500000000002</v>
      </c>
      <c r="V27" s="11">
        <v>5.6549999999999994</v>
      </c>
      <c r="W27" s="11">
        <v>5.68</v>
      </c>
      <c r="X27" s="11">
        <v>5.32</v>
      </c>
      <c r="Y27" s="11">
        <v>4.8245000000000005</v>
      </c>
      <c r="Z27" s="11">
        <v>5.4662805500000005</v>
      </c>
      <c r="AA27" s="11">
        <v>5.29</v>
      </c>
      <c r="AB27" s="11">
        <v>5.3975200000000001</v>
      </c>
      <c r="AC27" s="11">
        <v>5.6300000000000008</v>
      </c>
      <c r="AD27" s="11">
        <v>5.4426749999999995</v>
      </c>
      <c r="AE27" s="11">
        <v>5.4582254999999993</v>
      </c>
      <c r="AF27" s="11">
        <v>5.3900000000000006</v>
      </c>
      <c r="AG27" s="11">
        <v>5.4019999999999992</v>
      </c>
      <c r="AH27" s="147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0.13340087047787305</v>
      </c>
      <c r="E28" s="24">
        <v>7.9549774774455614E-2</v>
      </c>
      <c r="F28" s="24">
        <v>7.6354436675284187E-2</v>
      </c>
      <c r="G28" s="24">
        <v>1.4719601443879654E-2</v>
      </c>
      <c r="H28" s="24">
        <v>3.9556380091994602E-2</v>
      </c>
      <c r="I28" s="24">
        <v>3.7317109570097748E-2</v>
      </c>
      <c r="J28" s="24">
        <v>9.9599196783909785E-2</v>
      </c>
      <c r="K28" s="24">
        <v>2.2783034623743047E-2</v>
      </c>
      <c r="L28" s="24">
        <v>2.9268868558020328E-2</v>
      </c>
      <c r="M28" s="24">
        <v>2.5081201459791796E-2</v>
      </c>
      <c r="N28" s="24">
        <v>6.0882400303097772E-2</v>
      </c>
      <c r="O28" s="24">
        <v>3.1885210782848332E-2</v>
      </c>
      <c r="P28" s="24">
        <v>3.0089311502037801E-2</v>
      </c>
      <c r="Q28" s="24">
        <v>4.8039220088035101E-2</v>
      </c>
      <c r="R28" s="24">
        <v>4.8853522561496748E-2</v>
      </c>
      <c r="S28" s="24">
        <v>8.3896165983116583E-2</v>
      </c>
      <c r="T28" s="24">
        <v>0.21722492183602382</v>
      </c>
      <c r="U28" s="24">
        <v>3.6594196488879687E-3</v>
      </c>
      <c r="V28" s="24">
        <v>5.946988033169974E-2</v>
      </c>
      <c r="W28" s="24">
        <v>6.3245553203367694E-2</v>
      </c>
      <c r="X28" s="24">
        <v>0.17212398631993939</v>
      </c>
      <c r="Y28" s="24">
        <v>9.4789591552378066E-2</v>
      </c>
      <c r="Z28" s="24">
        <v>1.3362242005352831E-2</v>
      </c>
      <c r="AA28" s="24">
        <v>4.4016436324021753E-2</v>
      </c>
      <c r="AB28" s="24">
        <v>8.8431792171518586E-2</v>
      </c>
      <c r="AC28" s="24">
        <v>4.0496913462633011E-2</v>
      </c>
      <c r="AD28" s="24">
        <v>7.3117253435834209E-2</v>
      </c>
      <c r="AE28" s="24">
        <v>7.3326159874222405E-2</v>
      </c>
      <c r="AF28" s="24">
        <v>9.9481991670184622E-2</v>
      </c>
      <c r="AG28" s="24">
        <v>7.9726198119982231E-2</v>
      </c>
      <c r="AH28" s="197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2.3038570769497172E-2</v>
      </c>
      <c r="E29" s="13">
        <v>1.3718237825043361E-2</v>
      </c>
      <c r="F29" s="13">
        <v>1.3502110817910555E-2</v>
      </c>
      <c r="G29" s="13">
        <v>2.6513842288585386E-3</v>
      </c>
      <c r="H29" s="13">
        <v>6.9023483581551791E-3</v>
      </c>
      <c r="I29" s="13">
        <v>6.6687314198238708E-3</v>
      </c>
      <c r="J29" s="13">
        <v>1.7785570854269604E-2</v>
      </c>
      <c r="K29" s="13">
        <v>4.1241238080751306E-3</v>
      </c>
      <c r="L29" s="13">
        <v>5.1454207837129213E-3</v>
      </c>
      <c r="M29" s="13">
        <v>4.5390362779378288E-3</v>
      </c>
      <c r="N29" s="13">
        <v>1.0956640726412318E-2</v>
      </c>
      <c r="O29" s="13">
        <v>5.82023926672011E-3</v>
      </c>
      <c r="P29" s="13">
        <v>5.3436693506652899E-3</v>
      </c>
      <c r="Q29" s="13">
        <v>8.9511294844324893E-3</v>
      </c>
      <c r="R29" s="13">
        <v>8.5607808226921874E-3</v>
      </c>
      <c r="S29" s="13">
        <v>1.5628457757108246E-2</v>
      </c>
      <c r="T29" s="13">
        <v>4.2958125610288167E-2</v>
      </c>
      <c r="U29" s="13">
        <v>7.0957423006266763E-4</v>
      </c>
      <c r="V29" s="13">
        <v>1.052874836205956E-2</v>
      </c>
      <c r="W29" s="13">
        <v>1.1154418554385839E-2</v>
      </c>
      <c r="X29" s="13">
        <v>3.1894500244584206E-2</v>
      </c>
      <c r="Y29" s="13">
        <v>1.9631948543813199E-2</v>
      </c>
      <c r="Z29" s="13">
        <v>2.4442426953638877E-3</v>
      </c>
      <c r="AA29" s="13">
        <v>8.3069733000380747E-3</v>
      </c>
      <c r="AB29" s="13">
        <v>1.6345937105218762E-2</v>
      </c>
      <c r="AC29" s="13">
        <v>7.1930574533984031E-3</v>
      </c>
      <c r="AD29" s="13">
        <v>1.3379859633528531E-2</v>
      </c>
      <c r="AE29" s="13">
        <v>1.3379859633528552E-2</v>
      </c>
      <c r="AF29" s="13">
        <v>1.8496806632200425E-2</v>
      </c>
      <c r="AG29" s="13">
        <v>1.4855813314282401E-2</v>
      </c>
      <c r="AH29" s="147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5.0854572967854672E-2</v>
      </c>
      <c r="E30" s="13">
        <v>5.2398245044894765E-2</v>
      </c>
      <c r="F30" s="13">
        <v>2.6294727513387128E-2</v>
      </c>
      <c r="G30" s="13">
        <v>7.5413313725589681E-3</v>
      </c>
      <c r="H30" s="13">
        <v>4.0061824034810511E-2</v>
      </c>
      <c r="I30" s="13">
        <v>1.5556895852106623E-2</v>
      </c>
      <c r="J30" s="13">
        <v>1.6313081180365785E-2</v>
      </c>
      <c r="K30" s="13">
        <v>2.5807556191785874E-3</v>
      </c>
      <c r="L30" s="13">
        <v>3.2344210139460428E-2</v>
      </c>
      <c r="M30" s="13">
        <v>2.8227349242215816E-3</v>
      </c>
      <c r="N30" s="13">
        <v>8.4487537664696966E-3</v>
      </c>
      <c r="O30" s="13">
        <v>-5.7675304048031562E-3</v>
      </c>
      <c r="P30" s="13">
        <v>2.1908852609483498E-2</v>
      </c>
      <c r="Q30" s="13">
        <v>-2.6003049789019239E-2</v>
      </c>
      <c r="R30" s="13">
        <v>3.5671425583801319E-2</v>
      </c>
      <c r="S30" s="13">
        <v>-2.5761070483976245E-2</v>
      </c>
      <c r="T30" s="13">
        <v>-8.2293485624634122E-2</v>
      </c>
      <c r="U30" s="13">
        <v>-6.4047368849415198E-2</v>
      </c>
      <c r="V30" s="13">
        <v>2.5084830988172158E-2</v>
      </c>
      <c r="W30" s="13">
        <v>2.901699469511998E-2</v>
      </c>
      <c r="X30" s="13">
        <v>-2.0588762838683605E-2</v>
      </c>
      <c r="Y30" s="13">
        <v>-0.12373244161323838</v>
      </c>
      <c r="Z30" s="13">
        <v>-7.8564905592742873E-3</v>
      </c>
      <c r="AA30" s="13">
        <v>-3.8362142794087561E-2</v>
      </c>
      <c r="AB30" s="13">
        <v>-1.8165945046940912E-2</v>
      </c>
      <c r="AC30" s="13">
        <v>2.1757615543831932E-2</v>
      </c>
      <c r="AD30" s="13">
        <v>-8.2372316868974949E-3</v>
      </c>
      <c r="AE30" s="13">
        <v>-5.4036237774317541E-3</v>
      </c>
      <c r="AF30" s="13">
        <v>-2.391597828302372E-2</v>
      </c>
      <c r="AG30" s="13">
        <v>-2.603329720214953E-2</v>
      </c>
      <c r="AH30" s="147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1.45</v>
      </c>
      <c r="F31" s="45">
        <v>0.69</v>
      </c>
      <c r="G31" s="45">
        <v>0.14000000000000001</v>
      </c>
      <c r="H31" s="45">
        <v>1.0900000000000001</v>
      </c>
      <c r="I31" s="45">
        <v>0.38</v>
      </c>
      <c r="J31" s="45">
        <v>0.4</v>
      </c>
      <c r="K31" s="45">
        <v>0</v>
      </c>
      <c r="L31" s="45">
        <v>0.87</v>
      </c>
      <c r="M31" s="45">
        <v>0.01</v>
      </c>
      <c r="N31" s="45">
        <v>0.17</v>
      </c>
      <c r="O31" s="45">
        <v>0.24</v>
      </c>
      <c r="P31" s="45">
        <v>0.56000000000000005</v>
      </c>
      <c r="Q31" s="45">
        <v>0.83</v>
      </c>
      <c r="R31" s="45">
        <v>0.96</v>
      </c>
      <c r="S31" s="45">
        <v>0.82</v>
      </c>
      <c r="T31" s="45">
        <v>2.4700000000000002</v>
      </c>
      <c r="U31" s="45">
        <v>1.94</v>
      </c>
      <c r="V31" s="45">
        <v>0.65</v>
      </c>
      <c r="W31" s="45">
        <v>0.77</v>
      </c>
      <c r="X31" s="45">
        <v>0.67</v>
      </c>
      <c r="Y31" s="45">
        <v>3.68</v>
      </c>
      <c r="Z31" s="45">
        <v>0.3</v>
      </c>
      <c r="AA31" s="45">
        <v>1.19</v>
      </c>
      <c r="AB31" s="45">
        <v>0.6</v>
      </c>
      <c r="AC31" s="45">
        <v>0.56000000000000005</v>
      </c>
      <c r="AD31" s="45">
        <v>0.31</v>
      </c>
      <c r="AE31" s="45">
        <v>0.23</v>
      </c>
      <c r="AF31" s="45">
        <v>0.77</v>
      </c>
      <c r="AG31" s="45">
        <v>0.83</v>
      </c>
      <c r="AH31" s="147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33" priority="3">
      <formula>AND($B6&lt;&gt;$B5,NOT(ISBLANK(INDIRECT(Anlyt_LabRefThisCol))))</formula>
    </cfRule>
  </conditionalFormatting>
  <conditionalFormatting sqref="C2:AG31">
    <cfRule type="expression" dxfId="32" priority="1" stopIfTrue="1">
      <formula>AND(ISBLANK(INDIRECT(Anlyt_LabRefLastCol)),ISBLANK(INDIRECT(Anlyt_LabRefThisCol)))</formula>
    </cfRule>
    <cfRule type="expression" dxfId="3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7D52-BDBA-477A-A2C8-3BF2C260CF89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512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4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4" t="s">
        <v>237</v>
      </c>
      <c r="E3" s="145" t="s">
        <v>278</v>
      </c>
      <c r="F3" s="146" t="s">
        <v>279</v>
      </c>
      <c r="G3" s="146" t="s">
        <v>280</v>
      </c>
      <c r="H3" s="146" t="s">
        <v>281</v>
      </c>
      <c r="I3" s="146" t="s">
        <v>282</v>
      </c>
      <c r="J3" s="146" t="s">
        <v>283</v>
      </c>
      <c r="K3" s="146" t="s">
        <v>284</v>
      </c>
      <c r="L3" s="146" t="s">
        <v>285</v>
      </c>
      <c r="M3" s="146" t="s">
        <v>286</v>
      </c>
      <c r="N3" s="146" t="s">
        <v>287</v>
      </c>
      <c r="O3" s="146" t="s">
        <v>288</v>
      </c>
      <c r="P3" s="146" t="s">
        <v>289</v>
      </c>
      <c r="Q3" s="146" t="s">
        <v>290</v>
      </c>
      <c r="R3" s="146" t="s">
        <v>291</v>
      </c>
      <c r="S3" s="146" t="s">
        <v>292</v>
      </c>
      <c r="T3" s="146" t="s">
        <v>293</v>
      </c>
      <c r="U3" s="146" t="s">
        <v>294</v>
      </c>
      <c r="V3" s="146" t="s">
        <v>295</v>
      </c>
      <c r="W3" s="146" t="s">
        <v>296</v>
      </c>
      <c r="X3" s="146" t="s">
        <v>297</v>
      </c>
      <c r="Y3" s="146" t="s">
        <v>298</v>
      </c>
      <c r="Z3" s="146" t="s">
        <v>299</v>
      </c>
      <c r="AA3" s="146" t="s">
        <v>300</v>
      </c>
      <c r="AB3" s="14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301</v>
      </c>
      <c r="F4" s="11" t="s">
        <v>301</v>
      </c>
      <c r="G4" s="11" t="s">
        <v>301</v>
      </c>
      <c r="H4" s="11" t="s">
        <v>301</v>
      </c>
      <c r="I4" s="11" t="s">
        <v>301</v>
      </c>
      <c r="J4" s="11" t="s">
        <v>301</v>
      </c>
      <c r="K4" s="11" t="s">
        <v>301</v>
      </c>
      <c r="L4" s="11" t="s">
        <v>301</v>
      </c>
      <c r="M4" s="11" t="s">
        <v>301</v>
      </c>
      <c r="N4" s="11" t="s">
        <v>301</v>
      </c>
      <c r="O4" s="11" t="s">
        <v>301</v>
      </c>
      <c r="P4" s="11" t="s">
        <v>301</v>
      </c>
      <c r="Q4" s="11" t="s">
        <v>301</v>
      </c>
      <c r="R4" s="11" t="s">
        <v>301</v>
      </c>
      <c r="S4" s="11" t="s">
        <v>301</v>
      </c>
      <c r="T4" s="11" t="s">
        <v>301</v>
      </c>
      <c r="U4" s="11" t="s">
        <v>301</v>
      </c>
      <c r="V4" s="11" t="s">
        <v>301</v>
      </c>
      <c r="W4" s="11" t="s">
        <v>301</v>
      </c>
      <c r="X4" s="11" t="s">
        <v>301</v>
      </c>
      <c r="Y4" s="11" t="s">
        <v>301</v>
      </c>
      <c r="Z4" s="11" t="s">
        <v>301</v>
      </c>
      <c r="AA4" s="11" t="s">
        <v>301</v>
      </c>
      <c r="AB4" s="14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4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5.6653177071892911</v>
      </c>
      <c r="E6" s="22">
        <v>5.41</v>
      </c>
      <c r="F6" s="22">
        <v>5.27</v>
      </c>
      <c r="G6" s="22">
        <v>5.3959999999999999</v>
      </c>
      <c r="H6" s="22">
        <v>5.33</v>
      </c>
      <c r="I6" s="22">
        <v>5.4</v>
      </c>
      <c r="J6" s="22">
        <v>5.37</v>
      </c>
      <c r="K6" s="22">
        <v>5.52</v>
      </c>
      <c r="L6" s="22">
        <v>5.4539999999999997</v>
      </c>
      <c r="M6" s="22">
        <v>5.4660000000000002</v>
      </c>
      <c r="N6" s="22">
        <v>5.3949999999999996</v>
      </c>
      <c r="O6" s="22">
        <v>5.3789999999999996</v>
      </c>
      <c r="P6" s="22">
        <v>5.3719999999999999</v>
      </c>
      <c r="Q6" s="22">
        <v>5.35</v>
      </c>
      <c r="R6" s="22">
        <v>5.46</v>
      </c>
      <c r="S6" s="22">
        <v>5.4290000000000003</v>
      </c>
      <c r="T6" s="22">
        <v>5.6449999999999996</v>
      </c>
      <c r="U6" s="141">
        <v>5.5869999999999997</v>
      </c>
      <c r="V6" s="22">
        <v>5.49</v>
      </c>
      <c r="W6" s="22">
        <v>5.5629999999999997</v>
      </c>
      <c r="X6" s="22">
        <v>5.47</v>
      </c>
      <c r="Y6" s="22">
        <v>5.38</v>
      </c>
      <c r="Z6" s="141">
        <v>5.65</v>
      </c>
      <c r="AA6" s="22">
        <v>5.4610000000000003</v>
      </c>
      <c r="AB6" s="147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5.9044218626539768</v>
      </c>
      <c r="E7" s="11">
        <v>5.38</v>
      </c>
      <c r="F7" s="11">
        <v>5.44</v>
      </c>
      <c r="G7" s="11">
        <v>5.3890000000000002</v>
      </c>
      <c r="H7" s="11">
        <v>5.24</v>
      </c>
      <c r="I7" s="11">
        <v>5.65</v>
      </c>
      <c r="J7" s="11">
        <v>5.5</v>
      </c>
      <c r="K7" s="11">
        <v>5.48</v>
      </c>
      <c r="L7" s="11">
        <v>5.4740000000000002</v>
      </c>
      <c r="M7" s="11">
        <v>5.5309999999999997</v>
      </c>
      <c r="N7" s="11">
        <v>5.306</v>
      </c>
      <c r="O7" s="11">
        <v>5.4450000000000003</v>
      </c>
      <c r="P7" s="11">
        <v>5.6280000000000001</v>
      </c>
      <c r="Q7" s="11">
        <v>5.43</v>
      </c>
      <c r="R7" s="11">
        <v>5.47</v>
      </c>
      <c r="S7" s="11">
        <v>5.49</v>
      </c>
      <c r="T7" s="11">
        <v>5.6689999999999996</v>
      </c>
      <c r="U7" s="142">
        <v>5.6909999999999998</v>
      </c>
      <c r="V7" s="11">
        <v>5.4459999999999997</v>
      </c>
      <c r="W7" s="11">
        <v>5.4050000000000002</v>
      </c>
      <c r="X7" s="11">
        <v>5.29</v>
      </c>
      <c r="Y7" s="11">
        <v>5.72</v>
      </c>
      <c r="Z7" s="142">
        <v>5.68</v>
      </c>
      <c r="AA7" s="11">
        <v>5.3940000000000001</v>
      </c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39</v>
      </c>
    </row>
    <row r="8" spans="1:66">
      <c r="A8" s="30"/>
      <c r="B8" s="19">
        <v>1</v>
      </c>
      <c r="C8" s="9">
        <v>3</v>
      </c>
      <c r="D8" s="10">
        <v>5.7044249888209331</v>
      </c>
      <c r="E8" s="11">
        <v>5.37</v>
      </c>
      <c r="F8" s="11">
        <v>5.51</v>
      </c>
      <c r="G8" s="11">
        <v>5.4059999999999997</v>
      </c>
      <c r="H8" s="11">
        <v>5.48</v>
      </c>
      <c r="I8" s="11">
        <v>5.55</v>
      </c>
      <c r="J8" s="11">
        <v>5.46</v>
      </c>
      <c r="K8" s="11">
        <v>5.4950000000000001</v>
      </c>
      <c r="L8" s="11">
        <v>5.3120000000000003</v>
      </c>
      <c r="M8" s="11">
        <v>5.3890000000000002</v>
      </c>
      <c r="N8" s="11">
        <v>5.3680000000000003</v>
      </c>
      <c r="O8" s="11">
        <v>5.391</v>
      </c>
      <c r="P8" s="11">
        <v>5.5570000000000004</v>
      </c>
      <c r="Q8" s="11">
        <v>5.33</v>
      </c>
      <c r="R8" s="11">
        <v>5.47</v>
      </c>
      <c r="S8" s="11">
        <v>5.5049999999999999</v>
      </c>
      <c r="T8" s="11">
        <v>5.51</v>
      </c>
      <c r="U8" s="142">
        <v>5.726</v>
      </c>
      <c r="V8" s="11">
        <v>5.3920000000000003</v>
      </c>
      <c r="W8" s="11">
        <v>5.5030000000000001</v>
      </c>
      <c r="X8" s="11">
        <v>5.41</v>
      </c>
      <c r="Y8" s="11">
        <v>5.21</v>
      </c>
      <c r="Z8" s="142">
        <v>5.58</v>
      </c>
      <c r="AA8" s="11">
        <v>5.4269999999999996</v>
      </c>
      <c r="AB8" s="147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5.7610575305553358</v>
      </c>
      <c r="E9" s="11">
        <v>5.5</v>
      </c>
      <c r="F9" s="11">
        <v>5.25</v>
      </c>
      <c r="G9" s="11">
        <v>5.5330000000000004</v>
      </c>
      <c r="H9" s="11">
        <v>5.29</v>
      </c>
      <c r="I9" s="11">
        <v>5.36</v>
      </c>
      <c r="J9" s="11">
        <v>5.51</v>
      </c>
      <c r="K9" s="11">
        <v>5.4139999999999997</v>
      </c>
      <c r="L9" s="11">
        <v>5.5350000000000001</v>
      </c>
      <c r="M9" s="11">
        <v>5.4649999999999999</v>
      </c>
      <c r="N9" s="11">
        <v>5.4889999999999999</v>
      </c>
      <c r="O9" s="11">
        <v>5.4039999999999999</v>
      </c>
      <c r="P9" s="11">
        <v>5.4829999999999997</v>
      </c>
      <c r="Q9" s="11">
        <v>5.31</v>
      </c>
      <c r="R9" s="11">
        <v>5.37</v>
      </c>
      <c r="S9" s="11">
        <v>5.5090000000000003</v>
      </c>
      <c r="T9" s="11">
        <v>5.57</v>
      </c>
      <c r="U9" s="142">
        <v>5.8630000000000004</v>
      </c>
      <c r="V9" s="11">
        <v>5.3369999999999997</v>
      </c>
      <c r="W9" s="11">
        <v>5.3620000000000001</v>
      </c>
      <c r="X9" s="11">
        <v>5.47</v>
      </c>
      <c r="Y9" s="11">
        <v>5.31</v>
      </c>
      <c r="Z9" s="142">
        <v>5.64</v>
      </c>
      <c r="AA9" s="11">
        <v>5.5549999999999997</v>
      </c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5.4370793650793638</v>
      </c>
      <c r="BN9" s="28"/>
    </row>
    <row r="10" spans="1:66">
      <c r="A10" s="30"/>
      <c r="B10" s="19">
        <v>1</v>
      </c>
      <c r="C10" s="9">
        <v>5</v>
      </c>
      <c r="D10" s="10">
        <v>5.9594715552926711</v>
      </c>
      <c r="E10" s="11">
        <v>5.53</v>
      </c>
      <c r="F10" s="11">
        <v>5.27</v>
      </c>
      <c r="G10" s="11">
        <v>5.577</v>
      </c>
      <c r="H10" s="11">
        <v>5.24</v>
      </c>
      <c r="I10" s="11">
        <v>5.45</v>
      </c>
      <c r="J10" s="11">
        <v>5.34</v>
      </c>
      <c r="K10" s="11">
        <v>5.5940000000000003</v>
      </c>
      <c r="L10" s="11">
        <v>5.3970000000000002</v>
      </c>
      <c r="M10" s="11">
        <v>5.5609999999999999</v>
      </c>
      <c r="N10" s="11">
        <v>5.3710000000000004</v>
      </c>
      <c r="O10" s="11">
        <v>5.2969999999999997</v>
      </c>
      <c r="P10" s="11">
        <v>5.3810000000000002</v>
      </c>
      <c r="Q10" s="11">
        <v>5.35</v>
      </c>
      <c r="R10" s="11">
        <v>5.47</v>
      </c>
      <c r="S10" s="11">
        <v>5.4489999999999998</v>
      </c>
      <c r="T10" s="11">
        <v>5.5259999999999998</v>
      </c>
      <c r="U10" s="142">
        <v>5.4</v>
      </c>
      <c r="V10" s="11">
        <v>5.4740000000000002</v>
      </c>
      <c r="W10" s="11">
        <v>5.4489999999999998</v>
      </c>
      <c r="X10" s="11">
        <v>5.56</v>
      </c>
      <c r="Y10" s="11">
        <v>5.47</v>
      </c>
      <c r="Z10" s="142">
        <v>5.56</v>
      </c>
      <c r="AA10" s="11">
        <v>5.3659999999999997</v>
      </c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5.7441323916262119</v>
      </c>
      <c r="E11" s="11">
        <v>5.32</v>
      </c>
      <c r="F11" s="11">
        <v>5.46</v>
      </c>
      <c r="G11" s="11">
        <v>5.452</v>
      </c>
      <c r="H11" s="11">
        <v>5.32</v>
      </c>
      <c r="I11" s="11">
        <v>5.53</v>
      </c>
      <c r="J11" s="11">
        <v>5.38</v>
      </c>
      <c r="K11" s="11">
        <v>5.407</v>
      </c>
      <c r="L11" s="11">
        <v>5.4820000000000002</v>
      </c>
      <c r="M11" s="11">
        <v>5.5990000000000002</v>
      </c>
      <c r="N11" s="11">
        <v>5.3</v>
      </c>
      <c r="O11" s="11">
        <v>5.4589999999999996</v>
      </c>
      <c r="P11" s="11">
        <v>5.3780000000000001</v>
      </c>
      <c r="Q11" s="11">
        <v>5.49</v>
      </c>
      <c r="R11" s="11">
        <v>5.56</v>
      </c>
      <c r="S11" s="11">
        <v>5.4059999999999997</v>
      </c>
      <c r="T11" s="11">
        <v>5.673</v>
      </c>
      <c r="U11" s="142">
        <v>5.56</v>
      </c>
      <c r="V11" s="11">
        <v>5.3360000000000003</v>
      </c>
      <c r="W11" s="11">
        <v>5.3650000000000002</v>
      </c>
      <c r="X11" s="11">
        <v>5.28</v>
      </c>
      <c r="Y11" s="143">
        <v>5.09</v>
      </c>
      <c r="Z11" s="142">
        <v>5.74</v>
      </c>
      <c r="AA11" s="11">
        <v>5.4770000000000003</v>
      </c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5.7628410855325161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5.9332608183462332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5.7895422807657759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5.6695056409006588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4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5.9941467830164923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4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5.6715838984261815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4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5.5205021042656819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47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5.7820244335602542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47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5.5579201558579001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47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5.9637650776400024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4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5.823986025917157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4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5.8567189898235537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4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5.8287998967841794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4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5.9131272856934478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4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5.7903275256334226</v>
      </c>
      <c r="E26" s="23">
        <v>5.4183333333333339</v>
      </c>
      <c r="F26" s="23">
        <v>5.3666666666666663</v>
      </c>
      <c r="G26" s="23">
        <v>5.4588333333333336</v>
      </c>
      <c r="H26" s="23">
        <v>5.3166666666666664</v>
      </c>
      <c r="I26" s="23">
        <v>5.4899999999999993</v>
      </c>
      <c r="J26" s="23">
        <v>5.4266666666666667</v>
      </c>
      <c r="K26" s="23">
        <v>5.4849999999999994</v>
      </c>
      <c r="L26" s="23">
        <v>5.4423333333333339</v>
      </c>
      <c r="M26" s="23">
        <v>5.5018333333333329</v>
      </c>
      <c r="N26" s="23">
        <v>5.3715000000000002</v>
      </c>
      <c r="O26" s="23">
        <v>5.395833333333333</v>
      </c>
      <c r="P26" s="23">
        <v>5.4665000000000008</v>
      </c>
      <c r="Q26" s="23">
        <v>5.376666666666666</v>
      </c>
      <c r="R26" s="23">
        <v>5.4666666666666659</v>
      </c>
      <c r="S26" s="23">
        <v>5.4646666666666661</v>
      </c>
      <c r="T26" s="23">
        <v>5.5988333333333324</v>
      </c>
      <c r="U26" s="23">
        <v>5.637833333333333</v>
      </c>
      <c r="V26" s="23">
        <v>5.4125000000000005</v>
      </c>
      <c r="W26" s="23">
        <v>5.4411666666666667</v>
      </c>
      <c r="X26" s="23">
        <v>5.4133333333333331</v>
      </c>
      <c r="Y26" s="23">
        <v>5.3633333333333324</v>
      </c>
      <c r="Z26" s="23">
        <v>5.6416666666666666</v>
      </c>
      <c r="AA26" s="23">
        <v>5.4466666666666663</v>
      </c>
      <c r="AB26" s="14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5.7857833571630151</v>
      </c>
      <c r="E27" s="11">
        <v>5.3949999999999996</v>
      </c>
      <c r="F27" s="11">
        <v>5.3550000000000004</v>
      </c>
      <c r="G27" s="11">
        <v>5.4290000000000003</v>
      </c>
      <c r="H27" s="11">
        <v>5.3049999999999997</v>
      </c>
      <c r="I27" s="11">
        <v>5.49</v>
      </c>
      <c r="J27" s="11">
        <v>5.42</v>
      </c>
      <c r="K27" s="11">
        <v>5.4875000000000007</v>
      </c>
      <c r="L27" s="11">
        <v>5.4640000000000004</v>
      </c>
      <c r="M27" s="11">
        <v>5.4984999999999999</v>
      </c>
      <c r="N27" s="11">
        <v>5.3695000000000004</v>
      </c>
      <c r="O27" s="11">
        <v>5.3975</v>
      </c>
      <c r="P27" s="11">
        <v>5.4320000000000004</v>
      </c>
      <c r="Q27" s="11">
        <v>5.35</v>
      </c>
      <c r="R27" s="11">
        <v>5.47</v>
      </c>
      <c r="S27" s="11">
        <v>5.4695</v>
      </c>
      <c r="T27" s="11">
        <v>5.6074999999999999</v>
      </c>
      <c r="U27" s="11">
        <v>5.6389999999999993</v>
      </c>
      <c r="V27" s="11">
        <v>5.4190000000000005</v>
      </c>
      <c r="W27" s="11">
        <v>5.4269999999999996</v>
      </c>
      <c r="X27" s="11">
        <v>5.4399999999999995</v>
      </c>
      <c r="Y27" s="11">
        <v>5.3449999999999998</v>
      </c>
      <c r="Z27" s="11">
        <v>5.6449999999999996</v>
      </c>
      <c r="AA27" s="11">
        <v>5.444</v>
      </c>
      <c r="AB27" s="14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0.13340087047787305</v>
      </c>
      <c r="E28" s="24">
        <v>8.0849654709631666E-2</v>
      </c>
      <c r="F28" s="24">
        <v>0.1157007634662222</v>
      </c>
      <c r="G28" s="24">
        <v>7.8900992811666681E-2</v>
      </c>
      <c r="H28" s="24">
        <v>8.8694231304333904E-2</v>
      </c>
      <c r="I28" s="24">
        <v>0.10714476188783095</v>
      </c>
      <c r="J28" s="24">
        <v>7.2571803523590786E-2</v>
      </c>
      <c r="K28" s="24">
        <v>6.9793982548641068E-2</v>
      </c>
      <c r="L28" s="24">
        <v>7.7899080011683441E-2</v>
      </c>
      <c r="M28" s="24">
        <v>7.6373861148082978E-2</v>
      </c>
      <c r="N28" s="24">
        <v>6.8954332713760585E-2</v>
      </c>
      <c r="O28" s="24">
        <v>5.7530571582999908E-2</v>
      </c>
      <c r="P28" s="24">
        <v>0.1082751125605511</v>
      </c>
      <c r="Q28" s="24">
        <v>6.889605697474048E-2</v>
      </c>
      <c r="R28" s="24">
        <v>6.0221812216726317E-2</v>
      </c>
      <c r="S28" s="24">
        <v>4.2879676615696125E-2</v>
      </c>
      <c r="T28" s="24">
        <v>7.2914790452052028E-2</v>
      </c>
      <c r="U28" s="24">
        <v>0.15906403322771206</v>
      </c>
      <c r="V28" s="24">
        <v>6.7651311886762433E-2</v>
      </c>
      <c r="W28" s="24">
        <v>8.0130934517617117E-2</v>
      </c>
      <c r="X28" s="24">
        <v>0.11039323650779796</v>
      </c>
      <c r="Y28" s="24">
        <v>0.21905859185767321</v>
      </c>
      <c r="Z28" s="24">
        <v>6.585337247754805E-2</v>
      </c>
      <c r="AA28" s="24">
        <v>6.7125752633893587E-2</v>
      </c>
      <c r="AB28" s="197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2.3038570769497172E-2</v>
      </c>
      <c r="E29" s="13">
        <v>1.4921498869818209E-2</v>
      </c>
      <c r="F29" s="13">
        <v>2.1559148471966872E-2</v>
      </c>
      <c r="G29" s="13">
        <v>1.4453819707202395E-2</v>
      </c>
      <c r="H29" s="13">
        <v>1.6682300558808885E-2</v>
      </c>
      <c r="I29" s="13">
        <v>1.9516350070643163E-2</v>
      </c>
      <c r="J29" s="13">
        <v>1.3373182467492159E-2</v>
      </c>
      <c r="K29" s="13">
        <v>1.2724518240408583E-2</v>
      </c>
      <c r="L29" s="13">
        <v>1.4313544437744246E-2</v>
      </c>
      <c r="M29" s="13">
        <v>1.388152939591342E-2</v>
      </c>
      <c r="N29" s="13">
        <v>1.2837072086709594E-2</v>
      </c>
      <c r="O29" s="13">
        <v>1.0662036432370639E-2</v>
      </c>
      <c r="P29" s="13">
        <v>1.9807026902140507E-2</v>
      </c>
      <c r="Q29" s="13">
        <v>1.2813897763435925E-2</v>
      </c>
      <c r="R29" s="13">
        <v>1.1016185161596279E-2</v>
      </c>
      <c r="S29" s="13">
        <v>7.8467140323952907E-3</v>
      </c>
      <c r="T29" s="13">
        <v>1.3023211464064306E-2</v>
      </c>
      <c r="U29" s="13">
        <v>2.8213681360045893E-2</v>
      </c>
      <c r="V29" s="13">
        <v>1.2499087646514999E-2</v>
      </c>
      <c r="W29" s="13">
        <v>1.4726792878540224E-2</v>
      </c>
      <c r="X29" s="13">
        <v>2.0392839256366618E-2</v>
      </c>
      <c r="Y29" s="13">
        <v>4.0843739936172761E-2</v>
      </c>
      <c r="Z29" s="13">
        <v>1.1672680498235992E-2</v>
      </c>
      <c r="AA29" s="13">
        <v>1.2324189590066143E-2</v>
      </c>
      <c r="AB29" s="14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6.4970204927089936E-2</v>
      </c>
      <c r="E30" s="13">
        <v>-3.4478127846412354E-3</v>
      </c>
      <c r="F30" s="13">
        <v>-1.2950463600906015E-2</v>
      </c>
      <c r="G30" s="13">
        <v>4.0010393068177219E-3</v>
      </c>
      <c r="H30" s="13">
        <v>-2.2146577294065217E-2</v>
      </c>
      <c r="I30" s="13">
        <v>9.733283508886803E-3</v>
      </c>
      <c r="J30" s="13">
        <v>-1.9151271691147942E-3</v>
      </c>
      <c r="K30" s="13">
        <v>8.8136721395708495E-3</v>
      </c>
      <c r="L30" s="13">
        <v>9.6632178807509739E-4</v>
      </c>
      <c r="M30" s="13">
        <v>1.1909697082934434E-2</v>
      </c>
      <c r="N30" s="13">
        <v>-1.2061505943900541E-2</v>
      </c>
      <c r="O30" s="13">
        <v>-7.5860639465631374E-3</v>
      </c>
      <c r="P30" s="13">
        <v>5.4111100731022432E-3</v>
      </c>
      <c r="Q30" s="13">
        <v>-1.1111240862274219E-2</v>
      </c>
      <c r="R30" s="13">
        <v>5.4417637854125012E-3</v>
      </c>
      <c r="S30" s="13">
        <v>5.0739192376860753E-3</v>
      </c>
      <c r="T30" s="13">
        <v>2.9750157647663311E-2</v>
      </c>
      <c r="U30" s="13">
        <v>3.6923126328327616E-2</v>
      </c>
      <c r="V30" s="13">
        <v>-4.5206927155099219E-3</v>
      </c>
      <c r="W30" s="13">
        <v>7.5174580190129348E-4</v>
      </c>
      <c r="X30" s="13">
        <v>-4.367424153957411E-3</v>
      </c>
      <c r="Y30" s="13">
        <v>-1.3563537847116724E-2</v>
      </c>
      <c r="Z30" s="13">
        <v>3.7628161711469987E-2</v>
      </c>
      <c r="AA30" s="13">
        <v>1.763318308148687E-3</v>
      </c>
      <c r="AB30" s="14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0.38</v>
      </c>
      <c r="F31" s="45">
        <v>1.2</v>
      </c>
      <c r="G31" s="45">
        <v>0.26</v>
      </c>
      <c r="H31" s="45">
        <v>1.99</v>
      </c>
      <c r="I31" s="45">
        <v>0.75</v>
      </c>
      <c r="J31" s="45">
        <v>0.25</v>
      </c>
      <c r="K31" s="45">
        <v>0.67</v>
      </c>
      <c r="L31" s="45">
        <v>0</v>
      </c>
      <c r="M31" s="45">
        <v>0.94</v>
      </c>
      <c r="N31" s="45">
        <v>1.1200000000000001</v>
      </c>
      <c r="O31" s="45">
        <v>0.73</v>
      </c>
      <c r="P31" s="45">
        <v>0.38</v>
      </c>
      <c r="Q31" s="45">
        <v>1.04</v>
      </c>
      <c r="R31" s="45">
        <v>0.38</v>
      </c>
      <c r="S31" s="45">
        <v>0.35</v>
      </c>
      <c r="T31" s="45">
        <v>2.4700000000000002</v>
      </c>
      <c r="U31" s="45">
        <v>3.09</v>
      </c>
      <c r="V31" s="45">
        <v>0.47</v>
      </c>
      <c r="W31" s="45">
        <v>0.02</v>
      </c>
      <c r="X31" s="45">
        <v>0.46</v>
      </c>
      <c r="Y31" s="45">
        <v>1.25</v>
      </c>
      <c r="Z31" s="45">
        <v>3.15</v>
      </c>
      <c r="AA31" s="45">
        <v>7.0000000000000007E-2</v>
      </c>
      <c r="AB31" s="14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30" priority="3">
      <formula>AND($B6&lt;&gt;$B5,NOT(ISBLANK(INDIRECT(Anlyt_LabRefThisCol))))</formula>
    </cfRule>
  </conditionalFormatting>
  <conditionalFormatting sqref="C2:AA31">
    <cfRule type="expression" dxfId="29" priority="1" stopIfTrue="1">
      <formula>AND(ISBLANK(INDIRECT(Anlyt_LabRefLastCol)),ISBLANK(INDIRECT(Anlyt_LabRefThisCol)))</formula>
    </cfRule>
    <cfRule type="expression" dxfId="2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34B7-D736-4D83-95B5-56A2965646BA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20" width="11.140625" style="2" bestFit="1" customWidth="1"/>
    <col min="21" max="22" width="11.28515625" style="2" bestFit="1" customWidth="1"/>
    <col min="2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513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44" t="s">
        <v>237</v>
      </c>
      <c r="E3" s="145" t="s">
        <v>239</v>
      </c>
      <c r="F3" s="146" t="s">
        <v>240</v>
      </c>
      <c r="G3" s="146" t="s">
        <v>241</v>
      </c>
      <c r="H3" s="146" t="s">
        <v>242</v>
      </c>
      <c r="I3" s="146" t="s">
        <v>244</v>
      </c>
      <c r="J3" s="146" t="s">
        <v>245</v>
      </c>
      <c r="K3" s="146" t="s">
        <v>247</v>
      </c>
      <c r="L3" s="146" t="s">
        <v>248</v>
      </c>
      <c r="M3" s="146" t="s">
        <v>249</v>
      </c>
      <c r="N3" s="146" t="s">
        <v>250</v>
      </c>
      <c r="O3" s="146" t="s">
        <v>252</v>
      </c>
      <c r="P3" s="146" t="s">
        <v>253</v>
      </c>
      <c r="Q3" s="146" t="s">
        <v>254</v>
      </c>
      <c r="R3" s="146" t="s">
        <v>255</v>
      </c>
      <c r="S3" s="146" t="s">
        <v>256</v>
      </c>
      <c r="T3" s="146" t="s">
        <v>258</v>
      </c>
      <c r="U3" s="146" t="s">
        <v>264</v>
      </c>
      <c r="V3" s="146" t="s">
        <v>265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302</v>
      </c>
      <c r="F4" s="11" t="s">
        <v>303</v>
      </c>
      <c r="G4" s="11" t="s">
        <v>302</v>
      </c>
      <c r="H4" s="11" t="s">
        <v>302</v>
      </c>
      <c r="I4" s="11" t="s">
        <v>303</v>
      </c>
      <c r="J4" s="11" t="s">
        <v>302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302</v>
      </c>
      <c r="Q4" s="11" t="s">
        <v>303</v>
      </c>
      <c r="R4" s="11" t="s">
        <v>303</v>
      </c>
      <c r="S4" s="11" t="s">
        <v>302</v>
      </c>
      <c r="T4" s="11" t="s">
        <v>302</v>
      </c>
      <c r="U4" s="11" t="s">
        <v>303</v>
      </c>
      <c r="V4" s="11" t="s">
        <v>304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117</v>
      </c>
      <c r="F5" s="26" t="s">
        <v>116</v>
      </c>
      <c r="G5" s="26" t="s">
        <v>117</v>
      </c>
      <c r="H5" s="26" t="s">
        <v>117</v>
      </c>
      <c r="I5" s="26" t="s">
        <v>116</v>
      </c>
      <c r="J5" s="26" t="s">
        <v>117</v>
      </c>
      <c r="K5" s="26" t="s">
        <v>117</v>
      </c>
      <c r="L5" s="26" t="s">
        <v>117</v>
      </c>
      <c r="M5" s="26" t="s">
        <v>305</v>
      </c>
      <c r="N5" s="26" t="s">
        <v>305</v>
      </c>
      <c r="O5" s="26" t="s">
        <v>117</v>
      </c>
      <c r="P5" s="26" t="s">
        <v>116</v>
      </c>
      <c r="Q5" s="26" t="s">
        <v>116</v>
      </c>
      <c r="R5" s="26" t="s">
        <v>306</v>
      </c>
      <c r="S5" s="26" t="s">
        <v>117</v>
      </c>
      <c r="T5" s="26" t="s">
        <v>307</v>
      </c>
      <c r="U5" s="26" t="s">
        <v>116</v>
      </c>
      <c r="V5" s="26" t="s">
        <v>307</v>
      </c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5.6653177071892911</v>
      </c>
      <c r="E6" s="22">
        <v>5.0199999999999996</v>
      </c>
      <c r="F6" s="22">
        <v>5.04</v>
      </c>
      <c r="G6" s="22">
        <v>5.751922973938</v>
      </c>
      <c r="H6" s="22">
        <v>5.67</v>
      </c>
      <c r="I6" s="22">
        <v>5.0579999999999998</v>
      </c>
      <c r="J6" s="148">
        <v>4.54</v>
      </c>
      <c r="K6" s="22">
        <v>5.27</v>
      </c>
      <c r="L6" s="22">
        <v>5.25</v>
      </c>
      <c r="M6" s="22">
        <v>5.1489000000000003</v>
      </c>
      <c r="N6" s="22">
        <v>5.1957000000000004</v>
      </c>
      <c r="O6" s="22">
        <v>5.2769999999999992</v>
      </c>
      <c r="P6" s="22">
        <v>5.65</v>
      </c>
      <c r="Q6" s="22">
        <v>5.0864000000000003</v>
      </c>
      <c r="R6" s="141">
        <v>3.5</v>
      </c>
      <c r="S6" s="22">
        <v>5.57</v>
      </c>
      <c r="T6" s="22" t="s">
        <v>308</v>
      </c>
      <c r="U6" s="22">
        <v>5.3677999999999999</v>
      </c>
      <c r="V6" s="22">
        <v>5.1601999999999997</v>
      </c>
      <c r="W6" s="14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5.9044218626539768</v>
      </c>
      <c r="E7" s="11">
        <v>4.95</v>
      </c>
      <c r="F7" s="11">
        <v>5.01</v>
      </c>
      <c r="G7" s="11">
        <v>5.4225785261349984</v>
      </c>
      <c r="H7" s="11">
        <v>5.53</v>
      </c>
      <c r="I7" s="11">
        <v>5.0389999999999997</v>
      </c>
      <c r="J7" s="11">
        <v>5.13</v>
      </c>
      <c r="K7" s="11">
        <v>5.23</v>
      </c>
      <c r="L7" s="11">
        <v>5.34</v>
      </c>
      <c r="M7" s="11">
        <v>5.1241000000000003</v>
      </c>
      <c r="N7" s="11">
        <v>5.1745000000000001</v>
      </c>
      <c r="O7" s="11">
        <v>5.1460000000000008</v>
      </c>
      <c r="P7" s="11">
        <v>5.62</v>
      </c>
      <c r="Q7" s="11">
        <v>5.1022999999999996</v>
      </c>
      <c r="R7" s="142">
        <v>4.1999999999999993</v>
      </c>
      <c r="S7" s="11">
        <v>5.17</v>
      </c>
      <c r="T7" s="11" t="s">
        <v>308</v>
      </c>
      <c r="U7" s="11">
        <v>5.5147500000000003</v>
      </c>
      <c r="V7" s="11">
        <v>5.2819000000000003</v>
      </c>
      <c r="W7" s="14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39</v>
      </c>
    </row>
    <row r="8" spans="1:66">
      <c r="A8" s="30"/>
      <c r="B8" s="19">
        <v>1</v>
      </c>
      <c r="C8" s="9">
        <v>3</v>
      </c>
      <c r="D8" s="10">
        <v>5.7044249888209331</v>
      </c>
      <c r="E8" s="11">
        <v>5.01</v>
      </c>
      <c r="F8" s="11">
        <v>5.0999999999999996</v>
      </c>
      <c r="G8" s="11">
        <v>5.7028044551379997</v>
      </c>
      <c r="H8" s="11">
        <v>5.68</v>
      </c>
      <c r="I8" s="11">
        <v>5.0599999999999996</v>
      </c>
      <c r="J8" s="11">
        <v>5.27</v>
      </c>
      <c r="K8" s="11">
        <v>5.24</v>
      </c>
      <c r="L8" s="11">
        <v>5.07</v>
      </c>
      <c r="M8" s="11">
        <v>5.3012000000000006</v>
      </c>
      <c r="N8" s="11">
        <v>5.1798999999999991</v>
      </c>
      <c r="O8" s="11">
        <v>5.19</v>
      </c>
      <c r="P8" s="11">
        <v>5.6099999999999994</v>
      </c>
      <c r="Q8" s="11">
        <v>5.0761000000000003</v>
      </c>
      <c r="R8" s="142">
        <v>3.5</v>
      </c>
      <c r="S8" s="11">
        <v>5.58</v>
      </c>
      <c r="T8" s="11" t="s">
        <v>308</v>
      </c>
      <c r="U8" s="11">
        <v>5.3513999999999999</v>
      </c>
      <c r="V8" s="11">
        <v>5.2304000000000004</v>
      </c>
      <c r="W8" s="14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5.7610575305553358</v>
      </c>
      <c r="E9" s="11">
        <v>5.09</v>
      </c>
      <c r="F9" s="11">
        <v>5.01</v>
      </c>
      <c r="G9" s="11">
        <v>5.4477264754349992</v>
      </c>
      <c r="H9" s="11">
        <v>5.58</v>
      </c>
      <c r="I9" s="143">
        <v>7.617</v>
      </c>
      <c r="J9" s="11">
        <v>5.14</v>
      </c>
      <c r="K9" s="11">
        <v>5.17</v>
      </c>
      <c r="L9" s="11">
        <v>5.27</v>
      </c>
      <c r="M9" s="11">
        <v>5.127600000000001</v>
      </c>
      <c r="N9" s="11">
        <v>5.1741999999999999</v>
      </c>
      <c r="O9" s="11">
        <v>5.2719999999999994</v>
      </c>
      <c r="P9" s="11">
        <v>5.65</v>
      </c>
      <c r="Q9" s="11">
        <v>5.0810000000000004</v>
      </c>
      <c r="R9" s="142">
        <v>3.5</v>
      </c>
      <c r="S9" s="11">
        <v>5.63</v>
      </c>
      <c r="T9" s="11" t="s">
        <v>308</v>
      </c>
      <c r="U9" s="11">
        <v>5.5161000000000007</v>
      </c>
      <c r="V9" s="11">
        <v>5.1657999999999999</v>
      </c>
      <c r="W9" s="14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5.2813431488845737</v>
      </c>
      <c r="BN9" s="28"/>
    </row>
    <row r="10" spans="1:66">
      <c r="A10" s="30"/>
      <c r="B10" s="19">
        <v>1</v>
      </c>
      <c r="C10" s="9">
        <v>5</v>
      </c>
      <c r="D10" s="10">
        <v>5.9594715552926711</v>
      </c>
      <c r="E10" s="11">
        <v>4.99</v>
      </c>
      <c r="F10" s="11">
        <v>5.1100000000000003</v>
      </c>
      <c r="G10" s="11">
        <v>5.7827788236349997</v>
      </c>
      <c r="H10" s="11">
        <v>5.49</v>
      </c>
      <c r="I10" s="11">
        <v>5.0750000000000002</v>
      </c>
      <c r="J10" s="11">
        <v>5.21</v>
      </c>
      <c r="K10" s="11">
        <v>5.22</v>
      </c>
      <c r="L10" s="11">
        <v>5.05</v>
      </c>
      <c r="M10" s="11">
        <v>5.1531000000000011</v>
      </c>
      <c r="N10" s="11">
        <v>5.3113000000000001</v>
      </c>
      <c r="O10" s="11">
        <v>5.2450000000000001</v>
      </c>
      <c r="P10" s="11">
        <v>5.76</v>
      </c>
      <c r="Q10" s="11">
        <v>5.0919999999999996</v>
      </c>
      <c r="R10" s="142">
        <v>2.8</v>
      </c>
      <c r="S10" s="11">
        <v>5.61</v>
      </c>
      <c r="T10" s="11" t="s">
        <v>308</v>
      </c>
      <c r="U10" s="11">
        <v>5.3919000000000006</v>
      </c>
      <c r="V10" s="11">
        <v>5.1540999999999997</v>
      </c>
      <c r="W10" s="14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5.7441323916262119</v>
      </c>
      <c r="E11" s="11">
        <v>5.01</v>
      </c>
      <c r="F11" s="11">
        <v>5.22</v>
      </c>
      <c r="G11" s="11">
        <v>5.5922310386380003</v>
      </c>
      <c r="H11" s="11">
        <v>5.55</v>
      </c>
      <c r="I11" s="11">
        <v>5.0430000000000001</v>
      </c>
      <c r="J11" s="11">
        <v>5.19</v>
      </c>
      <c r="K11" s="11">
        <v>5.3</v>
      </c>
      <c r="L11" s="11">
        <v>5.27</v>
      </c>
      <c r="M11" s="11">
        <v>5.1555</v>
      </c>
      <c r="N11" s="11">
        <v>5.1866000000000003</v>
      </c>
      <c r="O11" s="11">
        <v>5.1829999999999998</v>
      </c>
      <c r="P11" s="11">
        <v>5.73</v>
      </c>
      <c r="Q11" s="11">
        <v>5.0815000000000001</v>
      </c>
      <c r="R11" s="142">
        <v>4.1999999999999993</v>
      </c>
      <c r="S11" s="11">
        <v>5.66</v>
      </c>
      <c r="T11" s="11" t="s">
        <v>308</v>
      </c>
      <c r="U11" s="11">
        <v>5.4177499999999998</v>
      </c>
      <c r="V11" s="11">
        <v>5.2538999999999998</v>
      </c>
      <c r="W11" s="14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5.7628410855325161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4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5.9332608183462332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4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5.7895422807657759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47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5.6695056409006588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5.9941467830164923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5.6715838984261815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5.5205021042656819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47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5.7820244335602542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47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5.5579201558579001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5.9637650776400024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4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5.823986025917157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5.8567189898235537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5.8287998967841794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5.9131272856934478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5.7903275256334226</v>
      </c>
      <c r="E26" s="23">
        <v>5.0116666666666667</v>
      </c>
      <c r="F26" s="23">
        <v>5.0816666666666661</v>
      </c>
      <c r="G26" s="23">
        <v>5.616673715486499</v>
      </c>
      <c r="H26" s="23">
        <v>5.583333333333333</v>
      </c>
      <c r="I26" s="23">
        <v>5.4820000000000002</v>
      </c>
      <c r="J26" s="23">
        <v>5.08</v>
      </c>
      <c r="K26" s="23">
        <v>5.2383333333333333</v>
      </c>
      <c r="L26" s="23">
        <v>5.208333333333333</v>
      </c>
      <c r="M26" s="23">
        <v>5.168400000000001</v>
      </c>
      <c r="N26" s="23">
        <v>5.2037000000000004</v>
      </c>
      <c r="O26" s="23">
        <v>5.2188333333333334</v>
      </c>
      <c r="P26" s="23">
        <v>5.669999999999999</v>
      </c>
      <c r="Q26" s="23">
        <v>5.0865499999999999</v>
      </c>
      <c r="R26" s="23">
        <v>3.6166666666666667</v>
      </c>
      <c r="S26" s="23">
        <v>5.5366666666666662</v>
      </c>
      <c r="T26" s="23" t="s">
        <v>745</v>
      </c>
      <c r="U26" s="23">
        <v>5.4266166666666669</v>
      </c>
      <c r="V26" s="23">
        <v>5.2077166666666663</v>
      </c>
      <c r="W26" s="14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5.7857833571630151</v>
      </c>
      <c r="E27" s="11">
        <v>5.01</v>
      </c>
      <c r="F27" s="11">
        <v>5.07</v>
      </c>
      <c r="G27" s="11">
        <v>5.647517746888</v>
      </c>
      <c r="H27" s="11">
        <v>5.5649999999999995</v>
      </c>
      <c r="I27" s="11">
        <v>5.0589999999999993</v>
      </c>
      <c r="J27" s="11">
        <v>5.165</v>
      </c>
      <c r="K27" s="11">
        <v>5.2350000000000003</v>
      </c>
      <c r="L27" s="11">
        <v>5.26</v>
      </c>
      <c r="M27" s="11">
        <v>5.1510000000000007</v>
      </c>
      <c r="N27" s="11">
        <v>5.1832499999999992</v>
      </c>
      <c r="O27" s="11">
        <v>5.2175000000000002</v>
      </c>
      <c r="P27" s="11">
        <v>5.65</v>
      </c>
      <c r="Q27" s="11">
        <v>5.0839499999999997</v>
      </c>
      <c r="R27" s="11">
        <v>3.5</v>
      </c>
      <c r="S27" s="11">
        <v>5.5950000000000006</v>
      </c>
      <c r="T27" s="11" t="s">
        <v>745</v>
      </c>
      <c r="U27" s="11">
        <v>5.4048250000000007</v>
      </c>
      <c r="V27" s="11">
        <v>5.1981000000000002</v>
      </c>
      <c r="W27" s="14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0.13340087047787305</v>
      </c>
      <c r="E28" s="24">
        <v>4.57893728573198E-2</v>
      </c>
      <c r="F28" s="24">
        <v>8.035338615557322E-2</v>
      </c>
      <c r="G28" s="24">
        <v>0.15499376121609201</v>
      </c>
      <c r="H28" s="24">
        <v>7.6854841530424364E-2</v>
      </c>
      <c r="I28" s="24">
        <v>1.0460118546173349</v>
      </c>
      <c r="J28" s="24">
        <v>0.26936963451733004</v>
      </c>
      <c r="K28" s="24">
        <v>4.4459719597256336E-2</v>
      </c>
      <c r="L28" s="24">
        <v>0.11906580813426933</v>
      </c>
      <c r="M28" s="24">
        <v>6.6398373474054306E-2</v>
      </c>
      <c r="N28" s="24">
        <v>5.3335729112856528E-2</v>
      </c>
      <c r="O28" s="24">
        <v>5.3506697400106946E-2</v>
      </c>
      <c r="P28" s="24">
        <v>6.0991802727907697E-2</v>
      </c>
      <c r="Q28" s="24">
        <v>9.4158908234959066E-3</v>
      </c>
      <c r="R28" s="24">
        <v>0.52694085689635173</v>
      </c>
      <c r="S28" s="24">
        <v>0.18261069702146887</v>
      </c>
      <c r="T28" s="24" t="s">
        <v>745</v>
      </c>
      <c r="U28" s="24">
        <v>7.2354078438376199E-2</v>
      </c>
      <c r="V28" s="24">
        <v>5.4845580192634372E-2</v>
      </c>
      <c r="W28" s="197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56"/>
    </row>
    <row r="29" spans="1:65">
      <c r="A29" s="30"/>
      <c r="B29" s="3" t="s">
        <v>86</v>
      </c>
      <c r="C29" s="29"/>
      <c r="D29" s="13">
        <v>2.3038570769497172E-2</v>
      </c>
      <c r="E29" s="13">
        <v>9.1365559409351121E-3</v>
      </c>
      <c r="F29" s="13">
        <v>1.5812407902047864E-2</v>
      </c>
      <c r="G29" s="13">
        <v>2.7595293774807947E-2</v>
      </c>
      <c r="H29" s="13">
        <v>1.376504624425511E-2</v>
      </c>
      <c r="I29" s="13">
        <v>0.19080843754420557</v>
      </c>
      <c r="J29" s="13">
        <v>5.3025518605773626E-2</v>
      </c>
      <c r="K29" s="13">
        <v>8.4873788604370986E-3</v>
      </c>
      <c r="L29" s="13">
        <v>2.2860635161779712E-2</v>
      </c>
      <c r="M29" s="13">
        <v>1.2846988134442825E-2</v>
      </c>
      <c r="N29" s="13">
        <v>1.0249578014269947E-2</v>
      </c>
      <c r="O29" s="13">
        <v>1.0252616625703115E-2</v>
      </c>
      <c r="P29" s="13">
        <v>1.0756931698043688E-2</v>
      </c>
      <c r="Q29" s="13">
        <v>1.8511350175454693E-3</v>
      </c>
      <c r="R29" s="13">
        <v>0.1456979327824014</v>
      </c>
      <c r="S29" s="13">
        <v>3.2982064483106963E-2</v>
      </c>
      <c r="T29" s="13" t="s">
        <v>745</v>
      </c>
      <c r="U29" s="13">
        <v>1.333318398603971E-2</v>
      </c>
      <c r="V29" s="13">
        <v>1.0531598338229047E-2</v>
      </c>
      <c r="W29" s="14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9.6374040163693442E-2</v>
      </c>
      <c r="E30" s="13">
        <v>-5.106210193421401E-2</v>
      </c>
      <c r="F30" s="13">
        <v>-3.78078978375187E-2</v>
      </c>
      <c r="G30" s="13">
        <v>6.3493425280034543E-2</v>
      </c>
      <c r="H30" s="13">
        <v>5.7180564855464855E-2</v>
      </c>
      <c r="I30" s="13">
        <v>3.7993526544058298E-2</v>
      </c>
      <c r="J30" s="13">
        <v>-3.8123474125535184E-2</v>
      </c>
      <c r="K30" s="13">
        <v>-8.1437267639623556E-3</v>
      </c>
      <c r="L30" s="13">
        <v>-1.3824099948260393E-2</v>
      </c>
      <c r="M30" s="13">
        <v>-2.1385307809136833E-2</v>
      </c>
      <c r="N30" s="13">
        <v>-1.470140202894632E-2</v>
      </c>
      <c r="O30" s="13">
        <v>-1.1835969333755969E-2</v>
      </c>
      <c r="P30" s="13">
        <v>7.3590531832325778E-2</v>
      </c>
      <c r="Q30" s="13">
        <v>-3.6883259313630123E-2</v>
      </c>
      <c r="R30" s="13">
        <v>-0.31519945500407198</v>
      </c>
      <c r="S30" s="13">
        <v>4.8344428791001315E-2</v>
      </c>
      <c r="T30" s="13" t="s">
        <v>745</v>
      </c>
      <c r="U30" s="13">
        <v>2.7506926493268136E-2</v>
      </c>
      <c r="V30" s="13">
        <v>-1.3940863174826568E-2</v>
      </c>
      <c r="W30" s="14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1.03</v>
      </c>
      <c r="F31" s="45">
        <v>0.67</v>
      </c>
      <c r="G31" s="45">
        <v>2.15</v>
      </c>
      <c r="H31" s="45">
        <v>1.97</v>
      </c>
      <c r="I31" s="45">
        <v>1.44</v>
      </c>
      <c r="J31" s="45">
        <v>0.67</v>
      </c>
      <c r="K31" s="45">
        <v>0.16</v>
      </c>
      <c r="L31" s="45">
        <v>0</v>
      </c>
      <c r="M31" s="45">
        <v>0.21</v>
      </c>
      <c r="N31" s="45">
        <v>0.02</v>
      </c>
      <c r="O31" s="45">
        <v>0.06</v>
      </c>
      <c r="P31" s="45">
        <v>2.4300000000000002</v>
      </c>
      <c r="Q31" s="45">
        <v>0.64</v>
      </c>
      <c r="R31" s="45">
        <v>8.36</v>
      </c>
      <c r="S31" s="45">
        <v>1.73</v>
      </c>
      <c r="T31" s="45" t="s">
        <v>277</v>
      </c>
      <c r="U31" s="45">
        <v>1.1499999999999999</v>
      </c>
      <c r="V31" s="45">
        <v>0</v>
      </c>
      <c r="W31" s="14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7" priority="3">
      <formula>AND($B6&lt;&gt;$B5,NOT(ISBLANK(INDIRECT(Anlyt_LabRefThisCol))))</formula>
    </cfRule>
  </conditionalFormatting>
  <conditionalFormatting sqref="C2:V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IRC</vt:lpstr>
      <vt:lpstr>4-Acid</vt:lpstr>
      <vt:lpstr>Aqua Regia</vt:lpstr>
      <vt:lpstr>Fusion XRF</vt:lpstr>
      <vt:lpstr>Thermograv</vt:lpstr>
      <vt:lpstr>Laser Ablation</vt:lpstr>
      <vt:lpstr>INAA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2026-06-01T01:58:58Z</dcterms:modified>
</cp:coreProperties>
</file>