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7 230 'b' Series Fosterville JN1630\Results\SARs &amp; CCCs\R3\"/>
    </mc:Choice>
  </mc:AlternateContent>
  <xr:revisionPtr revIDLastSave="0" documentId="13_ncr:1_{5E7DA6D4-CCE9-4762-9DB1-A7A2A0D32C7A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4" i="47895"/>
  <c r="J5" i="47895"/>
  <c r="J21" i="47895"/>
  <c r="J10" i="47895"/>
  <c r="J13" i="47895"/>
  <c r="J6" i="47895"/>
  <c r="J12" i="47895"/>
  <c r="J4" i="47895"/>
  <c r="J19" i="47895"/>
  <c r="J15" i="47895"/>
  <c r="J16" i="47895"/>
  <c r="J18" i="47895"/>
  <c r="J7" i="47895"/>
  <c r="J3" i="47895"/>
  <c r="J22" i="47895"/>
  <c r="J9" i="47895" l="1"/>
  <c r="J8" i="47895"/>
  <c r="J17" i="47895"/>
  <c r="J20" i="47895"/>
  <c r="J11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4346E24-590D-4AA1-8D7E-ABF93E8F5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212C4E54-7A05-42ED-829A-F7D5A0001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D97E2EDF-523B-4D52-9941-31251C73B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CC3A531-631A-4825-B9DB-BBB7D10EF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8E3A8AC-B4D7-42D7-A32B-B7CA0CD02D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698C150-1105-4130-BB86-0B7AD0FCF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F8CC02A-4B02-4FF1-A301-2FD18B0DA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891DE4F-8826-48F6-9A22-21E299108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C90809E-B4AD-445D-8B92-293D61767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8DF76CC-CC54-4F71-9E17-620D806AD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5322DC3-1A19-4EDA-95D8-380F61EEC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7A760A4-B021-46DE-957F-AEF74DA9F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3A76E5C-D453-44DA-9F94-943543E4A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2201C07-DF26-4F9E-A4D7-E16CC9020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D41CA19-44BA-4714-BC50-6C5880121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831AEED-8A65-4042-867A-6ADC01DBE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76178F2-7548-4B2B-AFD9-658E1D7CA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A7C1CB8-518F-4BA7-8D89-DE45D2FF39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5E428D2-9206-4BC6-868D-99AED0E97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A55F398-8AC7-4E10-B958-98001A8A2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4BCC149-1FAE-4B6F-B594-B7BF391A52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F774DA5-43EC-41E7-8570-D71A1271EC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0F7C535-C471-40AE-ABAF-299AB8753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0E75187-365B-464F-982C-F2B480CED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48ED075-ADB7-4ABB-A132-A1E832236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9A1B066-AF00-4CC2-9403-330286B82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52F2CCA-9765-464E-96A1-7D31F613D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17E163AB-6A2F-4F42-9DCD-2DD334B1D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F3E340B-66FF-4CB7-B053-57C9D043F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A00B386-102C-4D3F-A312-B1717796F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7534465F-703D-4117-9126-97A993EC0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6129B039-F11F-4F49-936E-E69619D91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2ACCFCF-106D-41B5-9C71-15C7DB87D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E142512-F619-4383-93FD-AA828BED7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DC89A493-E725-4BA4-BF4F-4583E5C8D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D39B8BD-77EB-43BB-B63D-E43C7FA67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E289D2E-FA48-4C14-A5CE-8EE7A4B78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36E50400-03EF-4D03-BC10-16C8903D5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5C0EFEB-B9F2-4DC8-BADA-65703F1B0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0D77835-95E9-4A94-B451-A6F3E386E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F1004C0-2940-455C-B8D1-66B4638DB8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47D1C62-FF4D-4512-84AB-64085E5EF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735FD3F-3BFD-4457-BFA6-13581CE94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7D40BAD-D68D-4BEE-8AFD-F6136BAC7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E22F99C-0F75-4489-B54D-EF92C48D8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8D22A1A-3497-4941-9F5D-B736E95AD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9B809D55-865B-42F8-A233-F71D44BD8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A528AA9-E46C-4D80-9F93-A6425B6D4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4FD0A8BE-7F7D-456B-A4CC-033BDD8A2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DE99ADF-7654-4AD2-BD36-AA773A3F2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A557743-047D-4E33-A124-A3E0F0DB2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413458F-ED37-4570-A8D4-91596881C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00C4D60-E039-4602-BE4D-F1E088A33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8EF16D5-780C-4A90-903C-96E3B3EFA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E23742B-D8D7-4FB4-8D98-872185746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AFC1D24-856E-435D-AD7B-45BEE7509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6609B928-D8B4-4D7A-BE7C-F4E58C228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B7EB306-8404-4DED-912A-CFA057CB1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ADF8ADF-9067-4AA3-B7C5-DF54F3D9B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BBF61FD-258F-4553-AF9E-57430ECF7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610271B-5659-4F6E-B2BC-2CD75F353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A3A83BF-D1EE-4C51-8D26-6D4577BF7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2CE7AF3-1DD4-40E3-AE7A-BBD56E6D9A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8E120440-E94B-476F-881F-30A41A661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995ECF4-0C25-46BD-A898-9F5A038B6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F7088C0-6586-4B5F-B6C7-103808331A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10183D74-74B2-4085-A948-32E76AC13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3CF8499F-C6DF-40BE-96C7-CD8BAFFFF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B2048D0-4C0E-4F40-B5BE-B6545EEA9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695EF42-49AD-4608-B046-DFE036B81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9C36996F-4AC7-4FAD-8F63-51B3A4C02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05D7D693-B6F1-4568-854D-F88EBDB67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0B28D4CE-1326-4320-A182-5158C00D1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FB252EBD-4E68-4B84-9DBD-E661B6D72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DB93389E-4D1F-422E-958F-FE176023F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FEE90432-1C43-4F90-AD88-F8CC65FED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1023D776-77DA-457E-B8F5-32FDDED64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A0218C6C-DBBC-44D9-979C-B5F877668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8CA55C2C-AD21-4E42-B7B5-02F063BA6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08C57CF-CFE1-4B6C-90E3-B8C37D61D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58A6FA0-523F-4D3C-8F6A-1EB5FA41C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3C5B1779-C85C-4F9F-8512-A044A3144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4D612992-C86F-4001-ACDE-666A7A567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29478ED-ECDE-4FAB-AE13-4BB1C5B62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87703F58-0E2B-44E4-B578-74CB7E9A9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61E474F1-5337-4E96-A123-4B7081F5DB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17130DF-A003-427E-BD9A-28704327B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A0E8566E-5B16-4E63-8F56-3125C677F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A3457331-0FEE-4C53-882F-9E89AC0BD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0FED55E-0F5E-41AC-98FB-3BFF85C96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C1381A22-8BD1-4208-964C-38FF1379C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55091730-D28A-4F26-9318-0D2CC5258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ED78EF6F-DACB-4B62-A7B9-39F95433E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623B08DD-0063-4675-9874-C122A7971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F8A2FC1C-502E-4BC0-B000-FC947FF26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2D45C28C-FF03-4C7B-BE7E-AAF787D18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9B5067A5-A068-4195-B33B-2F5859454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6FDB412C-1EB0-491B-B677-71B97DC50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392A5A46-EA21-45EE-9CBB-8792B5820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12CCAE07-CC81-48A7-B16F-99EE6656DC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282A539E-4548-4EDE-859F-A7A578E85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0DC1161D-C460-4B0D-8FC7-60B65BEC0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172DEC88-DB20-495A-BF90-E9E9D7468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40C412B5-B8E4-45D6-8D8A-1492557A3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24F49D99-5D4E-43CC-B93D-523849629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566E0DFC-2F49-4C86-8BAE-E781AEB51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5EE2FFC6-9946-4A14-8E75-FED5FB18A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22F7A8C0-812F-4EAE-AC93-4FBC037D6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82505855-1DE2-46B1-AE0C-99D01E25F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4D7C351C-FB55-4884-8086-A5E7FD946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BA13BCA2-97FC-450A-B70C-DE933BD30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1504CDDC-DD31-4AAB-8CFC-0C047CEB9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456735BD-406A-4C0D-B13E-28FB1B2FA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90ED57C3-F2D3-4879-AF7C-9CFF8DCDF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5611DCF9-1A18-4D6A-9099-BBD3E3F26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C35525AF-FCC7-46EA-B075-6581DEE44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CA3AB1B5-2416-41BE-ABAD-D236D6470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F9512213-631B-4BB3-88E4-69E3628DB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D3F8F971-C5C8-446F-9B70-9CE35D1DE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D2AFF777-37C3-4799-8061-F25D4C8D5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E382095F-A91B-4727-9DC8-1EB692F3B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4" authorId="0" shapeId="0" xr:uid="{974563EF-2734-40F6-96DD-4A92DB302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3" authorId="0" shapeId="0" xr:uid="{4D3C1842-9F42-4AAD-8587-EAFE9242F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1" authorId="0" shapeId="0" xr:uid="{9C6E47EF-C290-4AB8-A708-E9342B037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9" authorId="0" shapeId="0" xr:uid="{32E85BE6-1EEF-4984-8BC2-45A663B04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0F1D7AF-4E8C-4A40-997D-C798C6B2A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418F7B3-8D2B-4B8E-9D3F-690A3B46D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503B172-049A-49DC-8244-786514E22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73BA8C0-8C26-4A1E-9183-D67EA1046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CA3A375-C2EA-42D6-870F-BAC417A2C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B1115FF-EC5C-4C4F-BFE4-FFC303F40A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F0827E6-EC1D-48E5-8941-E6700B647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0B99BF8-CB21-4445-B0B3-C8F15150D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0C7B977-49A8-4DD3-8726-0F5113C57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4855B5C-D15C-41EE-A40E-CB8ADE771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6963873-631C-44A0-A1D7-F946F7914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543B3B6-9D4E-4058-A498-ADF9E7255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A3FDE194-8EEE-4E95-9FF1-9B1C6F800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9D992ADE-71B1-4E2B-A292-BEB08A8E8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17D42905-03C6-472A-B30D-44992ECB3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2493A876-2F3E-4D76-9D3E-31CF31A48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82F7ED2-F8E2-40A1-99BB-448E471CD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9BA40AF6-5866-4F91-8F5F-8FD68F2B0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A20F897A-B970-4D51-BABA-B2D0C6931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24AE1749-60CA-4779-B8C9-27B485AEA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04C194C8-00F0-45F4-A3B6-D85F2EAC7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0218C93A-85E1-47A2-9E0F-B7B047460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0320FB45-1806-418B-AFDE-B6248C000B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C9E14925-9E50-4D95-9261-9186229DC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89E346F4-05ED-434A-BF74-69A4E9168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BA906F3E-5CE2-426C-9925-2FA068D1C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0E87AD1C-D6FE-4D74-B189-75332F382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F406A064-A56C-424D-BB71-61FEBCCAF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53D7EF71-2FE8-4350-9F9C-AEC3A9E89C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256C29FB-2780-4980-8DE3-8C4243A3D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2E2137A4-E3A9-47DB-8422-0DA0C8BF9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5B49E1B8-FB4E-4460-BF62-6CD5EF2FE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BCA4ABC0-E25B-4053-B52A-C57214C6B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C803758E-14FA-453C-BD52-27276095C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AE756A86-DCB1-4728-80AE-B5CE45831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713A4F24-1D50-473F-90D9-CC99431F2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8B4BF978-4551-43B6-B6CF-8E474E2DF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59107A8C-BA94-48C2-821F-0938FBB0D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43B4F76B-0F55-45B5-92FA-A90F8832A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06C1259D-4863-4D05-AF6A-8775349DF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5CB89DCE-7067-4170-983A-B6C93BF29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3EA3A29C-217D-4343-BD15-D84401A4A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D5E668AE-DB81-412C-9DAB-F9AB79B28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8200FAB9-85F8-45E2-B5A2-C48C4C9E0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30EED300-9292-4F95-8C2B-BB3434137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0F7E356B-5D64-49B6-AE4D-AB761EE63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0E2C6823-518B-4D21-BA2C-26E3215EF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5AF9F7EC-005A-48EA-9DBB-2CAC0FC12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4C84EAB7-90FE-4D42-8F41-E6601FAC8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E2B5FB35-B279-424C-B3AD-BB6142D70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D505BED5-5503-4493-8DD4-69E29D0A9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0562CF50-0DDF-4FFC-8B58-9DF412DCB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AF958643-6D16-4606-A39C-51BCAF782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DFEA80BB-62FD-4E51-A10D-BDF60E23A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B0C9F550-950A-4D76-AA18-61AAB1D80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BADA9304-1933-4EF3-ACAE-87B938933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9C5B867F-A0A2-4FA4-999E-8553725C6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276A67CB-0AC8-4C0F-86A4-DBFDB65E2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C6B9AE44-96C0-41E7-B7AA-F81F392C8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C0B1639D-4E3A-4C00-85FA-F372EDC8D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BEBE8D6E-C51A-4348-B47D-F7EE524BB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5716DB33-0FDF-40CD-AC7C-126895544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C5F52B70-70FA-4C1D-8E89-65890EF04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732721DD-12AA-4D12-A845-0E80D5D64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F5A2053C-991A-4B67-A214-353F8BD19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9" authorId="0" shapeId="0" xr:uid="{8A2B8B95-D06A-40A3-8B09-830BD257D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7" authorId="0" shapeId="0" xr:uid="{C632DC2A-0E54-4679-A9EF-D96E65E88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5" authorId="0" shapeId="0" xr:uid="{55D6DF40-62E0-41E9-9BD4-455FF18D5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CE75764-5797-4E36-8C18-67B37CC59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B752A95-7042-4872-8FC4-BABDB0BE3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A9F62F2-261A-4C10-AAB0-61CD8FF3A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03181A2-73CC-41DC-93BD-E31BB5943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0ECB094-C514-4EAC-8982-9B3DA4983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6277D63-455D-4CAE-8178-4F81EB8A9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E31540A-BF6E-48D9-AC5E-80B4261D8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191AB09-9501-43C2-B8E9-2E0615E91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A9DAE4F-F9ED-423D-9D9F-05883328F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57F20A5-F52A-40DC-9574-E1F1CAC29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0318268-A35C-4F36-9592-D483DA803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1E8B8D6-7E66-4F16-92B7-943EF9663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047078E-069D-44D0-849F-00D82FB1D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4D64C49F-72EF-42E9-860D-877C57CA3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<sst xmlns="http://schemas.openxmlformats.org/spreadsheetml/2006/main" count="13753" uniqueCount="695">
  <si>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</si>
  <si>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</si>
  <si>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</si>
  <si>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</si>
  <si>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</si>
  <si>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</si>
  <si>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</si>
  <si>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</si>
  <si>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</si>
  <si>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</si>
  <si>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</si>
  <si>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</si>
  <si>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</si>
  <si>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</si>
  <si>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</si>
  <si>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</si>
  <si>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</si>
  <si>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</si>
  <si>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</si>
  <si>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</si>
  <si>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</si>
  <si>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</si>
  <si>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</si>
  <si>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</si>
  <si>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</si>
  <si>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</si>
  <si>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</si>
  <si>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</si>
  <si>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</si>
  <si>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</si>
  <si>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</si>
  <si>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</si>
  <si>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</si>
  <si>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</si>
  <si>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</si>
  <si>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</si>
  <si>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</si>
  <si>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</si>
  <si>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</si>
  <si>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</si>
  <si>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</si>
  <si>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</si>
  <si>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</si>
  <si>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</si>
  <si>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</si>
  <si>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</si>
  <si>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</si>
  <si>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</si>
  <si>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</si>
  <si>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</si>
  <si>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</si>
  <si>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</si>
  <si>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</si>
  <si>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</si>
  <si>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</si>
  <si>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</si>
  <si>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</si>
  <si>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</si>
  <si>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</si>
  <si>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</si>
  <si>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</si>
  <si>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</si>
  <si>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</si>
  <si>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</si>
  <si>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</si>
  <si>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</si>
  <si>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</si>
  <si>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</si>
  <si>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</si>
  <si>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</si>
  <si>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</si>
  <si>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</si>
  <si>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</si>
  <si>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</si>
  <si>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</si>
  <si>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</si>
  <si>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</si>
  <si>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</si>
  <si>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</si>
  <si>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</si>
  <si>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</si>
  <si>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</si>
  <si>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</si>
  <si>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</si>
  <si>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</si>
  <si>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</si>
  <si>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</si>
  <si>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</si>
  <si>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</si>
  <si>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</si>
  <si>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</si>
  <si>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</si>
  <si>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</si>
  <si>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</si>
  <si>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</si>
  <si>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</si>
  <si>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</si>
  <si>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</si>
  <si>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</si>
  <si>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</si>
  <si>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</si>
  <si>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</si>
  <si>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</si>
  <si>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</si>
  <si>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</si>
  <si>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</si>
  <si>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</si>
  <si>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</si>
  <si>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</si>
  <si>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</si>
  <si>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</si>
  <si>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</si>
  <si>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</si>
  <si>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</si>
  <si>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</si>
  <si>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</si>
  <si>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</si>
  <si>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</si>
  <si>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</si>
  <si>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</si>
  <si>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</si>
  <si>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</si>
  <si>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</si>
  <si>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</si>
  <si>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</si>
  <si>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</si>
  <si>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</si>
  <si>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</si>
  <si>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</si>
  <si>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</si>
  <si>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</si>
  <si>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</si>
  <si>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</si>
  <si>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</si>
  <si>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</si>
  <si>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</si>
  <si>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</si>
  <si>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</si>
  <si>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</si>
  <si>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</si>
  <si>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</si>
  <si>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</si>
  <si>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</si>
  <si>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</si>
  <si>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</si>
  <si>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</si>
  <si>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</si>
  <si>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</si>
  <si>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</si>
  <si>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</si>
  <si>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</si>
  <si>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</si>
  <si>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</si>
  <si>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</si>
  <si>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</si>
  <si>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</si>
  <si>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</si>
  <si>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</si>
  <si>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</si>
  <si>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</si>
  <si>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</si>
  <si>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</si>
  <si>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</si>
  <si>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</si>
  <si>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</si>
  <si>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</si>
  <si>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</si>
  <si>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</si>
  <si>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</si>
  <si>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</si>
  <si>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</si>
  <si>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</si>
  <si>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</si>
  <si>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</si>
  <si>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</si>
  <si>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</si>
  <si>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</si>
  <si>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</si>
  <si>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</si>
  <si>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</si>
  <si>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</si>
  <si>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</si>
  <si>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</si>
  <si>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</si>
  <si>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</si>
  <si>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</si>
  <si>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</si>
  <si>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</si>
  <si>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</si>
  <si>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</si>
  <si>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</si>
  <si>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</si>
  <si>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</si>
  <si>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</si>
  <si>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</si>
  <si>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</si>
  <si>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</si>
  <si>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</si>
  <si>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</si>
  <si>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</si>
  <si>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</si>
  <si>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</si>
  <si>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</si>
  <si>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</si>
  <si>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</si>
  <si>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</si>
  <si>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</si>
  <si>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</si>
  <si>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Rh</t>
  </si>
  <si>
    <t>Ir</t>
  </si>
  <si>
    <t>Aqua Regia Digestion</t>
  </si>
  <si>
    <t>&lt; 0.0028</t>
  </si>
  <si>
    <t>Laser Ablation ICP-MS</t>
  </si>
  <si>
    <t>&lt; 0.05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</si>
  <si>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</si>
  <si>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</si>
  <si>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</si>
  <si>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</si>
  <si>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</si>
  <si>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</si>
  <si>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</si>
  <si>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</si>
  <si>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</si>
  <si>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Cu, ppm</t>
  </si>
  <si>
    <t>Er, ppm</t>
  </si>
  <si>
    <t>Re, ppm</t>
  </si>
  <si>
    <t>S, wt.%</t>
  </si>
  <si>
    <t>Sb, ppm</t>
  </si>
  <si>
    <t>W, ppm</t>
  </si>
  <si>
    <t>Cd, ppm</t>
  </si>
  <si>
    <t>Ge, ppm</t>
  </si>
  <si>
    <t>Lab</t>
  </si>
  <si>
    <t>No</t>
  </si>
  <si>
    <t>2.00</t>
  </si>
  <si>
    <t>1.01</t>
  </si>
  <si>
    <t>1.02</t>
  </si>
  <si>
    <t>1.03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</si>
  <si>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</si>
  <si>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</si>
  <si>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</si>
  <si>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</si>
  <si>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</si>
  <si>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</si>
  <si>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</si>
  <si>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</si>
  <si>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</si>
  <si>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</si>
  <si>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</si>
  <si>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</si>
  <si>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</si>
  <si>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</si>
  <si>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</si>
  <si>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</si>
  <si>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</si>
  <si>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</si>
  <si>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</si>
  <si>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</si>
  <si>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</si>
  <si>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</si>
  <si>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</si>
  <si>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</si>
  <si>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</si>
  <si>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1.33</t>
  </si>
  <si>
    <t>1.34</t>
  </si>
  <si>
    <t>FA*OES</t>
  </si>
  <si>
    <t>FA*AAS</t>
  </si>
  <si>
    <t>FA*MS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</si>
  <si>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</si>
  <si>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</si>
  <si>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</si>
  <si>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</si>
  <si>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</si>
  <si>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</si>
  <si>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</si>
  <si>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</si>
  <si>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</si>
  <si>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</si>
  <si>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</si>
  <si>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1.28</t>
  </si>
  <si>
    <t>1.32</t>
  </si>
  <si>
    <t>AR*MS</t>
  </si>
  <si>
    <t>AR*AAS</t>
  </si>
  <si>
    <t>AR*OES/MS</t>
  </si>
  <si>
    <t>AR*OES</t>
  </si>
  <si>
    <t>10g</t>
  </si>
  <si>
    <t>20g</t>
  </si>
  <si>
    <t>&gt; 0.5</t>
  </si>
  <si>
    <t>CNL*MS</t>
  </si>
  <si>
    <t>CNL*AAS</t>
  </si>
  <si>
    <t>CNL*OES/AAS</t>
  </si>
  <si>
    <t>CNL*OES</t>
  </si>
  <si>
    <t>200g</t>
  </si>
  <si>
    <t>05g</t>
  </si>
  <si>
    <t>Results from laboratory 1.10 were removed due to their 0.1 ppm reading resolution.</t>
  </si>
  <si>
    <t>5.01</t>
  </si>
  <si>
    <t>5.02</t>
  </si>
  <si>
    <t>5.03</t>
  </si>
  <si>
    <t>5.04</t>
  </si>
  <si>
    <t>Raw*PA</t>
  </si>
  <si>
    <t>PAAU02</t>
  </si>
  <si>
    <t>4A*MS</t>
  </si>
  <si>
    <t>4A*OES/MS</t>
  </si>
  <si>
    <t>&lt; 0.5</t>
  </si>
  <si>
    <t>Results from laboratories 1.08, 1.10 and 1.11 were removed due to their 0.1 ppm reading resolution.</t>
  </si>
  <si>
    <t>1.31</t>
  </si>
  <si>
    <t>Results from laboratories 1.11, 1.16 and 1.28 were removed due to their 1 ppm reading resolution.</t>
  </si>
  <si>
    <t>Results from laboratories 1.05, 1.11 and 1.19 were removed due to their 0.1 ppm reading resolution.</t>
  </si>
  <si>
    <t>&lt; 0.3</t>
  </si>
  <si>
    <t>Results from laboratories 1.05, 1.06, 1.09, 1.10 and 1.31 were removed due to their 1 ppm reading resolution.</t>
  </si>
  <si>
    <t>Results from laboratory 1.21 were removed due to their 1 ppm reading resolution.</t>
  </si>
  <si>
    <t>Results from laboratories 1.16 and 1.28 were removed due to their 0.1 ppm reading resolution.</t>
  </si>
  <si>
    <t>Results from laboratory 1.05 were removed due to their 10 ppm reading resolution.</t>
  </si>
  <si>
    <t>Results from laboratories 1.06, 1.16 and 1.28 were removed due to their 0.1 ppm reading resolution.</t>
  </si>
  <si>
    <t>Results from laboratories 1.01, 1.05, 1.08 and 1.10 were removed due to their 0.1 ppm reading resolution.</t>
  </si>
  <si>
    <t>Results from laboratory 1.09 were removed due to their 1 ppm reading resolution.</t>
  </si>
  <si>
    <t>&lt; 0.005</t>
  </si>
  <si>
    <t>&lt; 0.0002</t>
  </si>
  <si>
    <t>&lt; 0.0004</t>
  </si>
  <si>
    <t>Results from laboratories 1.05, 1.06, 1.08, 1.09 and 1.10 were removed due to their 1 ppm reading resolution.</t>
  </si>
  <si>
    <t>Results from laboratory 1.06 were removed due to their 1 ppm reading resolution.</t>
  </si>
  <si>
    <t>&lt; 0.03</t>
  </si>
  <si>
    <t>Results from laboratories 1.05 and 1.11 were removed due to their 0.1 ppm reading resolution.</t>
  </si>
  <si>
    <t>0.5g</t>
  </si>
  <si>
    <t>01g</t>
  </si>
  <si>
    <t>0.2g</t>
  </si>
  <si>
    <t>0.25g</t>
  </si>
  <si>
    <t>&lt; 20</t>
  </si>
  <si>
    <t>Results from laboratory 1.11 were removed due to their 0.1 ppm reading resolution._x000D_
Results from laboratory 1.19 were removed due to their 1 ppm reading resolution.</t>
  </si>
  <si>
    <t>Results from laboratories 1.09 and 1.19 were removed due to their 1 ppm reading resolution.</t>
  </si>
  <si>
    <t>Results from laboratories 1.09 and 1.11 were removed due to their 1 ppm reading resolution.</t>
  </si>
  <si>
    <t>Results from laboratories 1.11 and 1.21 were removed due to their 0.1 ppm reading resolution.</t>
  </si>
  <si>
    <t>Results from laboratories 1.06 and 1.11 were removed due to their 0.1 ppm reading resolution.</t>
  </si>
  <si>
    <t>&lt; 0.0003</t>
  </si>
  <si>
    <t>&lt; 0.0012</t>
  </si>
  <si>
    <t>&lt; 0.0008</t>
  </si>
  <si>
    <t>&lt; 0.0015</t>
  </si>
  <si>
    <t>Results from laboratories 1.06, 1.08, 1.10 and 1.11 were removed due to their 0.1 ppm reading resolution.</t>
  </si>
  <si>
    <t>Results from laboratories 1.09, 1.19 and 1.31 were removed due to their 1 ppm reading resolution.</t>
  </si>
  <si>
    <t>&lt; 0.0047</t>
  </si>
  <si>
    <t>&lt; 0.0019</t>
  </si>
  <si>
    <t>&lt; 0.0093</t>
  </si>
  <si>
    <t>Results from laboratories 1.08, 1.09, 1.10 and 1.19 were removed due to their 1 ppm reading resolution.</t>
  </si>
  <si>
    <t>Results from laboratories 1.09, 1.11 and 1.19 were removed due to their 1 ppm reading resolution.</t>
  </si>
  <si>
    <t>&lt; 0.02</t>
  </si>
  <si>
    <t>Results from laboratory 1.19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</si>
  <si>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</si>
  <si>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</si>
  <si>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</si>
  <si>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</si>
  <si>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</si>
  <si>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</si>
  <si>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</si>
  <si>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</si>
  <si>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</si>
  <si>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Inspectorate</t>
  </si>
  <si>
    <t>Gandhidham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</si>
  <si>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</si>
  <si>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</si>
  <si>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</si>
  <si>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</si>
  <si>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</si>
  <si>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</si>
  <si>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</si>
  <si>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</si>
  <si>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</si>
  <si>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</si>
  <si>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</si>
  <si>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</si>
  <si>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</si>
  <si>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</si>
  <si>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</si>
  <si>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</si>
  <si>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</si>
  <si>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</si>
  <si>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</si>
  <si>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</si>
  <si>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</si>
  <si>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350g 300ml raw sample (solid) packed into single use jar with PhotonAssay (X-ray)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</si>
  <si>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</si>
  <si>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</si>
  <si>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</si>
  <si>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</si>
  <si>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</si>
  <si>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</si>
  <si>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</si>
  <si>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</si>
  <si>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</si>
  <si>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</si>
  <si>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</si>
  <si>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Carsurin, Cikarang, West Java, Indonesia</t>
  </si>
  <si>
    <t>Gekko Assay Labs, Ballarat, VIC, Australia</t>
  </si>
  <si>
    <t>Inspectorate (BV), Lima, Peru</t>
  </si>
  <si>
    <t>Inspectorate Griffith India, Gandhidham, Gujarat, India</t>
  </si>
  <si>
    <t>Intertek Tarkwa, Tarkwa, Ghana</t>
  </si>
  <si>
    <t>Intertek Testing Services Philippines, Cupang, Muntinlupa, Philippines</t>
  </si>
  <si>
    <t>MinAnalytical Services, Kalgoorlie, WA, Australia</t>
  </si>
  <si>
    <t>MinAnalytical Services, Perth, WA, Australia</t>
  </si>
  <si>
    <t>MSALABS, Vancouver, BC, Canada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</si>
  <si>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</si>
  <si>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</si>
  <si>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</si>
  <si>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</si>
  <si>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</si>
  <si>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</si>
  <si>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</si>
  <si>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</si>
  <si>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</si>
  <si>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</si>
  <si>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</si>
  <si>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</si>
  <si>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</si>
  <si>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</si>
  <si>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</si>
  <si>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</si>
  <si>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</si>
  <si>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</si>
  <si>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</si>
  <si>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</si>
  <si>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</si>
  <si>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</si>
  <si>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</si>
  <si>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</si>
  <si>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</si>
  <si>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</si>
  <si>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</si>
  <si>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</si>
  <si>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</si>
  <si>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</si>
  <si>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</si>
  <si>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</si>
  <si>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</si>
  <si>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</si>
  <si>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</si>
  <si>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</si>
  <si>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</si>
  <si>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</si>
  <si>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</si>
  <si>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</si>
  <si>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</si>
  <si>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</si>
  <si>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</si>
  <si>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</si>
  <si>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</si>
  <si>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</si>
  <si>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</si>
  <si>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</si>
  <si>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</si>
  <si>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</si>
  <si>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</si>
  <si>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</si>
  <si>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</si>
  <si>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</si>
  <si>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</si>
  <si>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</si>
  <si>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</si>
  <si>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</si>
  <si>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</si>
  <si>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</si>
  <si>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</si>
  <si>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</si>
  <si>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</si>
  <si>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</si>
  <si>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</si>
  <si>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</si>
  <si>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</si>
  <si>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</si>
  <si>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</si>
  <si>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</si>
  <si>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</si>
  <si>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</si>
  <si>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</si>
  <si>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</si>
  <si>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</si>
  <si>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</si>
  <si>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</si>
  <si>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</si>
  <si>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</si>
  <si>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Cd, Cadmium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</si>
  <si>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</si>
  <si>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</si>
  <si>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232b (Certified Value 0.946 ppm)</t>
  </si>
  <si>
    <t>Analytical results for Pd in OREAS 232b (Indicative Value 0.607 ppb)</t>
  </si>
  <si>
    <t>Analytical results for Pt in OREAS 232b (Indicative Value 0.452 ppb)</t>
  </si>
  <si>
    <t>Analytical results for Au in OREAS 232b (Certified Value 0.898 ppm)</t>
  </si>
  <si>
    <t>Analytical results for Au in OREAS 232b (Certified Value 0.81 ppm)</t>
  </si>
  <si>
    <t>Analytical results for Au in OREAS 232b (Certified Value 0.965 ppm)</t>
  </si>
  <si>
    <t>Analytical results for Ag in OREAS 232b (Certified Value 0.113 ppm)</t>
  </si>
  <si>
    <t>Analytical results for Al in OREAS 232b (Certified Value 7.01 wt.%)</t>
  </si>
  <si>
    <t>Analytical results for As in OREAS 232b (Certified Value 441 ppm)</t>
  </si>
  <si>
    <t>Analytical results for Au in OREAS 232b (Indicative Value 0.918 ppm)</t>
  </si>
  <si>
    <t>Analytical results for B in OREAS 232b (Indicative Value 26.6 ppm)</t>
  </si>
  <si>
    <t>Analytical results for Ba in OREAS 232b (Certified Value 694 ppm)</t>
  </si>
  <si>
    <t>Analytical results for Be in OREAS 232b (Certified Value 2.35 ppm)</t>
  </si>
  <si>
    <t>Analytical results for Bi in OREAS 232b (Certified Value 0.31 ppm)</t>
  </si>
  <si>
    <t>Analytical results for Ca in OREAS 232b (Certified Value 0.995 wt.%)</t>
  </si>
  <si>
    <t>Analytical results for Cd in OREAS 232b (Indicative Value 0.072 ppm)</t>
  </si>
  <si>
    <t>Analytical results for Ce in OREAS 232b (Certified Value 79 ppm)</t>
  </si>
  <si>
    <t>Analytical results for Co in OREAS 232b (Certified Value 16.6 ppm)</t>
  </si>
  <si>
    <t>Analytical results for Cr in OREAS 232b (Certified Value 122 ppm)</t>
  </si>
  <si>
    <t>Analytical results for Cs in OREAS 232b (Certified Value 8.63 ppm)</t>
  </si>
  <si>
    <t>Analytical results for Cu in OREAS 232b (Certified Value 26.7 ppm)</t>
  </si>
  <si>
    <t>Analytical results for Dy in OREAS 232b (Certified Value 3.38 ppm)</t>
  </si>
  <si>
    <t>Analytical results for Er in OREAS 232b (Certified Value 1.78 ppm)</t>
  </si>
  <si>
    <t>Analytical results for Eu in OREAS 232b (Certified Value 1.24 ppm)</t>
  </si>
  <si>
    <t>Analytical results for Fe in OREAS 232b (Certified Value 3.85 wt.%)</t>
  </si>
  <si>
    <t>Analytical results for Ga in OREAS 232b (Certified Value 18.4 ppm)</t>
  </si>
  <si>
    <t>Analytical results for Gd in OREAS 232b (Certified Value 4.96 ppm)</t>
  </si>
  <si>
    <t>Analytical results for Ge in OREAS 232b (Indicative Value 0.19 ppm)</t>
  </si>
  <si>
    <t>Analytical results for Hf in OREAS 232b (Certified Value 4.06 ppm)</t>
  </si>
  <si>
    <t>Analytical results for Hg in OREAS 232b (Indicative Value 0.029 ppm)</t>
  </si>
  <si>
    <t>Analytical results for Ho in OREAS 232b (Certified Value 0.62 ppm)</t>
  </si>
  <si>
    <t>Analytical results for In in OREAS 232b (Certified Value 0.063 ppm)</t>
  </si>
  <si>
    <t>Analytical results for Ir in OREAS 232b (Indicative Value 0.003 ppm)</t>
  </si>
  <si>
    <t>Analytical results for K in OREAS 232b (Certified Value 2.51 wt.%)</t>
  </si>
  <si>
    <t>Analytical results for La in OREAS 232b (Certified Value 37.6 ppm)</t>
  </si>
  <si>
    <t>Analytical results for Li in OREAS 232b (Certified Value 50 ppm)</t>
  </si>
  <si>
    <t>Analytical results for Lu in OREAS 232b (Certified Value 0.28 ppm)</t>
  </si>
  <si>
    <t>Analytical results for Mg in OREAS 232b (Certified Value 1.62 wt.%)</t>
  </si>
  <si>
    <t>Analytical results for Mn in OREAS 232b (Certified Value 0.041 wt.%)</t>
  </si>
  <si>
    <t>Analytical results for Mo in OREAS 232b (Certified Value 1.05 ppm)</t>
  </si>
  <si>
    <t>Analytical results for Na in OREAS 232b (Certified Value 0.81 wt.%)</t>
  </si>
  <si>
    <t>Analytical results for Nb in OREAS 232b (Certified Value 13.5 ppm)</t>
  </si>
  <si>
    <t>Analytical results for Nd in OREAS 232b (Certified Value 33.5 ppm)</t>
  </si>
  <si>
    <t>Analytical results for Ni in OREAS 232b (Certified Value 63 ppm)</t>
  </si>
  <si>
    <t>Analytical results for P in OREAS 232b (Certified Value 0.067 wt.%)</t>
  </si>
  <si>
    <t>Analytical results for Pb in OREAS 232b (Certified Value 19.2 ppm)</t>
  </si>
  <si>
    <t>Analytical results for Pd in OREAS 232b (Indicative Value 26.7 ppb)</t>
  </si>
  <si>
    <t>Analytical results for Pr in OREAS 232b (Certified Value 8.96 ppm)</t>
  </si>
  <si>
    <t>Analytical results for Pt in OREAS 232b (Indicative Value 2.87 ppb)</t>
  </si>
  <si>
    <t>Analytical results for Rb in OREAS 232b (Certified Value 144 ppm)</t>
  </si>
  <si>
    <t>Analytical results for Re in OREAS 232b (Certified Value &lt; 0.002 ppm)</t>
  </si>
  <si>
    <t>Analytical results for Rh in OREAS 232b (Indicative Value 0.001 ppm)</t>
  </si>
  <si>
    <t>Analytical results for Ru in OREAS 232b (Indicative Value 0.003 ppm)</t>
  </si>
  <si>
    <t>Analytical results for S in OREAS 232b (Certified Value 0.172 wt.%)</t>
  </si>
  <si>
    <t>Analytical results for Sb in OREAS 232b (Certified Value 187 ppm)</t>
  </si>
  <si>
    <t>Analytical results for Sc in OREAS 232b (Certified Value 13.6 ppm)</t>
  </si>
  <si>
    <t>Analytical results for Se in OREAS 232b (Indicative Value 0.67 ppm)</t>
  </si>
  <si>
    <t>Analytical results for Sm in OREAS 232b (Certified Value 6.44 ppm)</t>
  </si>
  <si>
    <t>Analytical results for Sn in OREAS 232b (Certified Value 3.44 ppm)</t>
  </si>
  <si>
    <t>Analytical results for Sr in OREAS 232b (Certified Value 134 ppm)</t>
  </si>
  <si>
    <t>Analytical results for Ta in OREAS 232b (Certified Value 1.01 ppm)</t>
  </si>
  <si>
    <t>Analytical results for Tb in OREAS 232b (Certified Value 0.67 ppm)</t>
  </si>
  <si>
    <t>Analytical results for Te in OREAS 232b (Indicative Value 0.06 ppm)</t>
  </si>
  <si>
    <t>Analytical results for Th in OREAS 232b (Certified Value 14.3 ppm)</t>
  </si>
  <si>
    <t>Analytical results for Ti in OREAS 232b (Certified Value 0.443 wt.%)</t>
  </si>
  <si>
    <t>Analytical results for Tl in OREAS 232b (Certified Value 0.77 ppm)</t>
  </si>
  <si>
    <t>Analytical results for Tm in OREAS 232b (Certified Value 0.25 ppm)</t>
  </si>
  <si>
    <t>Analytical results for U in OREAS 232b (Certified Value 2.71 ppm)</t>
  </si>
  <si>
    <t>Analytical results for V in OREAS 232b (Certified Value 98 ppm)</t>
  </si>
  <si>
    <t>Analytical results for W in OREAS 232b (Certified Value 1.9 ppm)</t>
  </si>
  <si>
    <t>Analytical results for Y in OREAS 232b (Certified Value 15.9 ppm)</t>
  </si>
  <si>
    <t>Analytical results for Yb in OREAS 232b (Certified Value 1.7 ppm)</t>
  </si>
  <si>
    <t>Analytical results for Zn in OREAS 232b (Certified Value 91 ppm)</t>
  </si>
  <si>
    <t>Analytical results for Zr in OREAS 232b (Certified Value 140 ppm)</t>
  </si>
  <si>
    <t>Analytical results for Ag in OREAS 232b (Certified Value 0.102 ppm)</t>
  </si>
  <si>
    <t>Analytical results for Al in OREAS 232b (Certified Value 2.72 wt.%)</t>
  </si>
  <si>
    <t>Analytical results for As in OREAS 232b (Certified Value 455 ppm)</t>
  </si>
  <si>
    <t>Analytical results for B in OREAS 232b (Indicative Value 14.3 ppm)</t>
  </si>
  <si>
    <t>Analytical results for Ba in OREAS 232b (Certified Value 118 ppm)</t>
  </si>
  <si>
    <t>Analytical results for Be in OREAS 232b (Certified Value 1.26 ppm)</t>
  </si>
  <si>
    <t>Analytical results for Bi in OREAS 232b (Certified Value 0.3 ppm)</t>
  </si>
  <si>
    <t>Analytical results for Ca in OREAS 232b (Certified Value 0.337 wt.%)</t>
  </si>
  <si>
    <t>Analytical results for Cd in OREAS 232b (Certified Value 0.045 ppm)</t>
  </si>
  <si>
    <t>Analytical results for Ce in OREAS 232b (Certified Value 52 ppm)</t>
  </si>
  <si>
    <t>Analytical results for Co in OREAS 232b (Certified Value 15.4 ppm)</t>
  </si>
  <si>
    <t>Analytical results for Cr in OREAS 232b (Certified Value 109 ppm)</t>
  </si>
  <si>
    <t>Analytical results for Cs in OREAS 232b (Certified Value 6.75 ppm)</t>
  </si>
  <si>
    <t>Analytical results for Cu in OREAS 232b (Certified Value 25.4 ppm)</t>
  </si>
  <si>
    <t>Analytical results for Dy in OREAS 232b (Indicative Value 2.09 ppm)</t>
  </si>
  <si>
    <t>Analytical results for Er in OREAS 232b (Indicative Value 0.91 ppm)</t>
  </si>
  <si>
    <t>Analytical results for Eu in OREAS 232b (Indicative Value 0.58 ppm)</t>
  </si>
  <si>
    <t>Analytical results for Fe in OREAS 232b (Certified Value 3.3 wt.%)</t>
  </si>
  <si>
    <t>Analytical results for Ga in OREAS 232b (Certified Value 8.58 ppm)</t>
  </si>
  <si>
    <t>Analytical results for Gd in OREAS 232b (Indicative Value 4.05 ppm)</t>
  </si>
  <si>
    <t>Analytical results for Ge in OREAS 232b (Certified Value 0.12 ppm)</t>
  </si>
  <si>
    <t>Analytical results for Hf in OREAS 232b (Certified Value 0.5 ppm)</t>
  </si>
  <si>
    <t>Analytical results for Hg in OREAS 232b (Indicative Value 0.01 ppm)</t>
  </si>
  <si>
    <t>Analytical results for Ho in OREAS 232b (Indicative Value 0.34 ppm)</t>
  </si>
  <si>
    <t>Analytical results for In in OREAS 232b (Certified Value 0.034 ppm)</t>
  </si>
  <si>
    <t>Analytical results for Ir in OREAS 232b (Indicative Value 0.001 ppm)</t>
  </si>
  <si>
    <t>Analytical results for K in OREAS 232b (Certified Value 0.869 wt.%)</t>
  </si>
  <si>
    <t>Analytical results for La in OREAS 232b (Certified Value 25.5 ppm)</t>
  </si>
  <si>
    <t>Analytical results for Li in OREAS 232b (Certified Value 41.5 ppm)</t>
  </si>
  <si>
    <t>Analytical results for Lu in OREAS 232b (Certified Value 0.12 ppm)</t>
  </si>
  <si>
    <t>Analytical results for Mg in OREAS 232b (Certified Value 1.33 wt.%)</t>
  </si>
  <si>
    <t>Analytical results for Mn in OREAS 232b (Certified Value 0.03 wt.%)</t>
  </si>
  <si>
    <t>Analytical results for Mo in OREAS 232b (Certified Value 0.94 ppm)</t>
  </si>
  <si>
    <t>Analytical results for Na in OREAS 232b (Certified Value 0.1 wt.%)</t>
  </si>
  <si>
    <t>Analytical results for Nb in OREAS 232b (Certified Value 0.36 ppm)</t>
  </si>
  <si>
    <t>Analytical results for Nd in OREAS 232b (Indicative Value 22.9 ppm)</t>
  </si>
  <si>
    <t>Analytical results for Ni in OREAS 232b (Certified Value 59 ppm)</t>
  </si>
  <si>
    <t>Analytical results for P in OREAS 232b (Certified Value 0.059 wt.%)</t>
  </si>
  <si>
    <t>Analytical results for Pb in OREAS 232b (Certified Value 8.62 ppm)</t>
  </si>
  <si>
    <t>Analytical results for Pd in OREAS 232b (Indicative Value 15.9 ppb)</t>
  </si>
  <si>
    <t>Analytical results for Pr in OREAS 232b (Indicative Value 6.24 ppm)</t>
  </si>
  <si>
    <t>Analytical results for Pt in OREAS 232b (Indicative Value 2.22 ppb)</t>
  </si>
  <si>
    <t>Analytical results for Rb in OREAS 232b (Certified Value 84 ppm)</t>
  </si>
  <si>
    <t>Analytical results for Re in OREAS 232b (Certified Value &lt; 0.001 ppm)</t>
  </si>
  <si>
    <t>Analytical results for Ru in OREAS 232b (Indicative Value &lt; 0.0028 ppm)</t>
  </si>
  <si>
    <t>Analytical results for S in OREAS 232b (Certified Value 0.181 wt.%)</t>
  </si>
  <si>
    <t>Analytical results for Sb in OREAS 232b (Certified Value 141 ppm)</t>
  </si>
  <si>
    <t>Analytical results for Sc in OREAS 232b (Certified Value 6.73 ppm)</t>
  </si>
  <si>
    <t>Analytical results for Se in OREAS 232b (Indicative Value 0.23 ppm)</t>
  </si>
  <si>
    <t>Analytical results for Si in OREAS 232b (Indicative Value 0.405 wt.%)</t>
  </si>
  <si>
    <t>Analytical results for Sm in OREAS 232b (Indicative Value 4.31 ppm)</t>
  </si>
  <si>
    <t>Analytical results for Sn in OREAS 232b (Certified Value 1.62 ppm)</t>
  </si>
  <si>
    <t>Analytical results for Sr in OREAS 232b (Certified Value 29 ppm)</t>
  </si>
  <si>
    <t>Analytical results for Ta in OREAS 232b (Certified Value &lt; 0.01 ppm)</t>
  </si>
  <si>
    <t>Analytical results for Tb in OREAS 232b (Indicative Value 0.45 ppm)</t>
  </si>
  <si>
    <t>Analytical results for Te in OREAS 232b (Indicative Value 0.021 ppm)</t>
  </si>
  <si>
    <t>Analytical results for Th in OREAS 232b (Certified Value 11.6 ppm)</t>
  </si>
  <si>
    <t>Analytical results for Ti in OREAS 232b (Certified Value 0.166 wt.%)</t>
  </si>
  <si>
    <t>Analytical results for Tl in OREAS 232b (Certified Value 0.49 ppm)</t>
  </si>
  <si>
    <t>Analytical results for Tm in OREAS 232b (Indicative Value 0.11 ppm)</t>
  </si>
  <si>
    <t>Analytical results for U in OREAS 232b (Certified Value 1.4 ppm)</t>
  </si>
  <si>
    <t>Analytical results for V in OREAS 232b (Certified Value 67 ppm)</t>
  </si>
  <si>
    <t>Analytical results for W in OREAS 232b (Certified Value 0.34 ppm)</t>
  </si>
  <si>
    <t>Analytical results for Y in OREAS 232b (Certified Value 8.84 ppm)</t>
  </si>
  <si>
    <t>Analytical results for Yb in OREAS 232b (Certified Value 0.83 ppm)</t>
  </si>
  <si>
    <t>Analytical results for Zn in OREAS 232b (Certified Value 81 ppm)</t>
  </si>
  <si>
    <t>Analytical results for Zr in OREAS 232b (Certified Value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</si>
  <si>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232b (Indicative Value 13.85 wt.%)</t>
    </r>
  </si>
  <si>
    <t>Analytical results for CaO in OREAS 232b (Indicative Value 1.38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</si>
  <si>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232b (Indicative Value 5.58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</si>
  <si>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232b (Indicative Value 3.1 wt.%)</t>
    </r>
  </si>
  <si>
    <t>Analytical results for MgO in OREAS 232b (Indicative Value 2.75 wt.%)</t>
  </si>
  <si>
    <t>Analytical results for MnO in OREAS 232b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</si>
  <si>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232b (Indicative Value 1.1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</si>
  <si>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232b (Indicative Value 0.152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</si>
  <si>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232b (Indicative Value 69.19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</si>
  <si>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232b (Indicative Value 0.451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</si>
  <si>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232b (Indicative Value 0.81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</si>
  <si>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232b (Indicative Value 1.8 wt.%)</t>
    </r>
  </si>
  <si>
    <t>Analytical results for C in OREAS 232b (Indicative Value 0.06 wt.%)</t>
  </si>
  <si>
    <t>Analytical results for S in OREAS 232b (Indicative Value 0.179 wt.%)</t>
  </si>
  <si>
    <t>Analytical results for Ag in OREAS 232b (Indicative Value 0.125 ppm)</t>
  </si>
  <si>
    <t>Analytical results for As in OREAS 232b (Indicative Value 447 ppm)</t>
  </si>
  <si>
    <t>Analytical results for Ba in OREAS 232b (Indicative Value 700 ppm)</t>
  </si>
  <si>
    <t>Analytical results for Be in OREAS 232b (Indicative Value 2.9 ppm)</t>
  </si>
  <si>
    <t>Analytical results for Bi in OREAS 232b (Indicative Value 0.34 ppm)</t>
  </si>
  <si>
    <t>Analytical results for Cd in OREAS 232b (Indicative Value 0.13 ppm)</t>
  </si>
  <si>
    <t>Analytical results for Ce in OREAS 232b (Indicative Value 77 ppm)</t>
  </si>
  <si>
    <t>Analytical results for Co in OREAS 232b (Indicative Value 17.5 ppm)</t>
  </si>
  <si>
    <t>Analytical results for Cr in OREAS 232b (Indicative Value 150 ppm)</t>
  </si>
  <si>
    <t>Analytical results for Cs in OREAS 232b (Indicative Value 8.47 ppm)</t>
  </si>
  <si>
    <t>Analytical results for Cu in OREAS 232b (Indicative Value 29 ppm)</t>
  </si>
  <si>
    <t>Analytical results for Dy in OREAS 232b (Indicative Value 5.62 ppm)</t>
  </si>
  <si>
    <t>Analytical results for Er in OREAS 232b (Indicative Value 3.33 ppm)</t>
  </si>
  <si>
    <t>Analytical results for Eu in OREAS 232b (Indicative Value 1.34 ppm)</t>
  </si>
  <si>
    <t>Analytical results for Ga in OREAS 232b (Indicative Value 18.2 ppm)</t>
  </si>
  <si>
    <t>Analytical results for Gd in OREAS 232b (Indicative Value 6.08 ppm)</t>
  </si>
  <si>
    <t>Analytical results for Ge in OREAS 232b (Indicative Value 1.45 ppm)</t>
  </si>
  <si>
    <t>Analytical results for Hf in OREAS 232b (Indicative Value 7.09 ppm)</t>
  </si>
  <si>
    <t>Analytical results for Ho in OREAS 232b (Indicative Value 1.16 ppm)</t>
  </si>
  <si>
    <t>Analytical results for In in OREAS 232b (Indicative Value &lt; 0.05 ppm)</t>
  </si>
  <si>
    <t>Analytical results for La in OREAS 232b (Indicative Value 39.1 ppm)</t>
  </si>
  <si>
    <t>Analytical results for Lu in OREAS 232b (Indicative Value 0.47 ppm)</t>
  </si>
  <si>
    <t>Analytical results for Mn in OREAS 232b (Indicative Value 0.044 wt.%)</t>
  </si>
  <si>
    <t>Analytical results for Mo in OREAS 232b (Indicative Value 1.2 ppm)</t>
  </si>
  <si>
    <t>Analytical results for Nb in OREAS 232b (Indicative Value 15.9 ppm)</t>
  </si>
  <si>
    <t>Analytical results for Nd in OREAS 232b (Indicative Value 35.3 ppm)</t>
  </si>
  <si>
    <t>Analytical results for Ni in OREAS 232b (Indicative Value 67 ppm)</t>
  </si>
  <si>
    <t>Analytical results for Pb in OREAS 232b (Indicative Value 20 ppm)</t>
  </si>
  <si>
    <t>Analytical results for Pr in OREAS 232b (Indicative Value 9.5 ppm)</t>
  </si>
  <si>
    <t>Analytical results for Rb in OREAS 232b (Indicative Value 146 ppm)</t>
  </si>
  <si>
    <t>Analytical results for Re in OREAS 232b (Indicative Value &lt; 0.01 ppm)</t>
  </si>
  <si>
    <t>Analytical results for Sb in OREAS 232b (Indicative Value 190 ppm)</t>
  </si>
  <si>
    <t>Analytical results for Sc in OREAS 232b (Indicative Value 13.8 ppm)</t>
  </si>
  <si>
    <t>Analytical results for Se in OREAS 232b (Indicative Value &lt; 5 ppm)</t>
  </si>
  <si>
    <t>Analytical results for Sm in OREAS 232b (Indicative Value 7.05 ppm)</t>
  </si>
  <si>
    <t>Analytical results for Sn in OREAS 232b (Indicative Value 3.5 ppm)</t>
  </si>
  <si>
    <t>Analytical results for Sr in OREAS 232b (Indicative Value 133 ppm)</t>
  </si>
  <si>
    <t>Analytical results for Ta in OREAS 232b (Indicative Value 1.23 ppm)</t>
  </si>
  <si>
    <t>Analytical results for Tb in OREAS 232b (Indicative Value 0.94 ppm)</t>
  </si>
  <si>
    <t>Analytical results for Te in OREAS 232b (Indicative Value &lt; 0.2 ppm)</t>
  </si>
  <si>
    <t>Analytical results for Th in OREAS 232b (Indicative Value 14.6 ppm)</t>
  </si>
  <si>
    <t>Analytical results for Ti in OREAS 232b (Indicative Value 0.489 wt.%)</t>
  </si>
  <si>
    <t>Analytical results for Tl in OREAS 232b (Indicative Value 0.4 ppm)</t>
  </si>
  <si>
    <t>Analytical results for Tm in OREAS 232b (Indicative Value 0.52 ppm)</t>
  </si>
  <si>
    <t>Analytical results for U in OREAS 232b (Indicative Value 3.14 ppm)</t>
  </si>
  <si>
    <t>Analytical results for V in OREAS 232b (Indicative Value 103 ppm)</t>
  </si>
  <si>
    <t>Analytical results for W in OREAS 232b (Indicative Value 2.75 ppm)</t>
  </si>
  <si>
    <t>Analytical results for Y in OREAS 232b (Indicative Value 30.6 ppm)</t>
  </si>
  <si>
    <t>Analytical results for Yb in OREAS 232b (Indicative Value 3.32 ppm)</t>
  </si>
  <si>
    <t>Analytical results for Zn in OREAS 232b (Indicative Value 88 ppm)</t>
  </si>
  <si>
    <t>Analytical results for Zr in OREAS 232b (Indicative Value 252 ppm)</t>
  </si>
  <si>
    <t/>
  </si>
  <si>
    <t>Table 5. Participating Laboratory List used for OREAS 232b</t>
  </si>
  <si>
    <t>Table 4. Abbreviations used for OREAS 232b</t>
  </si>
  <si>
    <t>Table 3. Certified Values and Performance Gates for OREAS 232b</t>
  </si>
  <si>
    <t>Table 2. Indicative Values for OREAS 232b</t>
  </si>
  <si>
    <t>Table 1. Certified Values, Expanded Uncertainty and Tolerance Limits for OREAS 232b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</si>
  <si>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</si>
  <si>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</si>
  <si>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232b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</si>
</sst>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7</xdr:col>
      <xdr:colOff>353727</xdr:colOff>
      <xdr:row>124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24069E-59D0-0FF0-7741-6F2809D05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0601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387538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BD511-3D2A-C191-67B6-6863E44EA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1241</xdr:row>
      <xdr:rowOff>0</xdr:rowOff>
    </xdr:from>
    <xdr:to>
      <xdr:col>9</xdr:col>
      <xdr:colOff>384684</xdr:colOff>
      <xdr:row>1246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0F137D-F599-0646-AEFE-CBE97F0E0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1009768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1238</xdr:row>
      <xdr:rowOff>0</xdr:rowOff>
    </xdr:from>
    <xdr:to>
      <xdr:col>9</xdr:col>
      <xdr:colOff>381181</xdr:colOff>
      <xdr:row>1243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60B57D-78EE-1E91-A4CD-739B9FCBF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8792353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420959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8C7F63-F5F3-4CE4-A253-0A68F5484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25EB13-5F0E-7535-4CB7-DABFD56BB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420959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70EAF9-4B7B-53F6-5B9C-86E44D51D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7703A-B33C-8640-EA17-BA592DE41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A872D2-297A-D7EE-3F8A-9D3F13A16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13</xdr:col>
      <xdr:colOff>144177</xdr:colOff>
      <xdr:row>124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DC9741-0C74-F2C6-3664-6551C57C6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2936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D9D3E8-81A5-DB22-E65E-F9E855B8C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51A21E-4EBE-7D51-377D-74C4DCA51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01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E2BBA7-029A-8435-41F9-95FDCA3BB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305542</xdr:colOff>
      <xdr:row>74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A31695-BE8E-1382-84DE-BB8AF0550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176617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009E10-B43B-E399-7BC6-56590C9F0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375835</xdr:colOff>
      <xdr:row>39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0F5538-CF74-BA5B-0D52-F1621B731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6975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691</v>
      </c>
      <c r="C1" s="88"/>
      <c r="D1" s="88"/>
      <c r="E1" s="88"/>
      <c r="F1" s="88"/>
      <c r="G1" s="88"/>
      <c r="H1" s="72"/>
    </row>
    <row r="2" spans="1:8" ht="15.75" customHeight="1">
      <c r="A2" s="266"/>
      <c r="B2" s="264" t="s">
        <v>2</v>
      </c>
      <c r="C2" s="73" t="s">
        <v>67</v>
      </c>
      <c r="D2" s="262" t="s">
        <v>187</v>
      </c>
      <c r="E2" s="263"/>
      <c r="F2" s="262" t="s">
        <v>94</v>
      </c>
      <c r="G2" s="263"/>
      <c r="H2" s="80"/>
    </row>
    <row r="3" spans="1:8" ht="12.75">
      <c r="A3" s="266"/>
      <c r="B3" s="265"/>
      <c r="C3" s="71" t="s">
        <v>47</v>
      </c>
      <c r="D3" s="176" t="s">
        <v>68</v>
      </c>
      <c r="E3" s="38" t="s">
        <v>69</v>
      </c>
      <c r="F3" s="176" t="s">
        <v>68</v>
      </c>
      <c r="G3" s="38" t="s">
        <v>69</v>
      </c>
      <c r="H3" s="81"/>
    </row>
    <row r="4" spans="1:8" ht="15.75" customHeight="1">
      <c r="A4" s="90"/>
      <c r="B4" s="39" t="s">
        <v>207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420</v>
      </c>
      <c r="C5" s="235">
        <v>0.94567201078685981</v>
      </c>
      <c r="D5" s="237">
        <v>0.93265186492223884</v>
      </c>
      <c r="E5" s="238">
        <v>0.95869215665148078</v>
      </c>
      <c r="F5" s="237">
        <v>0.93712899230279723</v>
      </c>
      <c r="G5" s="238">
        <v>0.95421502927092239</v>
      </c>
      <c r="H5" s="82"/>
    </row>
    <row r="6" spans="1:8" ht="15.75" customHeight="1">
      <c r="A6" s="90"/>
      <c r="B6" s="240" t="s">
        <v>214</v>
      </c>
      <c r="C6" s="177"/>
      <c r="D6" s="177"/>
      <c r="E6" s="177"/>
      <c r="F6" s="177"/>
      <c r="G6" s="239"/>
      <c r="H6" s="82"/>
    </row>
    <row r="7" spans="1:8" ht="15.75" customHeight="1">
      <c r="A7" s="90"/>
      <c r="B7" s="180" t="s">
        <v>420</v>
      </c>
      <c r="C7" s="235">
        <v>0.89819285714285713</v>
      </c>
      <c r="D7" s="237">
        <v>0.87449162227257948</v>
      </c>
      <c r="E7" s="238">
        <v>0.92189409201313477</v>
      </c>
      <c r="F7" s="237">
        <v>0.88930430487164691</v>
      </c>
      <c r="G7" s="238">
        <v>0.90708140941406734</v>
      </c>
      <c r="H7" s="82"/>
    </row>
    <row r="8" spans="1:8" ht="15.75" customHeight="1">
      <c r="A8" s="90"/>
      <c r="B8" s="240" t="s">
        <v>215</v>
      </c>
      <c r="C8" s="177"/>
      <c r="D8" s="177"/>
      <c r="E8" s="177"/>
      <c r="F8" s="177"/>
      <c r="G8" s="239"/>
      <c r="H8" s="82"/>
    </row>
    <row r="9" spans="1:8" ht="15.75" customHeight="1">
      <c r="A9" s="90"/>
      <c r="B9" s="180" t="s">
        <v>420</v>
      </c>
      <c r="C9" s="235">
        <v>0.81008926084645827</v>
      </c>
      <c r="D9" s="237">
        <v>0.78759833613184738</v>
      </c>
      <c r="E9" s="238">
        <v>0.83258018556106916</v>
      </c>
      <c r="F9" s="237">
        <v>0.80277107076553</v>
      </c>
      <c r="G9" s="238">
        <v>0.81740745092738654</v>
      </c>
      <c r="H9" s="82"/>
    </row>
    <row r="10" spans="1:8" ht="15.75" customHeight="1">
      <c r="A10" s="90"/>
      <c r="B10" s="240" t="s">
        <v>216</v>
      </c>
      <c r="C10" s="177"/>
      <c r="D10" s="177"/>
      <c r="E10" s="177"/>
      <c r="F10" s="177"/>
      <c r="G10" s="239"/>
      <c r="H10" s="82"/>
    </row>
    <row r="11" spans="1:8" ht="15.75" customHeight="1">
      <c r="A11" s="90"/>
      <c r="B11" s="180" t="s">
        <v>420</v>
      </c>
      <c r="C11" s="235">
        <v>0.96493616256944448</v>
      </c>
      <c r="D11" s="237">
        <v>0.9362131817210988</v>
      </c>
      <c r="E11" s="238">
        <v>0.99365914341779016</v>
      </c>
      <c r="F11" s="237">
        <v>0.96275690079085174</v>
      </c>
      <c r="G11" s="238">
        <v>0.96711542434803721</v>
      </c>
      <c r="H11" s="82"/>
    </row>
    <row r="12" spans="1:8" ht="15.75" customHeight="1">
      <c r="A12" s="90"/>
      <c r="B12" s="240" t="s">
        <v>185</v>
      </c>
      <c r="C12" s="177"/>
      <c r="D12" s="177"/>
      <c r="E12" s="177"/>
      <c r="F12" s="177"/>
      <c r="G12" s="239"/>
      <c r="H12" s="82"/>
    </row>
    <row r="13" spans="1:8" ht="15.75" customHeight="1">
      <c r="A13" s="90"/>
      <c r="B13" s="180" t="s">
        <v>421</v>
      </c>
      <c r="C13" s="235">
        <v>0.11260000000000002</v>
      </c>
      <c r="D13" s="237">
        <v>8.549346290541289E-2</v>
      </c>
      <c r="E13" s="238">
        <v>0.13970653709458716</v>
      </c>
      <c r="F13" s="237">
        <v>0.10185824357544228</v>
      </c>
      <c r="G13" s="238">
        <v>0.12334175642455776</v>
      </c>
      <c r="H13" s="82"/>
    </row>
    <row r="14" spans="1:8" ht="15.75" customHeight="1">
      <c r="A14" s="90"/>
      <c r="B14" s="180" t="s">
        <v>422</v>
      </c>
      <c r="C14" s="241">
        <v>7.0118832609023674</v>
      </c>
      <c r="D14" s="242">
        <v>6.8174708350400319</v>
      </c>
      <c r="E14" s="243">
        <v>7.2062956867647028</v>
      </c>
      <c r="F14" s="242">
        <v>6.8957589105156041</v>
      </c>
      <c r="G14" s="243">
        <v>7.1280076112891306</v>
      </c>
      <c r="H14" s="82"/>
    </row>
    <row r="15" spans="1:8" ht="15.75" customHeight="1">
      <c r="A15" s="90"/>
      <c r="B15" s="180" t="s">
        <v>423</v>
      </c>
      <c r="C15" s="236">
        <v>441.14166590761465</v>
      </c>
      <c r="D15" s="246">
        <v>419.54726126898095</v>
      </c>
      <c r="E15" s="247">
        <v>462.73607054624836</v>
      </c>
      <c r="F15" s="246">
        <v>426.90562885512151</v>
      </c>
      <c r="G15" s="247">
        <v>455.3777029601078</v>
      </c>
      <c r="H15" s="82"/>
    </row>
    <row r="16" spans="1:8" ht="15.75" customHeight="1">
      <c r="A16" s="90"/>
      <c r="B16" s="180" t="s">
        <v>424</v>
      </c>
      <c r="C16" s="236">
        <v>693.86771835311038</v>
      </c>
      <c r="D16" s="246">
        <v>673.91553861356556</v>
      </c>
      <c r="E16" s="247">
        <v>713.81989809265519</v>
      </c>
      <c r="F16" s="246">
        <v>681.82985298947767</v>
      </c>
      <c r="G16" s="247">
        <v>705.90558371674308</v>
      </c>
      <c r="H16" s="82"/>
    </row>
    <row r="17" spans="1:8" ht="15.75" customHeight="1">
      <c r="A17" s="90"/>
      <c r="B17" s="180" t="s">
        <v>425</v>
      </c>
      <c r="C17" s="241">
        <v>2.3482459508752638</v>
      </c>
      <c r="D17" s="242">
        <v>2.2373135628081444</v>
      </c>
      <c r="E17" s="243">
        <v>2.4591783389423831</v>
      </c>
      <c r="F17" s="242">
        <v>2.2406714599062396</v>
      </c>
      <c r="G17" s="243">
        <v>2.4558204418442879</v>
      </c>
      <c r="H17" s="82"/>
    </row>
    <row r="18" spans="1:8" ht="15.75" customHeight="1">
      <c r="A18" s="90"/>
      <c r="B18" s="180" t="s">
        <v>426</v>
      </c>
      <c r="C18" s="241">
        <v>0.30852137370160221</v>
      </c>
      <c r="D18" s="242">
        <v>0.27243726527936823</v>
      </c>
      <c r="E18" s="243">
        <v>0.34460548212383618</v>
      </c>
      <c r="F18" s="242">
        <v>0.27050964241111092</v>
      </c>
      <c r="G18" s="243">
        <v>0.3465331049920935</v>
      </c>
      <c r="H18" s="82"/>
    </row>
    <row r="19" spans="1:8" ht="15.75" customHeight="1">
      <c r="A19" s="90"/>
      <c r="B19" s="180" t="s">
        <v>427</v>
      </c>
      <c r="C19" s="235">
        <v>0.99519680697841906</v>
      </c>
      <c r="D19" s="237">
        <v>0.96848273408801544</v>
      </c>
      <c r="E19" s="238">
        <v>1.0219108798688226</v>
      </c>
      <c r="F19" s="237">
        <v>0.97480694377672594</v>
      </c>
      <c r="G19" s="238">
        <v>1.0155866701801122</v>
      </c>
      <c r="H19" s="82"/>
    </row>
    <row r="20" spans="1:8" ht="15.75" customHeight="1">
      <c r="A20" s="90"/>
      <c r="B20" s="180" t="s">
        <v>428</v>
      </c>
      <c r="C20" s="236">
        <v>79.279064743667618</v>
      </c>
      <c r="D20" s="246">
        <v>75.188940956610764</v>
      </c>
      <c r="E20" s="247">
        <v>83.369188530724472</v>
      </c>
      <c r="F20" s="246">
        <v>77.297840770458549</v>
      </c>
      <c r="G20" s="247">
        <v>81.260288716876687</v>
      </c>
      <c r="H20" s="82"/>
    </row>
    <row r="21" spans="1:8" ht="15.75" customHeight="1">
      <c r="A21" s="90"/>
      <c r="B21" s="180" t="s">
        <v>429</v>
      </c>
      <c r="C21" s="251">
        <v>16.647394131554599</v>
      </c>
      <c r="D21" s="252">
        <v>15.669794275883055</v>
      </c>
      <c r="E21" s="253">
        <v>17.624993987226141</v>
      </c>
      <c r="F21" s="252">
        <v>16.192135050109965</v>
      </c>
      <c r="G21" s="253">
        <v>17.102653212999233</v>
      </c>
      <c r="H21" s="82"/>
    </row>
    <row r="22" spans="1:8" ht="15.75" customHeight="1">
      <c r="A22" s="90"/>
      <c r="B22" s="180" t="s">
        <v>430</v>
      </c>
      <c r="C22" s="236">
        <v>121.74237133805299</v>
      </c>
      <c r="D22" s="246">
        <v>112.93232699411503</v>
      </c>
      <c r="E22" s="247">
        <v>130.55241568199096</v>
      </c>
      <c r="F22" s="246">
        <v>117.59065825941364</v>
      </c>
      <c r="G22" s="247">
        <v>125.89408441669234</v>
      </c>
      <c r="H22" s="82"/>
    </row>
    <row r="23" spans="1:8" ht="15.75" customHeight="1">
      <c r="A23" s="90"/>
      <c r="B23" s="180" t="s">
        <v>431</v>
      </c>
      <c r="C23" s="241">
        <v>8.6273941176470572</v>
      </c>
      <c r="D23" s="242">
        <v>8.1763526351687581</v>
      </c>
      <c r="E23" s="243">
        <v>9.0784356001253563</v>
      </c>
      <c r="F23" s="242">
        <v>8.396942630766409</v>
      </c>
      <c r="G23" s="243">
        <v>8.8578456045277054</v>
      </c>
      <c r="H23" s="82"/>
    </row>
    <row r="24" spans="1:8" ht="15.75" customHeight="1">
      <c r="A24" s="90"/>
      <c r="B24" s="180" t="s">
        <v>432</v>
      </c>
      <c r="C24" s="251">
        <v>26.706345559694668</v>
      </c>
      <c r="D24" s="252">
        <v>25.344686954035897</v>
      </c>
      <c r="E24" s="253">
        <v>28.06800416535344</v>
      </c>
      <c r="F24" s="252">
        <v>25.651168419563501</v>
      </c>
      <c r="G24" s="253">
        <v>27.761522699825836</v>
      </c>
      <c r="H24" s="82"/>
    </row>
    <row r="25" spans="1:8" ht="15.75" customHeight="1">
      <c r="A25" s="90"/>
      <c r="B25" s="180" t="s">
        <v>433</v>
      </c>
      <c r="C25" s="241">
        <v>3.3802259776866057</v>
      </c>
      <c r="D25" s="242">
        <v>2.9992840302097998</v>
      </c>
      <c r="E25" s="243">
        <v>3.7611679251634116</v>
      </c>
      <c r="F25" s="242">
        <v>3.2170458875228838</v>
      </c>
      <c r="G25" s="243">
        <v>3.5434060678503276</v>
      </c>
      <c r="H25" s="82"/>
    </row>
    <row r="26" spans="1:8" ht="15.75" customHeight="1">
      <c r="A26" s="90"/>
      <c r="B26" s="180" t="s">
        <v>434</v>
      </c>
      <c r="C26" s="241">
        <v>1.7772922965900935</v>
      </c>
      <c r="D26" s="242">
        <v>1.5501679506606099</v>
      </c>
      <c r="E26" s="243">
        <v>2.0044166425195771</v>
      </c>
      <c r="F26" s="242">
        <v>1.6645701553652512</v>
      </c>
      <c r="G26" s="243">
        <v>1.8900144378149357</v>
      </c>
      <c r="H26" s="82"/>
    </row>
    <row r="27" spans="1:8" ht="15.75" customHeight="1">
      <c r="A27" s="90"/>
      <c r="B27" s="180" t="s">
        <v>435</v>
      </c>
      <c r="C27" s="241">
        <v>1.239354761904762</v>
      </c>
      <c r="D27" s="242">
        <v>1.1279270544158693</v>
      </c>
      <c r="E27" s="243">
        <v>1.3507824693936548</v>
      </c>
      <c r="F27" s="242">
        <v>1.1859465729954974</v>
      </c>
      <c r="G27" s="243">
        <v>1.2927629508140266</v>
      </c>
      <c r="H27" s="82"/>
    </row>
    <row r="28" spans="1:8" ht="15.75" customHeight="1">
      <c r="A28" s="90"/>
      <c r="B28" s="180" t="s">
        <v>436</v>
      </c>
      <c r="C28" s="241">
        <v>3.851927225618311</v>
      </c>
      <c r="D28" s="242">
        <v>3.7588875234473074</v>
      </c>
      <c r="E28" s="243">
        <v>3.9449669277893147</v>
      </c>
      <c r="F28" s="242">
        <v>3.7860643511877439</v>
      </c>
      <c r="G28" s="243">
        <v>3.9177901000488782</v>
      </c>
      <c r="H28" s="82"/>
    </row>
    <row r="29" spans="1:8" ht="15.75" customHeight="1">
      <c r="A29" s="90"/>
      <c r="B29" s="180" t="s">
        <v>437</v>
      </c>
      <c r="C29" s="251">
        <v>18.403881846394899</v>
      </c>
      <c r="D29" s="252">
        <v>17.393085693064336</v>
      </c>
      <c r="E29" s="253">
        <v>19.414677999725463</v>
      </c>
      <c r="F29" s="252">
        <v>17.811394497628896</v>
      </c>
      <c r="G29" s="253">
        <v>18.996369195160902</v>
      </c>
      <c r="H29" s="83"/>
    </row>
    <row r="30" spans="1:8" ht="15.75" customHeight="1">
      <c r="A30" s="90"/>
      <c r="B30" s="180" t="s">
        <v>438</v>
      </c>
      <c r="C30" s="241">
        <v>4.9633770833333335</v>
      </c>
      <c r="D30" s="242">
        <v>4.6924000500575431</v>
      </c>
      <c r="E30" s="243">
        <v>5.2343541166091239</v>
      </c>
      <c r="F30" s="242">
        <v>4.7569413217891254</v>
      </c>
      <c r="G30" s="243">
        <v>5.1698128448775416</v>
      </c>
      <c r="H30" s="82"/>
    </row>
    <row r="31" spans="1:8" ht="15.75" customHeight="1">
      <c r="A31" s="90"/>
      <c r="B31" s="180" t="s">
        <v>439</v>
      </c>
      <c r="C31" s="241">
        <v>4.0639634120259664</v>
      </c>
      <c r="D31" s="242">
        <v>3.8139268752466644</v>
      </c>
      <c r="E31" s="243">
        <v>4.313999948805268</v>
      </c>
      <c r="F31" s="242">
        <v>3.8744966536930003</v>
      </c>
      <c r="G31" s="243">
        <v>4.2534301703589321</v>
      </c>
      <c r="H31" s="82"/>
    </row>
    <row r="32" spans="1:8" ht="15.75" customHeight="1">
      <c r="A32" s="90"/>
      <c r="B32" s="180" t="s">
        <v>440</v>
      </c>
      <c r="C32" s="241">
        <v>0.61914752538747253</v>
      </c>
      <c r="D32" s="242">
        <v>0.52740403764710431</v>
      </c>
      <c r="E32" s="243">
        <v>0.71089101312784075</v>
      </c>
      <c r="F32" s="242">
        <v>0.57574944126235172</v>
      </c>
      <c r="G32" s="243">
        <v>0.66254560951259334</v>
      </c>
      <c r="H32" s="82"/>
    </row>
    <row r="33" spans="1:8" ht="15.75" customHeight="1">
      <c r="A33" s="90"/>
      <c r="B33" s="180" t="s">
        <v>441</v>
      </c>
      <c r="C33" s="235">
        <v>6.3353428571428574E-2</v>
      </c>
      <c r="D33" s="237">
        <v>5.281104976244097E-2</v>
      </c>
      <c r="E33" s="238">
        <v>7.3895807380416179E-2</v>
      </c>
      <c r="F33" s="237">
        <v>6.0403280326052841E-2</v>
      </c>
      <c r="G33" s="238">
        <v>6.6303576816804308E-2</v>
      </c>
      <c r="H33" s="82"/>
    </row>
    <row r="34" spans="1:8" ht="15.75" customHeight="1">
      <c r="A34" s="90"/>
      <c r="B34" s="180" t="s">
        <v>442</v>
      </c>
      <c r="C34" s="241">
        <v>2.5062655500618187</v>
      </c>
      <c r="D34" s="242">
        <v>2.4311127026346928</v>
      </c>
      <c r="E34" s="243">
        <v>2.5814183974889446</v>
      </c>
      <c r="F34" s="242">
        <v>2.4553952006596997</v>
      </c>
      <c r="G34" s="243">
        <v>2.5571358994639377</v>
      </c>
      <c r="H34" s="82"/>
    </row>
    <row r="35" spans="1:8" ht="15.75" customHeight="1">
      <c r="A35" s="90"/>
      <c r="B35" s="180" t="s">
        <v>443</v>
      </c>
      <c r="C35" s="251">
        <v>37.596509422555876</v>
      </c>
      <c r="D35" s="252">
        <v>35.960387101977702</v>
      </c>
      <c r="E35" s="253">
        <v>39.23263174313405</v>
      </c>
      <c r="F35" s="252">
        <v>36.326241867785335</v>
      </c>
      <c r="G35" s="253">
        <v>38.866776977326417</v>
      </c>
      <c r="H35" s="82"/>
    </row>
    <row r="36" spans="1:8" ht="15.75" customHeight="1">
      <c r="A36" s="90"/>
      <c r="B36" s="180" t="s">
        <v>444</v>
      </c>
      <c r="C36" s="236">
        <v>50.421085425834917</v>
      </c>
      <c r="D36" s="246">
        <v>48.274238227230775</v>
      </c>
      <c r="E36" s="247">
        <v>52.567932624439059</v>
      </c>
      <c r="F36" s="246">
        <v>49.061537510713933</v>
      </c>
      <c r="G36" s="247">
        <v>51.780633340955902</v>
      </c>
      <c r="H36" s="82"/>
    </row>
    <row r="37" spans="1:8" ht="15.75" customHeight="1">
      <c r="A37" s="90"/>
      <c r="B37" s="180" t="s">
        <v>445</v>
      </c>
      <c r="C37" s="241">
        <v>0.27658568645581133</v>
      </c>
      <c r="D37" s="242">
        <v>0.23739654293572865</v>
      </c>
      <c r="E37" s="243">
        <v>0.31577482997589401</v>
      </c>
      <c r="F37" s="242">
        <v>0.26407563432330777</v>
      </c>
      <c r="G37" s="243">
        <v>0.28909573858831489</v>
      </c>
      <c r="H37" s="82"/>
    </row>
    <row r="38" spans="1:8" ht="15.75" customHeight="1">
      <c r="A38" s="90"/>
      <c r="B38" s="180" t="s">
        <v>446</v>
      </c>
      <c r="C38" s="241">
        <v>1.6238521692836623</v>
      </c>
      <c r="D38" s="242">
        <v>1.5760829626439772</v>
      </c>
      <c r="E38" s="243">
        <v>1.6716213759233474</v>
      </c>
      <c r="F38" s="242">
        <v>1.5946359456611741</v>
      </c>
      <c r="G38" s="243">
        <v>1.6530683929061505</v>
      </c>
      <c r="H38" s="82"/>
    </row>
    <row r="39" spans="1:8" ht="15.75" customHeight="1">
      <c r="A39" s="90"/>
      <c r="B39" s="180" t="s">
        <v>447</v>
      </c>
      <c r="C39" s="235">
        <v>4.1415715723987299E-2</v>
      </c>
      <c r="D39" s="237">
        <v>4.0117309020809636E-2</v>
      </c>
      <c r="E39" s="238">
        <v>4.2714122427164963E-2</v>
      </c>
      <c r="F39" s="237">
        <v>4.0711777453435571E-2</v>
      </c>
      <c r="G39" s="238">
        <v>4.2119653994539027E-2</v>
      </c>
      <c r="H39" s="82"/>
    </row>
    <row r="40" spans="1:8" ht="15.75" customHeight="1">
      <c r="A40" s="90"/>
      <c r="B40" s="180" t="s">
        <v>448</v>
      </c>
      <c r="C40" s="241">
        <v>1.0517051264083441</v>
      </c>
      <c r="D40" s="242">
        <v>0.95273277152299174</v>
      </c>
      <c r="E40" s="243">
        <v>1.1506774812936964</v>
      </c>
      <c r="F40" s="242">
        <v>0.97520677368743713</v>
      </c>
      <c r="G40" s="243">
        <v>1.1282034791292512</v>
      </c>
      <c r="H40" s="82"/>
    </row>
    <row r="41" spans="1:8" ht="15.75" customHeight="1">
      <c r="A41" s="90"/>
      <c r="B41" s="180" t="s">
        <v>449</v>
      </c>
      <c r="C41" s="235">
        <v>0.81004161182304057</v>
      </c>
      <c r="D41" s="237">
        <v>0.7840764630109387</v>
      </c>
      <c r="E41" s="238">
        <v>0.83600676063514245</v>
      </c>
      <c r="F41" s="237">
        <v>0.79117780604882548</v>
      </c>
      <c r="G41" s="238">
        <v>0.82890541759725567</v>
      </c>
      <c r="H41" s="82"/>
    </row>
    <row r="42" spans="1:8" ht="15.75" customHeight="1">
      <c r="A42" s="90"/>
      <c r="B42" s="180" t="s">
        <v>450</v>
      </c>
      <c r="C42" s="251">
        <v>13.495381900700194</v>
      </c>
      <c r="D42" s="252">
        <v>12.49302337111409</v>
      </c>
      <c r="E42" s="253">
        <v>14.497740430286298</v>
      </c>
      <c r="F42" s="252">
        <v>13.017085926132712</v>
      </c>
      <c r="G42" s="253">
        <v>13.973677875267676</v>
      </c>
      <c r="H42" s="82"/>
    </row>
    <row r="43" spans="1:8" ht="15.75" customHeight="1">
      <c r="A43" s="90"/>
      <c r="B43" s="180" t="s">
        <v>451</v>
      </c>
      <c r="C43" s="251">
        <v>33.471110075573108</v>
      </c>
      <c r="D43" s="252">
        <v>32.018997618801414</v>
      </c>
      <c r="E43" s="253">
        <v>34.923222532344802</v>
      </c>
      <c r="F43" s="252">
        <v>32.611601040785843</v>
      </c>
      <c r="G43" s="253">
        <v>34.330619110360374</v>
      </c>
      <c r="H43" s="82"/>
    </row>
    <row r="44" spans="1:8" ht="15.75" customHeight="1">
      <c r="A44" s="90"/>
      <c r="B44" s="180" t="s">
        <v>452</v>
      </c>
      <c r="C44" s="236">
        <v>63.199994152617592</v>
      </c>
      <c r="D44" s="246">
        <v>61.111643112903835</v>
      </c>
      <c r="E44" s="247">
        <v>65.288345192331349</v>
      </c>
      <c r="F44" s="246">
        <v>61.588471319105302</v>
      </c>
      <c r="G44" s="247">
        <v>64.811516986129874</v>
      </c>
      <c r="H44" s="82"/>
    </row>
    <row r="45" spans="1:8" ht="15.75" customHeight="1">
      <c r="A45" s="90"/>
      <c r="B45" s="180" t="s">
        <v>453</v>
      </c>
      <c r="C45" s="235">
        <v>6.6665722620176449E-2</v>
      </c>
      <c r="D45" s="237">
        <v>6.453836784900023E-2</v>
      </c>
      <c r="E45" s="238">
        <v>6.8793077391352667E-2</v>
      </c>
      <c r="F45" s="237">
        <v>6.5633926508741142E-2</v>
      </c>
      <c r="G45" s="238">
        <v>6.7697518731611755E-2</v>
      </c>
      <c r="H45" s="82"/>
    </row>
    <row r="46" spans="1:8" ht="15.75" customHeight="1">
      <c r="A46" s="90"/>
      <c r="B46" s="180" t="s">
        <v>454</v>
      </c>
      <c r="C46" s="251">
        <v>19.231569631642778</v>
      </c>
      <c r="D46" s="252">
        <v>18.033984126991783</v>
      </c>
      <c r="E46" s="253">
        <v>20.429155136293772</v>
      </c>
      <c r="F46" s="252">
        <v>18.64767682466962</v>
      </c>
      <c r="G46" s="253">
        <v>19.815462438615935</v>
      </c>
      <c r="H46" s="84"/>
    </row>
    <row r="47" spans="1:8" ht="15.75" customHeight="1">
      <c r="A47" s="90"/>
      <c r="B47" s="180" t="s">
        <v>455</v>
      </c>
      <c r="C47" s="241">
        <v>8.9628514334676446</v>
      </c>
      <c r="D47" s="242">
        <v>8.5142995892826576</v>
      </c>
      <c r="E47" s="243">
        <v>9.4114032776526315</v>
      </c>
      <c r="F47" s="242">
        <v>8.6101848900973774</v>
      </c>
      <c r="G47" s="243">
        <v>9.3155179768379117</v>
      </c>
      <c r="H47" s="84"/>
    </row>
    <row r="48" spans="1:8" ht="15.75" customHeight="1">
      <c r="A48" s="90"/>
      <c r="B48" s="180" t="s">
        <v>456</v>
      </c>
      <c r="C48" s="236">
        <v>144.35160848027738</v>
      </c>
      <c r="D48" s="246">
        <v>137.50546078707745</v>
      </c>
      <c r="E48" s="247">
        <v>151.1977561734773</v>
      </c>
      <c r="F48" s="246">
        <v>139.54700643975622</v>
      </c>
      <c r="G48" s="247">
        <v>149.15621052079854</v>
      </c>
      <c r="H48" s="82"/>
    </row>
    <row r="49" spans="1:8" ht="15.75" customHeight="1">
      <c r="A49" s="90"/>
      <c r="B49" s="180" t="s">
        <v>457</v>
      </c>
      <c r="C49" s="235" t="s">
        <v>217</v>
      </c>
      <c r="D49" s="237" t="s">
        <v>95</v>
      </c>
      <c r="E49" s="238" t="s">
        <v>95</v>
      </c>
      <c r="F49" s="237" t="s">
        <v>95</v>
      </c>
      <c r="G49" s="238" t="s">
        <v>95</v>
      </c>
      <c r="H49" s="82"/>
    </row>
    <row r="50" spans="1:8" ht="15.75" customHeight="1">
      <c r="A50" s="90"/>
      <c r="B50" s="180" t="s">
        <v>458</v>
      </c>
      <c r="C50" s="235">
        <v>0.17234789473684212</v>
      </c>
      <c r="D50" s="237">
        <v>0.16244606556548327</v>
      </c>
      <c r="E50" s="238">
        <v>0.18224972390820096</v>
      </c>
      <c r="F50" s="237">
        <v>0.1649981356616578</v>
      </c>
      <c r="G50" s="238">
        <v>0.17969765381202643</v>
      </c>
      <c r="H50" s="82"/>
    </row>
    <row r="51" spans="1:8" ht="15.75" customHeight="1">
      <c r="A51" s="90"/>
      <c r="B51" s="180" t="s">
        <v>459</v>
      </c>
      <c r="C51" s="236">
        <v>186.66035789304388</v>
      </c>
      <c r="D51" s="246">
        <v>178.61926246204683</v>
      </c>
      <c r="E51" s="247">
        <v>194.70145332404093</v>
      </c>
      <c r="F51" s="246">
        <v>180.73188667665107</v>
      </c>
      <c r="G51" s="247">
        <v>192.58882910943669</v>
      </c>
      <c r="H51" s="82"/>
    </row>
    <row r="52" spans="1:8" ht="15.75" customHeight="1">
      <c r="A52" s="90"/>
      <c r="B52" s="180" t="s">
        <v>460</v>
      </c>
      <c r="C52" s="251">
        <v>13.624034897295594</v>
      </c>
      <c r="D52" s="252">
        <v>12.887542865758359</v>
      </c>
      <c r="E52" s="253">
        <v>14.360526928832829</v>
      </c>
      <c r="F52" s="252">
        <v>13.289276441451955</v>
      </c>
      <c r="G52" s="253">
        <v>13.958793353139233</v>
      </c>
      <c r="H52" s="82"/>
    </row>
    <row r="53" spans="1:8" ht="15.75" customHeight="1">
      <c r="A53" s="90"/>
      <c r="B53" s="180" t="s">
        <v>461</v>
      </c>
      <c r="C53" s="241">
        <v>6.437957161506529</v>
      </c>
      <c r="D53" s="242">
        <v>6.0402280797543799</v>
      </c>
      <c r="E53" s="243">
        <v>6.835686243258678</v>
      </c>
      <c r="F53" s="242">
        <v>6.1781314262086315</v>
      </c>
      <c r="G53" s="243">
        <v>6.6977828968044264</v>
      </c>
      <c r="H53" s="82"/>
    </row>
    <row r="54" spans="1:8" ht="15.75" customHeight="1">
      <c r="A54" s="90"/>
      <c r="B54" s="180" t="s">
        <v>462</v>
      </c>
      <c r="C54" s="241">
        <v>3.4359760127204289</v>
      </c>
      <c r="D54" s="242">
        <v>3.1989123421197445</v>
      </c>
      <c r="E54" s="243">
        <v>3.6730396833211132</v>
      </c>
      <c r="F54" s="242">
        <v>3.2475781867114586</v>
      </c>
      <c r="G54" s="243">
        <v>3.6243738387293991</v>
      </c>
      <c r="H54" s="82"/>
    </row>
    <row r="55" spans="1:8" ht="15.75" customHeight="1">
      <c r="A55" s="90"/>
      <c r="B55" s="180" t="s">
        <v>463</v>
      </c>
      <c r="C55" s="236">
        <v>133.57402771325488</v>
      </c>
      <c r="D55" s="246">
        <v>129.74719588718233</v>
      </c>
      <c r="E55" s="247">
        <v>137.40085953932743</v>
      </c>
      <c r="F55" s="246">
        <v>130.75468077387359</v>
      </c>
      <c r="G55" s="247">
        <v>136.39337465263617</v>
      </c>
      <c r="H55" s="82"/>
    </row>
    <row r="56" spans="1:8" ht="15.75" customHeight="1">
      <c r="A56" s="90"/>
      <c r="B56" s="180" t="s">
        <v>464</v>
      </c>
      <c r="C56" s="241">
        <v>1.0077977881618734</v>
      </c>
      <c r="D56" s="242">
        <v>0.9394408674313206</v>
      </c>
      <c r="E56" s="243">
        <v>1.0761547088924261</v>
      </c>
      <c r="F56" s="242">
        <v>0.95743345055359053</v>
      </c>
      <c r="G56" s="243">
        <v>1.0581621257701563</v>
      </c>
      <c r="H56" s="82"/>
    </row>
    <row r="57" spans="1:8" ht="15.75" customHeight="1">
      <c r="A57" s="90"/>
      <c r="B57" s="180" t="s">
        <v>465</v>
      </c>
      <c r="C57" s="241">
        <v>0.67386028252916086</v>
      </c>
      <c r="D57" s="242">
        <v>0.62684630275069364</v>
      </c>
      <c r="E57" s="243">
        <v>0.72087426230762808</v>
      </c>
      <c r="F57" s="242">
        <v>0.62990424140416801</v>
      </c>
      <c r="G57" s="243">
        <v>0.71781632365415371</v>
      </c>
      <c r="H57" s="82"/>
    </row>
    <row r="58" spans="1:8" ht="15.75" customHeight="1">
      <c r="A58" s="90"/>
      <c r="B58" s="180" t="s">
        <v>466</v>
      </c>
      <c r="C58" s="251">
        <v>14.281184743248478</v>
      </c>
      <c r="D58" s="252">
        <v>13.736860800264736</v>
      </c>
      <c r="E58" s="253">
        <v>14.825508686232219</v>
      </c>
      <c r="F58" s="252">
        <v>13.927464874075515</v>
      </c>
      <c r="G58" s="253">
        <v>14.63490461242144</v>
      </c>
      <c r="H58" s="82"/>
    </row>
    <row r="59" spans="1:8" ht="15.75" customHeight="1">
      <c r="A59" s="90"/>
      <c r="B59" s="180" t="s">
        <v>467</v>
      </c>
      <c r="C59" s="235">
        <v>0.44254607652648492</v>
      </c>
      <c r="D59" s="237">
        <v>0.43269483162800187</v>
      </c>
      <c r="E59" s="238">
        <v>0.45239732142496797</v>
      </c>
      <c r="F59" s="237">
        <v>0.42897298500219933</v>
      </c>
      <c r="G59" s="238">
        <v>0.45611916805077052</v>
      </c>
      <c r="H59" s="82"/>
    </row>
    <row r="60" spans="1:8" ht="15.75" customHeight="1">
      <c r="A60" s="90"/>
      <c r="B60" s="180" t="s">
        <v>468</v>
      </c>
      <c r="C60" s="241">
        <v>0.76916865602721363</v>
      </c>
      <c r="D60" s="242">
        <v>0.72672447748099844</v>
      </c>
      <c r="E60" s="243">
        <v>0.81161283457342881</v>
      </c>
      <c r="F60" s="242">
        <v>0.74498378034601509</v>
      </c>
      <c r="G60" s="243">
        <v>0.79335353170841216</v>
      </c>
      <c r="H60" s="82"/>
    </row>
    <row r="61" spans="1:8" ht="15.75" customHeight="1">
      <c r="A61" s="90"/>
      <c r="B61" s="180" t="s">
        <v>469</v>
      </c>
      <c r="C61" s="241">
        <v>0.2492546048257083</v>
      </c>
      <c r="D61" s="242">
        <v>0.21531984364310339</v>
      </c>
      <c r="E61" s="243">
        <v>0.28318936600831324</v>
      </c>
      <c r="F61" s="242">
        <v>0.23431594359726424</v>
      </c>
      <c r="G61" s="243">
        <v>0.26419326605415239</v>
      </c>
      <c r="H61" s="82"/>
    </row>
    <row r="62" spans="1:8" ht="15.75" customHeight="1">
      <c r="A62" s="90"/>
      <c r="B62" s="180" t="s">
        <v>470</v>
      </c>
      <c r="C62" s="241">
        <v>2.7067003876158995</v>
      </c>
      <c r="D62" s="242">
        <v>2.5596000954789182</v>
      </c>
      <c r="E62" s="243">
        <v>2.8538006797528808</v>
      </c>
      <c r="F62" s="242">
        <v>2.5853152419355419</v>
      </c>
      <c r="G62" s="243">
        <v>2.8280855332962571</v>
      </c>
      <c r="H62" s="82"/>
    </row>
    <row r="63" spans="1:8" ht="15.75" customHeight="1">
      <c r="A63" s="90"/>
      <c r="B63" s="180" t="s">
        <v>471</v>
      </c>
      <c r="C63" s="236">
        <v>98.031383211287562</v>
      </c>
      <c r="D63" s="246">
        <v>95.176902380994122</v>
      </c>
      <c r="E63" s="247">
        <v>100.885864041581</v>
      </c>
      <c r="F63" s="246">
        <v>95.707532710181852</v>
      </c>
      <c r="G63" s="247">
        <v>100.35523371239327</v>
      </c>
      <c r="H63" s="82"/>
    </row>
    <row r="64" spans="1:8" ht="15.75" customHeight="1">
      <c r="A64" s="90"/>
      <c r="B64" s="180" t="s">
        <v>472</v>
      </c>
      <c r="C64" s="241">
        <v>1.8997647776148274</v>
      </c>
      <c r="D64" s="242">
        <v>1.6881965879871055</v>
      </c>
      <c r="E64" s="243">
        <v>2.1113329672425496</v>
      </c>
      <c r="F64" s="242">
        <v>1.7634027339105227</v>
      </c>
      <c r="G64" s="243">
        <v>2.0361268213191321</v>
      </c>
      <c r="H64" s="82"/>
    </row>
    <row r="65" spans="1:8" ht="15.75" customHeight="1">
      <c r="A65" s="90"/>
      <c r="B65" s="180" t="s">
        <v>473</v>
      </c>
      <c r="C65" s="251">
        <v>15.874677489419522</v>
      </c>
      <c r="D65" s="252">
        <v>14.735762591441242</v>
      </c>
      <c r="E65" s="253">
        <v>17.013592387397804</v>
      </c>
      <c r="F65" s="252">
        <v>15.151359218676474</v>
      </c>
      <c r="G65" s="253">
        <v>16.597995760162572</v>
      </c>
      <c r="H65" s="82"/>
    </row>
    <row r="66" spans="1:8" ht="15.75" customHeight="1">
      <c r="A66" s="90"/>
      <c r="B66" s="180" t="s">
        <v>474</v>
      </c>
      <c r="C66" s="241">
        <v>1.7021121981753353</v>
      </c>
      <c r="D66" s="242">
        <v>1.5141364951086735</v>
      </c>
      <c r="E66" s="243">
        <v>1.8900879012419971</v>
      </c>
      <c r="F66" s="242">
        <v>1.5889769462830821</v>
      </c>
      <c r="G66" s="243">
        <v>1.8152474500675886</v>
      </c>
      <c r="H66" s="82"/>
    </row>
    <row r="67" spans="1:8" ht="15.75" customHeight="1">
      <c r="A67" s="90"/>
      <c r="B67" s="180" t="s">
        <v>475</v>
      </c>
      <c r="C67" s="236">
        <v>90.59434034772768</v>
      </c>
      <c r="D67" s="246">
        <v>88.404214224253892</v>
      </c>
      <c r="E67" s="247">
        <v>92.784466471201469</v>
      </c>
      <c r="F67" s="246">
        <v>88.478737546323913</v>
      </c>
      <c r="G67" s="247">
        <v>92.709943149131448</v>
      </c>
      <c r="H67" s="82"/>
    </row>
    <row r="68" spans="1:8" ht="15.75" customHeight="1">
      <c r="A68" s="90"/>
      <c r="B68" s="180" t="s">
        <v>476</v>
      </c>
      <c r="C68" s="236">
        <v>139.9245010129039</v>
      </c>
      <c r="D68" s="246">
        <v>133.60956951925377</v>
      </c>
      <c r="E68" s="247">
        <v>146.23943250655404</v>
      </c>
      <c r="F68" s="246">
        <v>135.42789117929246</v>
      </c>
      <c r="G68" s="247">
        <v>144.42111084651535</v>
      </c>
      <c r="H68" s="82"/>
    </row>
    <row r="69" spans="1:8" ht="15.75" customHeight="1">
      <c r="A69" s="90"/>
      <c r="B69" s="240" t="s">
        <v>210</v>
      </c>
      <c r="C69" s="177"/>
      <c r="D69" s="177"/>
      <c r="E69" s="177"/>
      <c r="F69" s="177"/>
      <c r="G69" s="239"/>
      <c r="H69" s="82"/>
    </row>
    <row r="70" spans="1:8" ht="15.75" customHeight="1">
      <c r="A70" s="90"/>
      <c r="B70" s="180" t="s">
        <v>421</v>
      </c>
      <c r="C70" s="235">
        <v>0.10231555555555555</v>
      </c>
      <c r="D70" s="237">
        <v>8.4627172627146988E-2</v>
      </c>
      <c r="E70" s="238">
        <v>0.12000393848396411</v>
      </c>
      <c r="F70" s="237" t="s">
        <v>95</v>
      </c>
      <c r="G70" s="238" t="s">
        <v>95</v>
      </c>
      <c r="H70" s="82"/>
    </row>
    <row r="71" spans="1:8" ht="15.75" customHeight="1">
      <c r="A71" s="90"/>
      <c r="B71" s="180" t="s">
        <v>422</v>
      </c>
      <c r="C71" s="241">
        <v>2.7162979056101393</v>
      </c>
      <c r="D71" s="242">
        <v>2.6026972791051857</v>
      </c>
      <c r="E71" s="243">
        <v>2.8298985321150929</v>
      </c>
      <c r="F71" s="242">
        <v>2.6693312160206362</v>
      </c>
      <c r="G71" s="243">
        <v>2.7632645951996424</v>
      </c>
      <c r="H71" s="82"/>
    </row>
    <row r="72" spans="1:8" ht="15.75" customHeight="1">
      <c r="A72" s="90"/>
      <c r="B72" s="180" t="s">
        <v>423</v>
      </c>
      <c r="C72" s="236">
        <v>455.04713318658764</v>
      </c>
      <c r="D72" s="246">
        <v>438.8066785991756</v>
      </c>
      <c r="E72" s="247">
        <v>471.28758777399969</v>
      </c>
      <c r="F72" s="246">
        <v>444.32634324965949</v>
      </c>
      <c r="G72" s="247">
        <v>465.7679231235158</v>
      </c>
      <c r="H72" s="82"/>
    </row>
    <row r="73" spans="1:8" ht="15.75" customHeight="1">
      <c r="A73" s="90"/>
      <c r="B73" s="180" t="s">
        <v>424</v>
      </c>
      <c r="C73" s="236">
        <v>117.84550972305658</v>
      </c>
      <c r="D73" s="246">
        <v>112.25611244427111</v>
      </c>
      <c r="E73" s="247">
        <v>123.43490700184205</v>
      </c>
      <c r="F73" s="246">
        <v>114.46202418032786</v>
      </c>
      <c r="G73" s="247">
        <v>121.2289952657853</v>
      </c>
      <c r="H73" s="82"/>
    </row>
    <row r="74" spans="1:8" ht="15.75" customHeight="1">
      <c r="A74" s="90"/>
      <c r="B74" s="180" t="s">
        <v>425</v>
      </c>
      <c r="C74" s="241">
        <v>1.2557033980906303</v>
      </c>
      <c r="D74" s="242">
        <v>1.1689998802718415</v>
      </c>
      <c r="E74" s="243">
        <v>1.342406915909419</v>
      </c>
      <c r="F74" s="242">
        <v>1.2020762434666246</v>
      </c>
      <c r="G74" s="243">
        <v>1.3093305527146359</v>
      </c>
      <c r="H74" s="82"/>
    </row>
    <row r="75" spans="1:8" ht="15.75" customHeight="1">
      <c r="A75" s="90"/>
      <c r="B75" s="180" t="s">
        <v>426</v>
      </c>
      <c r="C75" s="241">
        <v>0.29886922905247493</v>
      </c>
      <c r="D75" s="242">
        <v>0.26579028961234141</v>
      </c>
      <c r="E75" s="243">
        <v>0.33194816849260844</v>
      </c>
      <c r="F75" s="242">
        <v>0.26232886745067024</v>
      </c>
      <c r="G75" s="243">
        <v>0.33540959065427961</v>
      </c>
      <c r="H75" s="82"/>
    </row>
    <row r="76" spans="1:8" ht="15.75" customHeight="1">
      <c r="A76" s="90"/>
      <c r="B76" s="180" t="s">
        <v>427</v>
      </c>
      <c r="C76" s="235">
        <v>0.33696587639176223</v>
      </c>
      <c r="D76" s="237">
        <v>0.3250349361487016</v>
      </c>
      <c r="E76" s="238">
        <v>0.34889681663482286</v>
      </c>
      <c r="F76" s="237">
        <v>0.33085630321240678</v>
      </c>
      <c r="G76" s="238">
        <v>0.34307544957111769</v>
      </c>
      <c r="H76" s="82"/>
    </row>
    <row r="77" spans="1:8" ht="15.75" customHeight="1">
      <c r="A77" s="90"/>
      <c r="B77" s="180" t="s">
        <v>477</v>
      </c>
      <c r="C77" s="235">
        <v>4.4858985452494962E-2</v>
      </c>
      <c r="D77" s="237">
        <v>3.1187369063642771E-2</v>
      </c>
      <c r="E77" s="238">
        <v>5.8530601841347153E-2</v>
      </c>
      <c r="F77" s="237">
        <v>4.2209064644767695E-2</v>
      </c>
      <c r="G77" s="238">
        <v>4.7508906260222229E-2</v>
      </c>
      <c r="H77" s="82"/>
    </row>
    <row r="78" spans="1:8" ht="15.75" customHeight="1">
      <c r="A78" s="90"/>
      <c r="B78" s="180" t="s">
        <v>428</v>
      </c>
      <c r="C78" s="236">
        <v>52.217216407803782</v>
      </c>
      <c r="D78" s="246">
        <v>49.566852804312838</v>
      </c>
      <c r="E78" s="247">
        <v>54.867580011294727</v>
      </c>
      <c r="F78" s="246">
        <v>50.392080599904425</v>
      </c>
      <c r="G78" s="247">
        <v>54.04235221570314</v>
      </c>
      <c r="H78" s="82"/>
    </row>
    <row r="79" spans="1:8" ht="15.75" customHeight="1">
      <c r="A79" s="90"/>
      <c r="B79" s="180" t="s">
        <v>429</v>
      </c>
      <c r="C79" s="251">
        <v>15.352347798471607</v>
      </c>
      <c r="D79" s="252">
        <v>14.686248618458546</v>
      </c>
      <c r="E79" s="253">
        <v>16.018446978484668</v>
      </c>
      <c r="F79" s="252">
        <v>14.856970194556249</v>
      </c>
      <c r="G79" s="253">
        <v>15.847725402386965</v>
      </c>
      <c r="H79" s="82"/>
    </row>
    <row r="80" spans="1:8" ht="15.75" customHeight="1">
      <c r="A80" s="90"/>
      <c r="B80" s="180" t="s">
        <v>430</v>
      </c>
      <c r="C80" s="236">
        <v>108.63051342174637</v>
      </c>
      <c r="D80" s="246">
        <v>105.50462784410591</v>
      </c>
      <c r="E80" s="247">
        <v>111.75639899938683</v>
      </c>
      <c r="F80" s="246">
        <v>106.38181003861196</v>
      </c>
      <c r="G80" s="247">
        <v>110.87921680488078</v>
      </c>
      <c r="H80" s="82"/>
    </row>
    <row r="81" spans="1:8" ht="15.75" customHeight="1">
      <c r="A81" s="90"/>
      <c r="B81" s="180" t="s">
        <v>431</v>
      </c>
      <c r="C81" s="241">
        <v>6.7465461538461549</v>
      </c>
      <c r="D81" s="242">
        <v>6.4517177980711855</v>
      </c>
      <c r="E81" s="243">
        <v>7.0413745096211242</v>
      </c>
      <c r="F81" s="242">
        <v>6.4993662218895336</v>
      </c>
      <c r="G81" s="243">
        <v>6.9937260858027761</v>
      </c>
      <c r="H81" s="82"/>
    </row>
    <row r="82" spans="1:8" ht="15.75" customHeight="1">
      <c r="A82" s="90"/>
      <c r="B82" s="180" t="s">
        <v>432</v>
      </c>
      <c r="C82" s="251">
        <v>25.403356994913697</v>
      </c>
      <c r="D82" s="252">
        <v>24.471646057893938</v>
      </c>
      <c r="E82" s="253">
        <v>26.335067931933455</v>
      </c>
      <c r="F82" s="252">
        <v>24.052565000249047</v>
      </c>
      <c r="G82" s="253">
        <v>26.754148989578347</v>
      </c>
      <c r="H82" s="82"/>
    </row>
    <row r="83" spans="1:8" ht="15.75" customHeight="1">
      <c r="A83" s="90"/>
      <c r="B83" s="180" t="s">
        <v>436</v>
      </c>
      <c r="C83" s="241">
        <v>3.3020835480181017</v>
      </c>
      <c r="D83" s="242">
        <v>3.2271825859679888</v>
      </c>
      <c r="E83" s="243">
        <v>3.3769845100682145</v>
      </c>
      <c r="F83" s="242">
        <v>3.2570810059937352</v>
      </c>
      <c r="G83" s="243">
        <v>3.3470860900424682</v>
      </c>
      <c r="H83" s="82"/>
    </row>
    <row r="84" spans="1:8" ht="15.75" customHeight="1">
      <c r="A84" s="90"/>
      <c r="B84" s="180" t="s">
        <v>437</v>
      </c>
      <c r="C84" s="241">
        <v>8.5776633589611819</v>
      </c>
      <c r="D84" s="242">
        <v>8.1379095493133846</v>
      </c>
      <c r="E84" s="243">
        <v>9.0174171686089792</v>
      </c>
      <c r="F84" s="242">
        <v>8.3065990568054371</v>
      </c>
      <c r="G84" s="243">
        <v>8.8487276611169268</v>
      </c>
      <c r="H84" s="82"/>
    </row>
    <row r="85" spans="1:8" ht="15.75" customHeight="1">
      <c r="A85" s="90"/>
      <c r="B85" s="180" t="s">
        <v>478</v>
      </c>
      <c r="C85" s="241">
        <v>0.123</v>
      </c>
      <c r="D85" s="242">
        <v>0.10254497001351134</v>
      </c>
      <c r="E85" s="243">
        <v>0.14345502998648865</v>
      </c>
      <c r="F85" s="242" t="s">
        <v>95</v>
      </c>
      <c r="G85" s="243" t="s">
        <v>95</v>
      </c>
      <c r="H85" s="82"/>
    </row>
    <row r="86" spans="1:8" ht="15.75" customHeight="1">
      <c r="A86" s="90"/>
      <c r="B86" s="180" t="s">
        <v>439</v>
      </c>
      <c r="C86" s="241">
        <v>0.49980466666666662</v>
      </c>
      <c r="D86" s="242">
        <v>0.43146924604421616</v>
      </c>
      <c r="E86" s="243">
        <v>0.56814008728911713</v>
      </c>
      <c r="F86" s="242">
        <v>0.47851536519403864</v>
      </c>
      <c r="G86" s="243">
        <v>0.52109396813929465</v>
      </c>
      <c r="H86" s="82"/>
    </row>
    <row r="87" spans="1:8" ht="15.75" customHeight="1">
      <c r="A87" s="90"/>
      <c r="B87" s="180" t="s">
        <v>441</v>
      </c>
      <c r="C87" s="235">
        <v>3.3607575757575753E-2</v>
      </c>
      <c r="D87" s="237">
        <v>2.8956722813839812E-2</v>
      </c>
      <c r="E87" s="238">
        <v>3.8258428701311693E-2</v>
      </c>
      <c r="F87" s="237">
        <v>3.0182569469030494E-2</v>
      </c>
      <c r="G87" s="238">
        <v>3.7032582046121011E-2</v>
      </c>
      <c r="H87" s="82"/>
    </row>
    <row r="88" spans="1:8" ht="15.75" customHeight="1">
      <c r="A88" s="90"/>
      <c r="B88" s="180" t="s">
        <v>442</v>
      </c>
      <c r="C88" s="235">
        <v>0.86889459957943771</v>
      </c>
      <c r="D88" s="237">
        <v>0.84265052275093755</v>
      </c>
      <c r="E88" s="238">
        <v>0.89513867640793787</v>
      </c>
      <c r="F88" s="237">
        <v>0.85750611236252794</v>
      </c>
      <c r="G88" s="238">
        <v>0.88028308679634748</v>
      </c>
      <c r="H88" s="82"/>
    </row>
    <row r="89" spans="1:8" ht="15.75" customHeight="1">
      <c r="A89" s="90"/>
      <c r="B89" s="180" t="s">
        <v>443</v>
      </c>
      <c r="C89" s="251">
        <v>25.503361711324054</v>
      </c>
      <c r="D89" s="252">
        <v>24.19716184563644</v>
      </c>
      <c r="E89" s="253">
        <v>26.809561577011667</v>
      </c>
      <c r="F89" s="252">
        <v>24.475095472930807</v>
      </c>
      <c r="G89" s="253">
        <v>26.531627949717301</v>
      </c>
      <c r="H89" s="82"/>
    </row>
    <row r="90" spans="1:8" ht="15.75" customHeight="1">
      <c r="A90" s="90"/>
      <c r="B90" s="180" t="s">
        <v>444</v>
      </c>
      <c r="C90" s="251">
        <v>41.479691488003311</v>
      </c>
      <c r="D90" s="252">
        <v>38.937682968536301</v>
      </c>
      <c r="E90" s="253">
        <v>44.021700007470322</v>
      </c>
      <c r="F90" s="252">
        <v>40.397189504493291</v>
      </c>
      <c r="G90" s="253">
        <v>42.562193471513332</v>
      </c>
      <c r="H90" s="82"/>
    </row>
    <row r="91" spans="1:8" ht="15.75" customHeight="1">
      <c r="A91" s="90"/>
      <c r="B91" s="180" t="s">
        <v>445</v>
      </c>
      <c r="C91" s="241">
        <v>0.11561439845221018</v>
      </c>
      <c r="D91" s="242">
        <v>8.4872674128130543E-2</v>
      </c>
      <c r="E91" s="243">
        <v>0.14635612277628982</v>
      </c>
      <c r="F91" s="242" t="s">
        <v>95</v>
      </c>
      <c r="G91" s="243" t="s">
        <v>95</v>
      </c>
      <c r="H91" s="82"/>
    </row>
    <row r="92" spans="1:8" ht="15.75" customHeight="1">
      <c r="A92" s="90"/>
      <c r="B92" s="180" t="s">
        <v>446</v>
      </c>
      <c r="C92" s="241">
        <v>1.3331711127593542</v>
      </c>
      <c r="D92" s="242">
        <v>1.2880508142155536</v>
      </c>
      <c r="E92" s="243">
        <v>1.3782914113031548</v>
      </c>
      <c r="F92" s="242">
        <v>1.3102071385657503</v>
      </c>
      <c r="G92" s="243">
        <v>1.356135086952958</v>
      </c>
      <c r="H92" s="82"/>
    </row>
    <row r="93" spans="1:8" ht="15.75" customHeight="1">
      <c r="A93" s="90"/>
      <c r="B93" s="180" t="s">
        <v>447</v>
      </c>
      <c r="C93" s="235">
        <v>2.9529072690403745E-2</v>
      </c>
      <c r="D93" s="237">
        <v>2.8514422556845817E-2</v>
      </c>
      <c r="E93" s="238">
        <v>3.0543722823961672E-2</v>
      </c>
      <c r="F93" s="237">
        <v>2.899293614048544E-2</v>
      </c>
      <c r="G93" s="238">
        <v>3.0065209240322049E-2</v>
      </c>
      <c r="H93" s="82"/>
    </row>
    <row r="94" spans="1:8" ht="15.75" customHeight="1">
      <c r="A94" s="90"/>
      <c r="B94" s="180" t="s">
        <v>448</v>
      </c>
      <c r="C94" s="241">
        <v>0.93558093891100613</v>
      </c>
      <c r="D94" s="242">
        <v>0.88047009906741247</v>
      </c>
      <c r="E94" s="243">
        <v>0.99069177875459979</v>
      </c>
      <c r="F94" s="242">
        <v>0.87068208391243174</v>
      </c>
      <c r="G94" s="243">
        <v>1.0004797939095806</v>
      </c>
      <c r="H94" s="82"/>
    </row>
    <row r="95" spans="1:8" ht="15.75" customHeight="1">
      <c r="A95" s="90"/>
      <c r="B95" s="180" t="s">
        <v>449</v>
      </c>
      <c r="C95" s="235">
        <v>0.10034874962612843</v>
      </c>
      <c r="D95" s="237">
        <v>9.3142001795668589E-2</v>
      </c>
      <c r="E95" s="238">
        <v>0.10755549745658827</v>
      </c>
      <c r="F95" s="237">
        <v>9.7079652676043807E-2</v>
      </c>
      <c r="G95" s="238">
        <v>0.10361784657621305</v>
      </c>
      <c r="H95" s="82"/>
    </row>
    <row r="96" spans="1:8" ht="15.75" customHeight="1">
      <c r="A96" s="90"/>
      <c r="B96" s="180" t="s">
        <v>450</v>
      </c>
      <c r="C96" s="241">
        <v>0.36220000000000002</v>
      </c>
      <c r="D96" s="242">
        <v>0.27904707937582257</v>
      </c>
      <c r="E96" s="243">
        <v>0.44535292062417747</v>
      </c>
      <c r="F96" s="242">
        <v>0.3254589796684132</v>
      </c>
      <c r="G96" s="243">
        <v>0.39894102033158685</v>
      </c>
      <c r="H96" s="82"/>
    </row>
    <row r="97" spans="1:8" ht="15.75" customHeight="1">
      <c r="A97" s="90"/>
      <c r="B97" s="180" t="s">
        <v>452</v>
      </c>
      <c r="C97" s="236">
        <v>58.815936984329447</v>
      </c>
      <c r="D97" s="246">
        <v>56.325729746352678</v>
      </c>
      <c r="E97" s="247">
        <v>61.306144222306216</v>
      </c>
      <c r="F97" s="246">
        <v>57.690321037497121</v>
      </c>
      <c r="G97" s="247">
        <v>59.941552931161773</v>
      </c>
      <c r="H97" s="82"/>
    </row>
    <row r="98" spans="1:8" ht="15.75" customHeight="1">
      <c r="A98" s="90"/>
      <c r="B98" s="180" t="s">
        <v>453</v>
      </c>
      <c r="C98" s="235">
        <v>5.8826589256083577E-2</v>
      </c>
      <c r="D98" s="237">
        <v>5.6934984865900796E-2</v>
      </c>
      <c r="E98" s="238">
        <v>6.0718193646266357E-2</v>
      </c>
      <c r="F98" s="237">
        <v>5.7702556973628819E-2</v>
      </c>
      <c r="G98" s="238">
        <v>5.9950621538538335E-2</v>
      </c>
      <c r="H98" s="82"/>
    </row>
    <row r="99" spans="1:8" ht="15.75" customHeight="1">
      <c r="A99" s="90"/>
      <c r="B99" s="180" t="s">
        <v>454</v>
      </c>
      <c r="C99" s="241">
        <v>8.6163614485799602</v>
      </c>
      <c r="D99" s="242">
        <v>8.0045666644997659</v>
      </c>
      <c r="E99" s="243">
        <v>9.2281562326601545</v>
      </c>
      <c r="F99" s="242">
        <v>8.1100518823843792</v>
      </c>
      <c r="G99" s="243">
        <v>9.1226710147755412</v>
      </c>
      <c r="H99" s="82"/>
    </row>
    <row r="100" spans="1:8" ht="15.75" customHeight="1">
      <c r="A100" s="90"/>
      <c r="B100" s="180" t="s">
        <v>456</v>
      </c>
      <c r="C100" s="236">
        <v>83.615222456758914</v>
      </c>
      <c r="D100" s="246">
        <v>80.207365890991156</v>
      </c>
      <c r="E100" s="247">
        <v>87.023079022526673</v>
      </c>
      <c r="F100" s="246">
        <v>81.430033045597412</v>
      </c>
      <c r="G100" s="247">
        <v>85.800411867920417</v>
      </c>
      <c r="H100" s="82"/>
    </row>
    <row r="101" spans="1:8" ht="15.75" customHeight="1">
      <c r="A101" s="90"/>
      <c r="B101" s="180" t="s">
        <v>457</v>
      </c>
      <c r="C101" s="235" t="s">
        <v>218</v>
      </c>
      <c r="D101" s="237" t="s">
        <v>95</v>
      </c>
      <c r="E101" s="238" t="s">
        <v>95</v>
      </c>
      <c r="F101" s="237" t="s">
        <v>95</v>
      </c>
      <c r="G101" s="238" t="s">
        <v>95</v>
      </c>
      <c r="H101" s="82"/>
    </row>
    <row r="102" spans="1:8" ht="15.75" customHeight="1">
      <c r="A102" s="90"/>
      <c r="B102" s="180" t="s">
        <v>458</v>
      </c>
      <c r="C102" s="235">
        <v>0.18063506405228758</v>
      </c>
      <c r="D102" s="237">
        <v>0.16952032087257699</v>
      </c>
      <c r="E102" s="238">
        <v>0.19174980723199817</v>
      </c>
      <c r="F102" s="237">
        <v>0.17554785739230197</v>
      </c>
      <c r="G102" s="238">
        <v>0.18572227071227318</v>
      </c>
      <c r="H102" s="82"/>
    </row>
    <row r="103" spans="1:8" ht="15.75" customHeight="1">
      <c r="A103" s="90"/>
      <c r="B103" s="180" t="s">
        <v>459</v>
      </c>
      <c r="C103" s="236">
        <v>140.5587885402762</v>
      </c>
      <c r="D103" s="246">
        <v>128.35625285786961</v>
      </c>
      <c r="E103" s="247">
        <v>152.76132422268279</v>
      </c>
      <c r="F103" s="246">
        <v>137.17200133843778</v>
      </c>
      <c r="G103" s="247">
        <v>143.94557574211461</v>
      </c>
      <c r="H103" s="82"/>
    </row>
    <row r="104" spans="1:8" ht="15.75" customHeight="1">
      <c r="A104" s="90"/>
      <c r="B104" s="180" t="s">
        <v>460</v>
      </c>
      <c r="C104" s="241">
        <v>6.7316916823706876</v>
      </c>
      <c r="D104" s="242">
        <v>6.3841553612108051</v>
      </c>
      <c r="E104" s="243">
        <v>7.0792280035305701</v>
      </c>
      <c r="F104" s="242">
        <v>6.5898955723401986</v>
      </c>
      <c r="G104" s="243">
        <v>6.8734877924011766</v>
      </c>
      <c r="H104" s="82"/>
    </row>
    <row r="105" spans="1:8" ht="15.75" customHeight="1">
      <c r="A105" s="90"/>
      <c r="B105" s="180" t="s">
        <v>462</v>
      </c>
      <c r="C105" s="241">
        <v>1.6151952773057785</v>
      </c>
      <c r="D105" s="242">
        <v>1.5028505835429682</v>
      </c>
      <c r="E105" s="243">
        <v>1.7275399710685888</v>
      </c>
      <c r="F105" s="242">
        <v>1.5651586115999891</v>
      </c>
      <c r="G105" s="243">
        <v>1.6652319430115679</v>
      </c>
      <c r="H105" s="82"/>
    </row>
    <row r="106" spans="1:8" ht="15.75" customHeight="1">
      <c r="A106" s="90"/>
      <c r="B106" s="180" t="s">
        <v>463</v>
      </c>
      <c r="C106" s="251">
        <v>28.983885551754295</v>
      </c>
      <c r="D106" s="252">
        <v>27.755884957861596</v>
      </c>
      <c r="E106" s="253">
        <v>30.211886145646993</v>
      </c>
      <c r="F106" s="252">
        <v>28.391440573992266</v>
      </c>
      <c r="G106" s="253">
        <v>29.576330529516323</v>
      </c>
      <c r="H106" s="82"/>
    </row>
    <row r="107" spans="1:8" ht="15.75" customHeight="1">
      <c r="A107" s="90"/>
      <c r="B107" s="180" t="s">
        <v>464</v>
      </c>
      <c r="C107" s="235" t="s">
        <v>106</v>
      </c>
      <c r="D107" s="237" t="s">
        <v>95</v>
      </c>
      <c r="E107" s="238" t="s">
        <v>95</v>
      </c>
      <c r="F107" s="237" t="s">
        <v>95</v>
      </c>
      <c r="G107" s="238" t="s">
        <v>95</v>
      </c>
      <c r="H107" s="82"/>
    </row>
    <row r="108" spans="1:8" ht="15.75" customHeight="1">
      <c r="A108" s="90"/>
      <c r="B108" s="180" t="s">
        <v>466</v>
      </c>
      <c r="C108" s="251">
        <v>11.641302065405812</v>
      </c>
      <c r="D108" s="252">
        <v>10.981651621999491</v>
      </c>
      <c r="E108" s="253">
        <v>12.300952508812133</v>
      </c>
      <c r="F108" s="252">
        <v>11.133572186658252</v>
      </c>
      <c r="G108" s="253">
        <v>12.149031944153371</v>
      </c>
      <c r="H108" s="82"/>
    </row>
    <row r="109" spans="1:8" ht="15.75" customHeight="1">
      <c r="A109" s="90"/>
      <c r="B109" s="180" t="s">
        <v>467</v>
      </c>
      <c r="C109" s="235">
        <v>0.16551566039388754</v>
      </c>
      <c r="D109" s="237">
        <v>0.1561262749653787</v>
      </c>
      <c r="E109" s="238">
        <v>0.17490504582239638</v>
      </c>
      <c r="F109" s="237">
        <v>0.1616696315288271</v>
      </c>
      <c r="G109" s="238">
        <v>0.16936168925894798</v>
      </c>
      <c r="H109" s="82"/>
    </row>
    <row r="110" spans="1:8" ht="15.75" customHeight="1">
      <c r="A110" s="90"/>
      <c r="B110" s="180" t="s">
        <v>468</v>
      </c>
      <c r="C110" s="241">
        <v>0.49302430585173479</v>
      </c>
      <c r="D110" s="242">
        <v>0.46227622060898793</v>
      </c>
      <c r="E110" s="243">
        <v>0.5237723910944817</v>
      </c>
      <c r="F110" s="242">
        <v>0.4742712634557445</v>
      </c>
      <c r="G110" s="243">
        <v>0.51177734824772503</v>
      </c>
      <c r="H110" s="82"/>
    </row>
    <row r="111" spans="1:8" ht="15.75" customHeight="1">
      <c r="A111" s="90"/>
      <c r="B111" s="180" t="s">
        <v>470</v>
      </c>
      <c r="C111" s="241">
        <v>1.3951096085138472</v>
      </c>
      <c r="D111" s="242">
        <v>1.3114199855308255</v>
      </c>
      <c r="E111" s="243">
        <v>1.478799231496869</v>
      </c>
      <c r="F111" s="242">
        <v>1.3366255724768681</v>
      </c>
      <c r="G111" s="243">
        <v>1.4535936445508264</v>
      </c>
      <c r="H111" s="82"/>
    </row>
    <row r="112" spans="1:8" ht="15.75" customHeight="1">
      <c r="A112" s="90"/>
      <c r="B112" s="180" t="s">
        <v>471</v>
      </c>
      <c r="C112" s="236">
        <v>66.62875106190026</v>
      </c>
      <c r="D112" s="246">
        <v>64.773988413558072</v>
      </c>
      <c r="E112" s="247">
        <v>68.483513710242448</v>
      </c>
      <c r="F112" s="246">
        <v>65.376072841343159</v>
      </c>
      <c r="G112" s="247">
        <v>67.881429282457361</v>
      </c>
      <c r="H112" s="82"/>
    </row>
    <row r="113" spans="1:8" ht="15.75" customHeight="1">
      <c r="A113" s="90"/>
      <c r="B113" s="180" t="s">
        <v>472</v>
      </c>
      <c r="C113" s="241">
        <v>0.3366333333333334</v>
      </c>
      <c r="D113" s="242">
        <v>0.29896820876501501</v>
      </c>
      <c r="E113" s="243">
        <v>0.37429845790165178</v>
      </c>
      <c r="F113" s="242">
        <v>0.29394673470861232</v>
      </c>
      <c r="G113" s="243">
        <v>0.37931993195805447</v>
      </c>
      <c r="H113" s="82"/>
    </row>
    <row r="114" spans="1:8" ht="15.75" customHeight="1">
      <c r="A114" s="90"/>
      <c r="B114" s="180" t="s">
        <v>473</v>
      </c>
      <c r="C114" s="241">
        <v>8.8357109856919678</v>
      </c>
      <c r="D114" s="242">
        <v>8.4158369147553493</v>
      </c>
      <c r="E114" s="243">
        <v>9.2555850566285862</v>
      </c>
      <c r="F114" s="242">
        <v>8.6032395233121814</v>
      </c>
      <c r="G114" s="243">
        <v>9.0681824480717541</v>
      </c>
      <c r="H114" s="82"/>
    </row>
    <row r="115" spans="1:8" ht="15.75" customHeight="1">
      <c r="A115" s="90"/>
      <c r="B115" s="180" t="s">
        <v>474</v>
      </c>
      <c r="C115" s="241">
        <v>0.8262324525587692</v>
      </c>
      <c r="D115" s="242">
        <v>0.70412178671043602</v>
      </c>
      <c r="E115" s="243">
        <v>0.94834311840710239</v>
      </c>
      <c r="F115" s="242">
        <v>0.78924527669828626</v>
      </c>
      <c r="G115" s="243">
        <v>0.86321962841925215</v>
      </c>
      <c r="H115" s="82"/>
    </row>
    <row r="116" spans="1:8" ht="15.75" customHeight="1">
      <c r="A116" s="90"/>
      <c r="B116" s="180" t="s">
        <v>475</v>
      </c>
      <c r="C116" s="236">
        <v>81.11606634376264</v>
      </c>
      <c r="D116" s="246">
        <v>78.485874560260697</v>
      </c>
      <c r="E116" s="247">
        <v>83.746258127264582</v>
      </c>
      <c r="F116" s="246">
        <v>79.057717980456459</v>
      </c>
      <c r="G116" s="247">
        <v>83.17441470706882</v>
      </c>
      <c r="H116" s="82"/>
    </row>
    <row r="117" spans="1:8" ht="15.75" customHeight="1">
      <c r="A117" s="90"/>
      <c r="B117" s="197" t="s">
        <v>476</v>
      </c>
      <c r="C117" s="257">
        <v>19.997780214231742</v>
      </c>
      <c r="D117" s="258">
        <v>18.245464910912013</v>
      </c>
      <c r="E117" s="259">
        <v>21.750095517551472</v>
      </c>
      <c r="F117" s="258">
        <v>19.394173284309176</v>
      </c>
      <c r="G117" s="259">
        <v>20.601387144154309</v>
      </c>
      <c r="H117" s="82"/>
    </row>
    <row r="118" spans="1:8" ht="15.75" customHeight="1">
      <c r="B118" s="260" t="s">
        <v>692</v>
      </c>
    </row>
    <row r="119" spans="1:8" ht="15.75" customHeight="1">
      <c r="A119" s="1"/>
      <c r="B119"/>
      <c r="C119"/>
      <c r="D119"/>
      <c r="E119"/>
      <c r="F119"/>
      <c r="G119"/>
    </row>
    <row r="120" spans="1:8" ht="15.75" customHeight="1">
      <c r="A120" s="1"/>
      <c r="B120"/>
      <c r="C120"/>
      <c r="D120"/>
      <c r="E120"/>
      <c r="F120"/>
      <c r="G120"/>
    </row>
  </sheetData>
  <dataConsolidate/>
  <mergeCells count="4">
    <mergeCell ref="F2:G2"/>
    <mergeCell ref="B2:B3"/>
    <mergeCell ref="A2:A3"/>
    <mergeCell ref="D2:E2"/>
  </mergeCells>
  <conditionalFormatting sqref="A5 A7 A9 A11 A13:A68 A70:A117 C5:G117 A4:G4 A6:G6 A8:G8 A10:G10 A12:G12 A69:G69">
    <cfRule type="expression" dxfId="144" priority="223">
      <formula>IF(CertVal_IsBlnkRow*CertVal_IsBlnkRowNext=1,TRUE,FALSE)</formula>
    </cfRule>
  </conditionalFormatting>
  <conditionalFormatting sqref="B5:B117">
    <cfRule type="expression" dxfId="143" priority="215">
      <formula>IF(CertVal_IsBlnkRow*CertVal_IsBlnkRowNext=1,TRUE,FALSE)</formula>
    </cfRule>
  </conditionalFormatting>
  <conditionalFormatting sqref="B7">
    <cfRule type="expression" dxfId="142" priority="213">
      <formula>IF(CertVal_IsBlnkRow*CertVal_IsBlnkRowNext=1,TRUE,FALSE)</formula>
    </cfRule>
  </conditionalFormatting>
  <conditionalFormatting sqref="B9">
    <cfRule type="expression" dxfId="141" priority="211">
      <formula>IF(CertVal_IsBlnkRow*CertVal_IsBlnkRowNext=1,TRUE,FALSE)</formula>
    </cfRule>
  </conditionalFormatting>
  <conditionalFormatting sqref="B11">
    <cfRule type="expression" dxfId="140" priority="209">
      <formula>IF(CertVal_IsBlnkRow*CertVal_IsBlnkRowNext=1,TRUE,FALSE)</formula>
    </cfRule>
  </conditionalFormatting>
  <conditionalFormatting sqref="B13">
    <cfRule type="expression" dxfId="139" priority="207">
      <formula>IF(CertVal_IsBlnkRow*CertVal_IsBlnkRowNext=1,TRUE,FALSE)</formula>
    </cfRule>
  </conditionalFormatting>
  <conditionalFormatting sqref="B14">
    <cfRule type="expression" dxfId="138" priority="205">
      <formula>IF(CertVal_IsBlnkRow*CertVal_IsBlnkRowNext=1,TRUE,FALSE)</formula>
    </cfRule>
  </conditionalFormatting>
  <conditionalFormatting sqref="B15">
    <cfRule type="expression" dxfId="137" priority="203">
      <formula>IF(CertVal_IsBlnkRow*CertVal_IsBlnkRowNext=1,TRUE,FALSE)</formula>
    </cfRule>
  </conditionalFormatting>
  <conditionalFormatting sqref="B16">
    <cfRule type="expression" dxfId="136" priority="201">
      <formula>IF(CertVal_IsBlnkRow*CertVal_IsBlnkRowNext=1,TRUE,FALSE)</formula>
    </cfRule>
  </conditionalFormatting>
  <conditionalFormatting sqref="B17">
    <cfRule type="expression" dxfId="135" priority="199">
      <formula>IF(CertVal_IsBlnkRow*CertVal_IsBlnkRowNext=1,TRUE,FALSE)</formula>
    </cfRule>
  </conditionalFormatting>
  <conditionalFormatting sqref="B18">
    <cfRule type="expression" dxfId="134" priority="197">
      <formula>IF(CertVal_IsBlnkRow*CertVal_IsBlnkRowNext=1,TRUE,FALSE)</formula>
    </cfRule>
  </conditionalFormatting>
  <conditionalFormatting sqref="B19">
    <cfRule type="expression" dxfId="133" priority="195">
      <formula>IF(CertVal_IsBlnkRow*CertVal_IsBlnkRowNext=1,TRUE,FALSE)</formula>
    </cfRule>
  </conditionalFormatting>
  <conditionalFormatting sqref="B20">
    <cfRule type="expression" dxfId="132" priority="193">
      <formula>IF(CertVal_IsBlnkRow*CertVal_IsBlnkRowNext=1,TRUE,FALSE)</formula>
    </cfRule>
  </conditionalFormatting>
  <conditionalFormatting sqref="B21">
    <cfRule type="expression" dxfId="131" priority="191">
      <formula>IF(CertVal_IsBlnkRow*CertVal_IsBlnkRowNext=1,TRUE,FALSE)</formula>
    </cfRule>
  </conditionalFormatting>
  <conditionalFormatting sqref="B22">
    <cfRule type="expression" dxfId="130" priority="189">
      <formula>IF(CertVal_IsBlnkRow*CertVal_IsBlnkRowNext=1,TRUE,FALSE)</formula>
    </cfRule>
  </conditionalFormatting>
  <conditionalFormatting sqref="B23">
    <cfRule type="expression" dxfId="129" priority="187">
      <formula>IF(CertVal_IsBlnkRow*CertVal_IsBlnkRowNext=1,TRUE,FALSE)</formula>
    </cfRule>
  </conditionalFormatting>
  <conditionalFormatting sqref="B24">
    <cfRule type="expression" dxfId="128" priority="185">
      <formula>IF(CertVal_IsBlnkRow*CertVal_IsBlnkRowNext=1,TRUE,FALSE)</formula>
    </cfRule>
  </conditionalFormatting>
  <conditionalFormatting sqref="B25">
    <cfRule type="expression" dxfId="127" priority="183">
      <formula>IF(CertVal_IsBlnkRow*CertVal_IsBlnkRowNext=1,TRUE,FALSE)</formula>
    </cfRule>
  </conditionalFormatting>
  <conditionalFormatting sqref="B26">
    <cfRule type="expression" dxfId="126" priority="181">
      <formula>IF(CertVal_IsBlnkRow*CertVal_IsBlnkRowNext=1,TRUE,FALSE)</formula>
    </cfRule>
  </conditionalFormatting>
  <conditionalFormatting sqref="B27">
    <cfRule type="expression" dxfId="125" priority="179">
      <formula>IF(CertVal_IsBlnkRow*CertVal_IsBlnkRowNext=1,TRUE,FALSE)</formula>
    </cfRule>
  </conditionalFormatting>
  <conditionalFormatting sqref="B28">
    <cfRule type="expression" dxfId="124" priority="177">
      <formula>IF(CertVal_IsBlnkRow*CertVal_IsBlnkRowNext=1,TRUE,FALSE)</formula>
    </cfRule>
  </conditionalFormatting>
  <conditionalFormatting sqref="B29">
    <cfRule type="expression" dxfId="123" priority="175">
      <formula>IF(CertVal_IsBlnkRow*CertVal_IsBlnkRowNext=1,TRUE,FALSE)</formula>
    </cfRule>
  </conditionalFormatting>
  <conditionalFormatting sqref="B30">
    <cfRule type="expression" dxfId="122" priority="173">
      <formula>IF(CertVal_IsBlnkRow*CertVal_IsBlnkRowNext=1,TRUE,FALSE)</formula>
    </cfRule>
  </conditionalFormatting>
  <conditionalFormatting sqref="B31">
    <cfRule type="expression" dxfId="121" priority="171">
      <formula>IF(CertVal_IsBlnkRow*CertVal_IsBlnkRowNext=1,TRUE,FALSE)</formula>
    </cfRule>
  </conditionalFormatting>
  <conditionalFormatting sqref="B32">
    <cfRule type="expression" dxfId="120" priority="169">
      <formula>IF(CertVal_IsBlnkRow*CertVal_IsBlnkRowNext=1,TRUE,FALSE)</formula>
    </cfRule>
  </conditionalFormatting>
  <conditionalFormatting sqref="B33">
    <cfRule type="expression" dxfId="119" priority="167">
      <formula>IF(CertVal_IsBlnkRow*CertVal_IsBlnkRowNext=1,TRUE,FALSE)</formula>
    </cfRule>
  </conditionalFormatting>
  <conditionalFormatting sqref="B34">
    <cfRule type="expression" dxfId="118" priority="165">
      <formula>IF(CertVal_IsBlnkRow*CertVal_IsBlnkRowNext=1,TRUE,FALSE)</formula>
    </cfRule>
  </conditionalFormatting>
  <conditionalFormatting sqref="B35">
    <cfRule type="expression" dxfId="117" priority="163">
      <formula>IF(CertVal_IsBlnkRow*CertVal_IsBlnkRowNext=1,TRUE,FALSE)</formula>
    </cfRule>
  </conditionalFormatting>
  <conditionalFormatting sqref="B36">
    <cfRule type="expression" dxfId="116" priority="161">
      <formula>IF(CertVal_IsBlnkRow*CertVal_IsBlnkRowNext=1,TRUE,FALSE)</formula>
    </cfRule>
  </conditionalFormatting>
  <conditionalFormatting sqref="B37">
    <cfRule type="expression" dxfId="115" priority="159">
      <formula>IF(CertVal_IsBlnkRow*CertVal_IsBlnkRowNext=1,TRUE,FALSE)</formula>
    </cfRule>
  </conditionalFormatting>
  <conditionalFormatting sqref="B38">
    <cfRule type="expression" dxfId="114" priority="157">
      <formula>IF(CertVal_IsBlnkRow*CertVal_IsBlnkRowNext=1,TRUE,FALSE)</formula>
    </cfRule>
  </conditionalFormatting>
  <conditionalFormatting sqref="B39">
    <cfRule type="expression" dxfId="113" priority="155">
      <formula>IF(CertVal_IsBlnkRow*CertVal_IsBlnkRowNext=1,TRUE,FALSE)</formula>
    </cfRule>
  </conditionalFormatting>
  <conditionalFormatting sqref="B40">
    <cfRule type="expression" dxfId="112" priority="153">
      <formula>IF(CertVal_IsBlnkRow*CertVal_IsBlnkRowNext=1,TRUE,FALSE)</formula>
    </cfRule>
  </conditionalFormatting>
  <conditionalFormatting sqref="B41">
    <cfRule type="expression" dxfId="111" priority="151">
      <formula>IF(CertVal_IsBlnkRow*CertVal_IsBlnkRowNext=1,TRUE,FALSE)</formula>
    </cfRule>
  </conditionalFormatting>
  <conditionalFormatting sqref="B42">
    <cfRule type="expression" dxfId="110" priority="149">
      <formula>IF(CertVal_IsBlnkRow*CertVal_IsBlnkRowNext=1,TRUE,FALSE)</formula>
    </cfRule>
  </conditionalFormatting>
  <conditionalFormatting sqref="B43">
    <cfRule type="expression" dxfId="109" priority="147">
      <formula>IF(CertVal_IsBlnkRow*CertVal_IsBlnkRowNext=1,TRUE,FALSE)</formula>
    </cfRule>
  </conditionalFormatting>
  <conditionalFormatting sqref="B44">
    <cfRule type="expression" dxfId="108" priority="145">
      <formula>IF(CertVal_IsBlnkRow*CertVal_IsBlnkRowNext=1,TRUE,FALSE)</formula>
    </cfRule>
  </conditionalFormatting>
  <conditionalFormatting sqref="B45">
    <cfRule type="expression" dxfId="107" priority="143">
      <formula>IF(CertVal_IsBlnkRow*CertVal_IsBlnkRowNext=1,TRUE,FALSE)</formula>
    </cfRule>
  </conditionalFormatting>
  <conditionalFormatting sqref="B46">
    <cfRule type="expression" dxfId="106" priority="141">
      <formula>IF(CertVal_IsBlnkRow*CertVal_IsBlnkRowNext=1,TRUE,FALSE)</formula>
    </cfRule>
  </conditionalFormatting>
  <conditionalFormatting sqref="B47">
    <cfRule type="expression" dxfId="105" priority="139">
      <formula>IF(CertVal_IsBlnkRow*CertVal_IsBlnkRowNext=1,TRUE,FALSE)</formula>
    </cfRule>
  </conditionalFormatting>
  <conditionalFormatting sqref="B48">
    <cfRule type="expression" dxfId="104" priority="137">
      <formula>IF(CertVal_IsBlnkRow*CertVal_IsBlnkRowNext=1,TRUE,FALSE)</formula>
    </cfRule>
  </conditionalFormatting>
  <conditionalFormatting sqref="B49">
    <cfRule type="expression" dxfId="103" priority="135">
      <formula>IF(CertVal_IsBlnkRow*CertVal_IsBlnkRowNext=1,TRUE,FALSE)</formula>
    </cfRule>
  </conditionalFormatting>
  <conditionalFormatting sqref="B50">
    <cfRule type="expression" dxfId="102" priority="133">
      <formula>IF(CertVal_IsBlnkRow*CertVal_IsBlnkRowNext=1,TRUE,FALSE)</formula>
    </cfRule>
  </conditionalFormatting>
  <conditionalFormatting sqref="B51">
    <cfRule type="expression" dxfId="101" priority="131">
      <formula>IF(CertVal_IsBlnkRow*CertVal_IsBlnkRowNext=1,TRUE,FALSE)</formula>
    </cfRule>
  </conditionalFormatting>
  <conditionalFormatting sqref="B52">
    <cfRule type="expression" dxfId="100" priority="129">
      <formula>IF(CertVal_IsBlnkRow*CertVal_IsBlnkRowNext=1,TRUE,FALSE)</formula>
    </cfRule>
  </conditionalFormatting>
  <conditionalFormatting sqref="B53">
    <cfRule type="expression" dxfId="99" priority="127">
      <formula>IF(CertVal_IsBlnkRow*CertVal_IsBlnkRowNext=1,TRUE,FALSE)</formula>
    </cfRule>
  </conditionalFormatting>
  <conditionalFormatting sqref="B54">
    <cfRule type="expression" dxfId="98" priority="125">
      <formula>IF(CertVal_IsBlnkRow*CertVal_IsBlnkRowNext=1,TRUE,FALSE)</formula>
    </cfRule>
  </conditionalFormatting>
  <conditionalFormatting sqref="B55">
    <cfRule type="expression" dxfId="97" priority="123">
      <formula>IF(CertVal_IsBlnkRow*CertVal_IsBlnkRowNext=1,TRUE,FALSE)</formula>
    </cfRule>
  </conditionalFormatting>
  <conditionalFormatting sqref="B56">
    <cfRule type="expression" dxfId="96" priority="121">
      <formula>IF(CertVal_IsBlnkRow*CertVal_IsBlnkRowNext=1,TRUE,FALSE)</formula>
    </cfRule>
  </conditionalFormatting>
  <conditionalFormatting sqref="B57">
    <cfRule type="expression" dxfId="95" priority="119">
      <formula>IF(CertVal_IsBlnkRow*CertVal_IsBlnkRowNext=1,TRUE,FALSE)</formula>
    </cfRule>
  </conditionalFormatting>
  <conditionalFormatting sqref="B58">
    <cfRule type="expression" dxfId="94" priority="117">
      <formula>IF(CertVal_IsBlnkRow*CertVal_IsBlnkRowNext=1,TRUE,FALSE)</formula>
    </cfRule>
  </conditionalFormatting>
  <conditionalFormatting sqref="B59">
    <cfRule type="expression" dxfId="93" priority="115">
      <formula>IF(CertVal_IsBlnkRow*CertVal_IsBlnkRowNext=1,TRUE,FALSE)</formula>
    </cfRule>
  </conditionalFormatting>
  <conditionalFormatting sqref="B60">
    <cfRule type="expression" dxfId="92" priority="113">
      <formula>IF(CertVal_IsBlnkRow*CertVal_IsBlnkRowNext=1,TRUE,FALSE)</formula>
    </cfRule>
  </conditionalFormatting>
  <conditionalFormatting sqref="B61">
    <cfRule type="expression" dxfId="91" priority="111">
      <formula>IF(CertVal_IsBlnkRow*CertVal_IsBlnkRowNext=1,TRUE,FALSE)</formula>
    </cfRule>
  </conditionalFormatting>
  <conditionalFormatting sqref="B62">
    <cfRule type="expression" dxfId="90" priority="109">
      <formula>IF(CertVal_IsBlnkRow*CertVal_IsBlnkRowNext=1,TRUE,FALSE)</formula>
    </cfRule>
  </conditionalFormatting>
  <conditionalFormatting sqref="B63">
    <cfRule type="expression" dxfId="89" priority="107">
      <formula>IF(CertVal_IsBlnkRow*CertVal_IsBlnkRowNext=1,TRUE,FALSE)</formula>
    </cfRule>
  </conditionalFormatting>
  <conditionalFormatting sqref="B64">
    <cfRule type="expression" dxfId="88" priority="105">
      <formula>IF(CertVal_IsBlnkRow*CertVal_IsBlnkRowNext=1,TRUE,FALSE)</formula>
    </cfRule>
  </conditionalFormatting>
  <conditionalFormatting sqref="B65">
    <cfRule type="expression" dxfId="87" priority="103">
      <formula>IF(CertVal_IsBlnkRow*CertVal_IsBlnkRowNext=1,TRUE,FALSE)</formula>
    </cfRule>
  </conditionalFormatting>
  <conditionalFormatting sqref="B66">
    <cfRule type="expression" dxfId="86" priority="101">
      <formula>IF(CertVal_IsBlnkRow*CertVal_IsBlnkRowNext=1,TRUE,FALSE)</formula>
    </cfRule>
  </conditionalFormatting>
  <conditionalFormatting sqref="B67">
    <cfRule type="expression" dxfId="85" priority="99">
      <formula>IF(CertVal_IsBlnkRow*CertVal_IsBlnkRowNext=1,TRUE,FALSE)</formula>
    </cfRule>
  </conditionalFormatting>
  <conditionalFormatting sqref="B68">
    <cfRule type="expression" dxfId="84" priority="97">
      <formula>IF(CertVal_IsBlnkRow*CertVal_IsBlnkRowNext=1,TRUE,FALSE)</formula>
    </cfRule>
  </conditionalFormatting>
  <conditionalFormatting sqref="B70">
    <cfRule type="expression" dxfId="83" priority="95">
      <formula>IF(CertVal_IsBlnkRow*CertVal_IsBlnkRowNext=1,TRUE,FALSE)</formula>
    </cfRule>
  </conditionalFormatting>
  <conditionalFormatting sqref="B71">
    <cfRule type="expression" dxfId="82" priority="93">
      <formula>IF(CertVal_IsBlnkRow*CertVal_IsBlnkRowNext=1,TRUE,FALSE)</formula>
    </cfRule>
  </conditionalFormatting>
  <conditionalFormatting sqref="B72">
    <cfRule type="expression" dxfId="81" priority="91">
      <formula>IF(CertVal_IsBlnkRow*CertVal_IsBlnkRowNext=1,TRUE,FALSE)</formula>
    </cfRule>
  </conditionalFormatting>
  <conditionalFormatting sqref="B73">
    <cfRule type="expression" dxfId="80" priority="89">
      <formula>IF(CertVal_IsBlnkRow*CertVal_IsBlnkRowNext=1,TRUE,FALSE)</formula>
    </cfRule>
  </conditionalFormatting>
  <conditionalFormatting sqref="B74">
    <cfRule type="expression" dxfId="79" priority="87">
      <formula>IF(CertVal_IsBlnkRow*CertVal_IsBlnkRowNext=1,TRUE,FALSE)</formula>
    </cfRule>
  </conditionalFormatting>
  <conditionalFormatting sqref="B75">
    <cfRule type="expression" dxfId="78" priority="85">
      <formula>IF(CertVal_IsBlnkRow*CertVal_IsBlnkRowNext=1,TRUE,FALSE)</formula>
    </cfRule>
  </conditionalFormatting>
  <conditionalFormatting sqref="B76">
    <cfRule type="expression" dxfId="77" priority="83">
      <formula>IF(CertVal_IsBlnkRow*CertVal_IsBlnkRowNext=1,TRUE,FALSE)</formula>
    </cfRule>
  </conditionalFormatting>
  <conditionalFormatting sqref="B77">
    <cfRule type="expression" dxfId="76" priority="81">
      <formula>IF(CertVal_IsBlnkRow*CertVal_IsBlnkRowNext=1,TRUE,FALSE)</formula>
    </cfRule>
  </conditionalFormatting>
  <conditionalFormatting sqref="B78">
    <cfRule type="expression" dxfId="75" priority="79">
      <formula>IF(CertVal_IsBlnkRow*CertVal_IsBlnkRowNext=1,TRUE,FALSE)</formula>
    </cfRule>
  </conditionalFormatting>
  <conditionalFormatting sqref="B79">
    <cfRule type="expression" dxfId="74" priority="77">
      <formula>IF(CertVal_IsBlnkRow*CertVal_IsBlnkRowNext=1,TRUE,FALSE)</formula>
    </cfRule>
  </conditionalFormatting>
  <conditionalFormatting sqref="B80">
    <cfRule type="expression" dxfId="73" priority="75">
      <formula>IF(CertVal_IsBlnkRow*CertVal_IsBlnkRowNext=1,TRUE,FALSE)</formula>
    </cfRule>
  </conditionalFormatting>
  <conditionalFormatting sqref="B81">
    <cfRule type="expression" dxfId="72" priority="73">
      <formula>IF(CertVal_IsBlnkRow*CertVal_IsBlnkRowNext=1,TRUE,FALSE)</formula>
    </cfRule>
  </conditionalFormatting>
  <conditionalFormatting sqref="B82">
    <cfRule type="expression" dxfId="71" priority="71">
      <formula>IF(CertVal_IsBlnkRow*CertVal_IsBlnkRowNext=1,TRUE,FALSE)</formula>
    </cfRule>
  </conditionalFormatting>
  <conditionalFormatting sqref="B83">
    <cfRule type="expression" dxfId="70" priority="69">
      <formula>IF(CertVal_IsBlnkRow*CertVal_IsBlnkRowNext=1,TRUE,FALSE)</formula>
    </cfRule>
  </conditionalFormatting>
  <conditionalFormatting sqref="B84">
    <cfRule type="expression" dxfId="69" priority="67">
      <formula>IF(CertVal_IsBlnkRow*CertVal_IsBlnkRowNext=1,TRUE,FALSE)</formula>
    </cfRule>
  </conditionalFormatting>
  <conditionalFormatting sqref="B85">
    <cfRule type="expression" dxfId="68" priority="65">
      <formula>IF(CertVal_IsBlnkRow*CertVal_IsBlnkRowNext=1,TRUE,FALSE)</formula>
    </cfRule>
  </conditionalFormatting>
  <conditionalFormatting sqref="B86">
    <cfRule type="expression" dxfId="67" priority="63">
      <formula>IF(CertVal_IsBlnkRow*CertVal_IsBlnkRowNext=1,TRUE,FALSE)</formula>
    </cfRule>
  </conditionalFormatting>
  <conditionalFormatting sqref="B87">
    <cfRule type="expression" dxfId="66" priority="61">
      <formula>IF(CertVal_IsBlnkRow*CertVal_IsBlnkRowNext=1,TRUE,FALSE)</formula>
    </cfRule>
  </conditionalFormatting>
  <conditionalFormatting sqref="B88">
    <cfRule type="expression" dxfId="65" priority="59">
      <formula>IF(CertVal_IsBlnkRow*CertVal_IsBlnkRowNext=1,TRUE,FALSE)</formula>
    </cfRule>
  </conditionalFormatting>
  <conditionalFormatting sqref="B89">
    <cfRule type="expression" dxfId="64" priority="57">
      <formula>IF(CertVal_IsBlnkRow*CertVal_IsBlnkRowNext=1,TRUE,FALSE)</formula>
    </cfRule>
  </conditionalFormatting>
  <conditionalFormatting sqref="B90">
    <cfRule type="expression" dxfId="63" priority="55">
      <formula>IF(CertVal_IsBlnkRow*CertVal_IsBlnkRowNext=1,TRUE,FALSE)</formula>
    </cfRule>
  </conditionalFormatting>
  <conditionalFormatting sqref="B91">
    <cfRule type="expression" dxfId="62" priority="53">
      <formula>IF(CertVal_IsBlnkRow*CertVal_IsBlnkRowNext=1,TRUE,FALSE)</formula>
    </cfRule>
  </conditionalFormatting>
  <conditionalFormatting sqref="B92">
    <cfRule type="expression" dxfId="61" priority="51">
      <formula>IF(CertVal_IsBlnkRow*CertVal_IsBlnkRowNext=1,TRUE,FALSE)</formula>
    </cfRule>
  </conditionalFormatting>
  <conditionalFormatting sqref="B93">
    <cfRule type="expression" dxfId="60" priority="49">
      <formula>IF(CertVal_IsBlnkRow*CertVal_IsBlnkRowNext=1,TRUE,FALSE)</formula>
    </cfRule>
  </conditionalFormatting>
  <conditionalFormatting sqref="B94">
    <cfRule type="expression" dxfId="59" priority="47">
      <formula>IF(CertVal_IsBlnkRow*CertVal_IsBlnkRowNext=1,TRUE,FALSE)</formula>
    </cfRule>
  </conditionalFormatting>
  <conditionalFormatting sqref="B95">
    <cfRule type="expression" dxfId="58" priority="45">
      <formula>IF(CertVal_IsBlnkRow*CertVal_IsBlnkRowNext=1,TRUE,FALSE)</formula>
    </cfRule>
  </conditionalFormatting>
  <conditionalFormatting sqref="B96">
    <cfRule type="expression" dxfId="57" priority="43">
      <formula>IF(CertVal_IsBlnkRow*CertVal_IsBlnkRowNext=1,TRUE,FALSE)</formula>
    </cfRule>
  </conditionalFormatting>
  <conditionalFormatting sqref="B97">
    <cfRule type="expression" dxfId="56" priority="41">
      <formula>IF(CertVal_IsBlnkRow*CertVal_IsBlnkRowNext=1,TRUE,FALSE)</formula>
    </cfRule>
  </conditionalFormatting>
  <conditionalFormatting sqref="B98">
    <cfRule type="expression" dxfId="55" priority="39">
      <formula>IF(CertVal_IsBlnkRow*CertVal_IsBlnkRowNext=1,TRUE,FALSE)</formula>
    </cfRule>
  </conditionalFormatting>
  <conditionalFormatting sqref="B99">
    <cfRule type="expression" dxfId="54" priority="37">
      <formula>IF(CertVal_IsBlnkRow*CertVal_IsBlnkRowNext=1,TRUE,FALSE)</formula>
    </cfRule>
  </conditionalFormatting>
  <conditionalFormatting sqref="B100">
    <cfRule type="expression" dxfId="53" priority="35">
      <formula>IF(CertVal_IsBlnkRow*CertVal_IsBlnkRowNext=1,TRUE,FALSE)</formula>
    </cfRule>
  </conditionalFormatting>
  <conditionalFormatting sqref="B101">
    <cfRule type="expression" dxfId="52" priority="33">
      <formula>IF(CertVal_IsBlnkRow*CertVal_IsBlnkRowNext=1,TRUE,FALSE)</formula>
    </cfRule>
  </conditionalFormatting>
  <conditionalFormatting sqref="B102">
    <cfRule type="expression" dxfId="51" priority="31">
      <formula>IF(CertVal_IsBlnkRow*CertVal_IsBlnkRowNext=1,TRUE,FALSE)</formula>
    </cfRule>
  </conditionalFormatting>
  <conditionalFormatting sqref="B103">
    <cfRule type="expression" dxfId="50" priority="29">
      <formula>IF(CertVal_IsBlnkRow*CertVal_IsBlnkRowNext=1,TRUE,FALSE)</formula>
    </cfRule>
  </conditionalFormatting>
  <conditionalFormatting sqref="B104">
    <cfRule type="expression" dxfId="49" priority="27">
      <formula>IF(CertVal_IsBlnkRow*CertVal_IsBlnkRowNext=1,TRUE,FALSE)</formula>
    </cfRule>
  </conditionalFormatting>
  <conditionalFormatting sqref="B105">
    <cfRule type="expression" dxfId="48" priority="25">
      <formula>IF(CertVal_IsBlnkRow*CertVal_IsBlnkRowNext=1,TRUE,FALSE)</formula>
    </cfRule>
  </conditionalFormatting>
  <conditionalFormatting sqref="B106">
    <cfRule type="expression" dxfId="47" priority="23">
      <formula>IF(CertVal_IsBlnkRow*CertVal_IsBlnkRowNext=1,TRUE,FALSE)</formula>
    </cfRule>
  </conditionalFormatting>
  <conditionalFormatting sqref="B107">
    <cfRule type="expression" dxfId="46" priority="21">
      <formula>IF(CertVal_IsBlnkRow*CertVal_IsBlnkRowNext=1,TRUE,FALSE)</formula>
    </cfRule>
  </conditionalFormatting>
  <conditionalFormatting sqref="B108">
    <cfRule type="expression" dxfId="45" priority="19">
      <formula>IF(CertVal_IsBlnkRow*CertVal_IsBlnkRowNext=1,TRUE,FALSE)</formula>
    </cfRule>
  </conditionalFormatting>
  <conditionalFormatting sqref="B109">
    <cfRule type="expression" dxfId="44" priority="17">
      <formula>IF(CertVal_IsBlnkRow*CertVal_IsBlnkRowNext=1,TRUE,FALSE)</formula>
    </cfRule>
  </conditionalFormatting>
  <conditionalFormatting sqref="B110">
    <cfRule type="expression" dxfId="43" priority="15">
      <formula>IF(CertVal_IsBlnkRow*CertVal_IsBlnkRowNext=1,TRUE,FALSE)</formula>
    </cfRule>
  </conditionalFormatting>
  <conditionalFormatting sqref="B111">
    <cfRule type="expression" dxfId="42" priority="13">
      <formula>IF(CertVal_IsBlnkRow*CertVal_IsBlnkRowNext=1,TRUE,FALSE)</formula>
    </cfRule>
  </conditionalFormatting>
  <conditionalFormatting sqref="B112">
    <cfRule type="expression" dxfId="41" priority="11">
      <formula>IF(CertVal_IsBlnkRow*CertVal_IsBlnkRowNext=1,TRUE,FALSE)</formula>
    </cfRule>
  </conditionalFormatting>
  <conditionalFormatting sqref="B113">
    <cfRule type="expression" dxfId="40" priority="9">
      <formula>IF(CertVal_IsBlnkRow*CertVal_IsBlnkRowNext=1,TRUE,FALSE)</formula>
    </cfRule>
  </conditionalFormatting>
  <conditionalFormatting sqref="B114">
    <cfRule type="expression" dxfId="39" priority="7">
      <formula>IF(CertVal_IsBlnkRow*CertVal_IsBlnkRowNext=1,TRUE,FALSE)</formula>
    </cfRule>
  </conditionalFormatting>
  <conditionalFormatting sqref="B115">
    <cfRule type="expression" dxfId="38" priority="5">
      <formula>IF(CertVal_IsBlnkRow*CertVal_IsBlnkRowNext=1,TRUE,FALSE)</formula>
    </cfRule>
  </conditionalFormatting>
  <conditionalFormatting sqref="B116">
    <cfRule type="expression" dxfId="37" priority="3">
      <formula>IF(CertVal_IsBlnkRow*CertVal_IsBlnkRowNext=1,TRUE,FALSE)</formula>
    </cfRule>
  </conditionalFormatting>
  <conditionalFormatting sqref="B117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13D767D0-0928-408E-8509-9FF9C2613068}"/>
    <hyperlink ref="B7" location="'AR Digest 10-50g'!$A$1" display="'AR Digest 10-50g'!$A$1" xr:uid="{6D98CD5E-7D45-498F-A9D1-F9E49E299087}"/>
    <hyperlink ref="B9" location="'CNL'!$A$1" display="'CNL'!$A$1" xr:uid="{7319666A-96A4-4954-B9C5-F6DBBD763761}"/>
    <hyperlink ref="B11" location="'PA'!$A$1" display="'PA'!$A$1" xr:uid="{55451CBF-9399-4D9D-AFBD-104110B65724}"/>
    <hyperlink ref="B13" location="'4-Acid'!$A$1" display="'4-Acid'!$A$1" xr:uid="{593116D3-65DF-4A99-A01B-3A4DFAF1038E}"/>
    <hyperlink ref="B14" location="'4-Acid'!$A$41" display="'4-Acid'!$A$41" xr:uid="{D7CA1D5F-1EFE-45D7-8BB7-9DED5C8516DC}"/>
    <hyperlink ref="B15" location="'4-Acid'!$A$59" display="'4-Acid'!$A$59" xr:uid="{5C2A2525-0E9E-4809-BE94-87719E0856B7}"/>
    <hyperlink ref="B16" location="'4-Acid'!$A$113" display="'4-Acid'!$A$113" xr:uid="{A441FEAE-9748-4E86-B49A-FC7D57862648}"/>
    <hyperlink ref="B17" location="'4-Acid'!$A$131" display="'4-Acid'!$A$131" xr:uid="{BA95406C-86A3-4B10-8300-336F98687090}"/>
    <hyperlink ref="B18" location="'4-Acid'!$A$150" display="'4-Acid'!$A$150" xr:uid="{761F0127-BD40-4798-A193-413390A63637}"/>
    <hyperlink ref="B19" location="'4-Acid'!$A$169" display="'4-Acid'!$A$169" xr:uid="{B8506A9D-03F2-471B-8FCB-29B777CD3ED9}"/>
    <hyperlink ref="B20" location="'4-Acid'!$A$205" display="'4-Acid'!$A$205" xr:uid="{4D2E6239-DDBA-4D38-A566-E9C5F8F13239}"/>
    <hyperlink ref="B21" location="'4-Acid'!$A$223" display="'4-Acid'!$A$223" xr:uid="{5F99D27F-AC6B-44BF-80AD-12908E315528}"/>
    <hyperlink ref="B22" location="'4-Acid'!$A$242" display="'4-Acid'!$A$242" xr:uid="{DE76F041-6226-4F30-9BC9-E1AFD032AFE7}"/>
    <hyperlink ref="B23" location="'4-Acid'!$A$260" display="'4-Acid'!$A$260" xr:uid="{CC6D90EF-A769-4FC1-8254-1204FF4B0F3C}"/>
    <hyperlink ref="B24" location="'4-Acid'!$A$279" display="'4-Acid'!$A$279" xr:uid="{B7F44158-F13C-436F-9D1D-195E2290EA75}"/>
    <hyperlink ref="B25" location="'4-Acid'!$A$297" display="'4-Acid'!$A$297" xr:uid="{3498C150-4EC3-4AC3-839F-8C3A3D5DBADD}"/>
    <hyperlink ref="B26" location="'4-Acid'!$A$315" display="'4-Acid'!$A$315" xr:uid="{C0CE8427-65B1-41B7-9DA6-A9CA0C55737E}"/>
    <hyperlink ref="B27" location="'4-Acid'!$A$333" display="'4-Acid'!$A$333" xr:uid="{8E2D19EF-B533-4697-89F7-DF7713E191DC}"/>
    <hyperlink ref="B28" location="'4-Acid'!$A$352" display="'4-Acid'!$A$352" xr:uid="{66CFA5DB-96C2-4103-BFEC-7E44A75EA3F1}"/>
    <hyperlink ref="B29" location="'4-Acid'!$A$370" display="'4-Acid'!$A$370" xr:uid="{20036268-2680-4DC3-9AA8-21B11A448DBA}"/>
    <hyperlink ref="B30" location="'4-Acid'!$A$388" display="'4-Acid'!$A$388" xr:uid="{9721F9CA-ECE7-41EA-B0FF-6FAF4540CF48}"/>
    <hyperlink ref="B31" location="'4-Acid'!$A$424" display="'4-Acid'!$A$424" xr:uid="{12E71252-DD9E-41EE-810B-16D01AB4CFCB}"/>
    <hyperlink ref="B32" location="'4-Acid'!$A$460" display="'4-Acid'!$A$460" xr:uid="{EF717F3D-0072-4A52-BD35-62E4E3D3E3D6}"/>
    <hyperlink ref="B33" location="'4-Acid'!$A$478" display="'4-Acid'!$A$478" xr:uid="{5FF286C0-C622-4E4C-AE5D-26E4124588AE}"/>
    <hyperlink ref="B34" location="'4-Acid'!$A$514" display="'4-Acid'!$A$514" xr:uid="{B90C2B31-13B3-4D2B-A5B4-CCCF7B524EAB}"/>
    <hyperlink ref="B35" location="'4-Acid'!$A$532" display="'4-Acid'!$A$532" xr:uid="{8CB678B3-A8AA-4695-8020-343EFBDDC14C}"/>
    <hyperlink ref="B36" location="'4-Acid'!$A$550" display="'4-Acid'!$A$550" xr:uid="{63B2C91B-32A3-40C6-A179-DEE5AD611487}"/>
    <hyperlink ref="B37" location="'4-Acid'!$A$569" display="'4-Acid'!$A$569" xr:uid="{8A225283-04F4-49F3-B456-B65C19DD86F7}"/>
    <hyperlink ref="B38" location="'4-Acid'!$A$588" display="'4-Acid'!$A$588" xr:uid="{3E04F024-AD38-4F6D-88AB-5ABEC00A86D3}"/>
    <hyperlink ref="B39" location="'4-Acid'!$A$606" display="'4-Acid'!$A$606" xr:uid="{CCDE1345-1248-4686-AED2-424C60471474}"/>
    <hyperlink ref="B40" location="'4-Acid'!$A$624" display="'4-Acid'!$A$624" xr:uid="{64F7B250-F88F-4D60-8B75-5BBF20871F4D}"/>
    <hyperlink ref="B41" location="'4-Acid'!$A$643" display="'4-Acid'!$A$643" xr:uid="{68E9B542-A6D5-4F18-8496-FAC943F0AA50}"/>
    <hyperlink ref="B42" location="'4-Acid'!$A$661" display="'4-Acid'!$A$661" xr:uid="{96C29770-6261-4C51-B37E-B52457A8D7BD}"/>
    <hyperlink ref="B43" location="'4-Acid'!$A$680" display="'4-Acid'!$A$680" xr:uid="{3A3BDD57-3E7C-4363-93BA-F880DACA4679}"/>
    <hyperlink ref="B44" location="'4-Acid'!$A$698" display="'4-Acid'!$A$698" xr:uid="{6DCE839B-E869-4B93-B9A5-3BDC03111C15}"/>
    <hyperlink ref="B45" location="'4-Acid'!$A$716" display="'4-Acid'!$A$716" xr:uid="{57BB8E93-375F-4018-B71A-6B3547698368}"/>
    <hyperlink ref="B46" location="'4-Acid'!$A$734" display="'4-Acid'!$A$734" xr:uid="{0C65689B-E0DD-4198-9826-F555F72C7140}"/>
    <hyperlink ref="B47" location="'4-Acid'!$A$770" display="'4-Acid'!$A$770" xr:uid="{59369FC0-72A8-45BE-85A2-1F65D0CB3C0F}"/>
    <hyperlink ref="B48" location="'4-Acid'!$A$806" display="'4-Acid'!$A$806" xr:uid="{5601CCE2-6553-4FA4-8A38-F34BAADB41A1}"/>
    <hyperlink ref="B49" location="'4-Acid'!$A$824" display="'4-Acid'!$A$824" xr:uid="{F6A4777F-E353-4FBF-871F-7928E622A22F}"/>
    <hyperlink ref="B50" location="'4-Acid'!$A$878" display="'4-Acid'!$A$878" xr:uid="{DA42BBD4-EABA-4FF7-90EC-5480EBE0E63A}"/>
    <hyperlink ref="B51" location="'4-Acid'!$A$896" display="'4-Acid'!$A$896" xr:uid="{CF748702-9CA0-4132-96A1-F55EEF67DB06}"/>
    <hyperlink ref="B52" location="'4-Acid'!$A$914" display="'4-Acid'!$A$914" xr:uid="{4D24BED2-32CE-4350-A641-7ECFB068116E}"/>
    <hyperlink ref="B53" location="'4-Acid'!$A$951" display="'4-Acid'!$A$951" xr:uid="{C1167066-ECA4-4D6D-A160-CC3F256D22CE}"/>
    <hyperlink ref="B54" location="'4-Acid'!$A$969" display="'4-Acid'!$A$969" xr:uid="{884A183B-457F-4819-A619-0C66B4201071}"/>
    <hyperlink ref="B55" location="'4-Acid'!$A$988" display="'4-Acid'!$A$988" xr:uid="{2F736CD2-2F99-4F4F-A374-A76C9D384F6C}"/>
    <hyperlink ref="B56" location="'4-Acid'!$A$1006" display="'4-Acid'!$A$1006" xr:uid="{922973D8-82FF-49E9-887D-BE5B4E07A8BF}"/>
    <hyperlink ref="B57" location="'4-Acid'!$A$1024" display="'4-Acid'!$A$1024" xr:uid="{14592E08-5016-4E74-84DD-0ACCD55E7607}"/>
    <hyperlink ref="B58" location="'4-Acid'!$A$1061" display="'4-Acid'!$A$1061" xr:uid="{1E1EE48A-15C9-4BAD-9AE8-A3FA36CF3D38}"/>
    <hyperlink ref="B59" location="'4-Acid'!$A$1080" display="'4-Acid'!$A$1080" xr:uid="{92A76F36-2A11-448C-8AA5-B70DF59C4F8A}"/>
    <hyperlink ref="B60" location="'4-Acid'!$A$1098" display="'4-Acid'!$A$1098" xr:uid="{FEA52BF0-9661-46AB-A2AA-E48900F405DD}"/>
    <hyperlink ref="B61" location="'4-Acid'!$A$1117" display="'4-Acid'!$A$1117" xr:uid="{C0650C6A-1288-4258-8D0D-A697BD2F9C70}"/>
    <hyperlink ref="B62" location="'4-Acid'!$A$1135" display="'4-Acid'!$A$1135" xr:uid="{449E5868-F012-4601-98C7-836E239F347C}"/>
    <hyperlink ref="B63" location="'4-Acid'!$A$1153" display="'4-Acid'!$A$1153" xr:uid="{957C044A-686F-4A29-B4CE-581CB3013D29}"/>
    <hyperlink ref="B64" location="'4-Acid'!$A$1171" display="'4-Acid'!$A$1171" xr:uid="{EC3C31AD-08B6-4776-B253-58350ABD0E5E}"/>
    <hyperlink ref="B65" location="'4-Acid'!$A$1189" display="'4-Acid'!$A$1189" xr:uid="{FF0D79C0-1D75-4C02-B4E6-F492F45FC9EF}"/>
    <hyperlink ref="B66" location="'4-Acid'!$A$1208" display="'4-Acid'!$A$1208" xr:uid="{C746F8DA-EE03-47D5-A347-854573D3C5E2}"/>
    <hyperlink ref="B67" location="'4-Acid'!$A$1226" display="'4-Acid'!$A$1226" xr:uid="{72E2E430-7DC3-4703-9CDD-86D791E6CF69}"/>
    <hyperlink ref="B68" location="'4-Acid'!$A$1244" display="'4-Acid'!$A$1244" xr:uid="{083DC1BF-6AF8-4E43-A984-37B3F7414767}"/>
    <hyperlink ref="B70" location="'Aqua Regia'!$A$1" display="'Aqua Regia'!$A$1" xr:uid="{AA5AAB2E-1008-400C-813E-103B7B3A23D9}"/>
    <hyperlink ref="B71" location="'Aqua Regia'!$A$18" display="'Aqua Regia'!$A$18" xr:uid="{494C0883-B714-49FB-95A6-C04E52A49843}"/>
    <hyperlink ref="B72" location="'Aqua Regia'!$A$58" display="'Aqua Regia'!$A$58" xr:uid="{1D7E6196-9234-40B1-9AA0-BF7BA7DB021F}"/>
    <hyperlink ref="B73" location="'Aqua Regia'!$A$94" display="'Aqua Regia'!$A$94" xr:uid="{F995E2B3-F417-47FF-AE01-958EA9E0EF15}"/>
    <hyperlink ref="B74" location="'Aqua Regia'!$A$112" display="'Aqua Regia'!$A$112" xr:uid="{91622684-6209-49F2-8CA6-6F8D07B4F292}"/>
    <hyperlink ref="B75" location="'Aqua Regia'!$A$130" display="'Aqua Regia'!$A$130" xr:uid="{29E4B0E4-AE23-4AF1-B9F3-4B07F03A2482}"/>
    <hyperlink ref="B76" location="'Aqua Regia'!$A$149" display="'Aqua Regia'!$A$149" xr:uid="{5BC31DD9-1E99-4BAE-B330-1916E6726A26}"/>
    <hyperlink ref="B77" location="'Aqua Regia'!$A$167" display="'Aqua Regia'!$A$167" xr:uid="{E3AD832A-75D7-4D61-AF0B-5AF587E4A0B5}"/>
    <hyperlink ref="B78" location="'Aqua Regia'!$A$185" display="'Aqua Regia'!$A$185" xr:uid="{0622D329-3669-45D4-8E87-FFDB94278C4E}"/>
    <hyperlink ref="B79" location="'Aqua Regia'!$A$203" display="'Aqua Regia'!$A$203" xr:uid="{E0420A05-B271-4753-B0F5-1F86179751A5}"/>
    <hyperlink ref="B80" location="'Aqua Regia'!$A$222" display="'Aqua Regia'!$A$222" xr:uid="{CC75F558-0D0E-4A6B-8863-C0D83B797FD2}"/>
    <hyperlink ref="B81" location="'Aqua Regia'!$A$240" display="'Aqua Regia'!$A$240" xr:uid="{6A53AF4A-7D79-4CBD-9201-8EAB5D5D137B}"/>
    <hyperlink ref="B82" location="'Aqua Regia'!$A$258" display="'Aqua Regia'!$A$258" xr:uid="{A7D63103-FD6E-4856-9CCE-19273A356A79}"/>
    <hyperlink ref="B83" location="'Aqua Regia'!$A$330" display="'Aqua Regia'!$A$330" xr:uid="{95801C6D-2FCA-458D-81C0-FEA508C8DF1A}"/>
    <hyperlink ref="B84" location="'Aqua Regia'!$A$348" display="'Aqua Regia'!$A$348" xr:uid="{6CDFC6C6-8FA0-49B3-A1CD-036C306F060B}"/>
    <hyperlink ref="B85" location="'Aqua Regia'!$A$385" display="'Aqua Regia'!$A$385" xr:uid="{C7BA5F23-DDFE-4CA6-BB3B-A1798681BB20}"/>
    <hyperlink ref="B86" location="'Aqua Regia'!$A$404" display="'Aqua Regia'!$A$404" xr:uid="{E5571C29-3BEC-4F68-93F9-1CDD529549AD}"/>
    <hyperlink ref="B87" location="'Aqua Regia'!$A$459" display="'Aqua Regia'!$A$459" xr:uid="{40F494DE-7E48-472D-8574-C92B1866FD44}"/>
    <hyperlink ref="B88" location="'Aqua Regia'!$A$495" display="'Aqua Regia'!$A$495" xr:uid="{B07CABDA-8C90-44A1-BF99-C4B51FE99689}"/>
    <hyperlink ref="B89" location="'Aqua Regia'!$A$513" display="'Aqua Regia'!$A$513" xr:uid="{3471FB62-B8F5-4DA9-8BDC-24D6D9BAA555}"/>
    <hyperlink ref="B90" location="'Aqua Regia'!$A$531" display="'Aqua Regia'!$A$531" xr:uid="{C6150A4B-C9C3-4561-B837-1FF3DBBF26FD}"/>
    <hyperlink ref="B91" location="'Aqua Regia'!$A$549" display="'Aqua Regia'!$A$549" xr:uid="{DB2936B4-FCBD-4DA9-BD8C-75F943A39F9D}"/>
    <hyperlink ref="B92" location="'Aqua Regia'!$A$567" display="'Aqua Regia'!$A$567" xr:uid="{B1445A26-1B96-4B3A-AB21-E861F0E9156F}"/>
    <hyperlink ref="B93" location="'Aqua Regia'!$A$585" display="'Aqua Regia'!$A$585" xr:uid="{2E8CF719-D861-4E62-ABDD-42E564C7DCFF}"/>
    <hyperlink ref="B94" location="'Aqua Regia'!$A$603" display="'Aqua Regia'!$A$603" xr:uid="{A3FF2A39-DD68-4A66-AB95-9B09AA2BF2F0}"/>
    <hyperlink ref="B95" location="'Aqua Regia'!$A$622" display="'Aqua Regia'!$A$622" xr:uid="{E16155CB-059F-4DBD-A39E-478633BBAA37}"/>
    <hyperlink ref="B96" location="'Aqua Regia'!$A$640" display="'Aqua Regia'!$A$640" xr:uid="{F69A77BE-1203-462E-95B1-9B117C83DFF1}"/>
    <hyperlink ref="B97" location="'Aqua Regia'!$A$677" display="'Aqua Regia'!$A$677" xr:uid="{3BFEACB0-DC97-498B-8233-4207433DF8CB}"/>
    <hyperlink ref="B98" location="'Aqua Regia'!$A$695" display="'Aqua Regia'!$A$695" xr:uid="{90B7AC4A-31DF-4E18-A475-B05F8BD6F644}"/>
    <hyperlink ref="B99" location="'Aqua Regia'!$A$713" display="'Aqua Regia'!$A$713" xr:uid="{11914636-F86E-4FEE-87A6-2C585BA7B5EA}"/>
    <hyperlink ref="B100" location="'Aqua Regia'!$A$786" display="'Aqua Regia'!$A$786" xr:uid="{B7F60E7A-FA44-4F0C-BC3A-E467185996DD}"/>
    <hyperlink ref="B101" location="'Aqua Regia'!$A$804" display="'Aqua Regia'!$A$804" xr:uid="{E4D0D900-83AA-419A-99DF-C0C31D7B6A32}"/>
    <hyperlink ref="B102" location="'Aqua Regia'!$A$857" display="'Aqua Regia'!$A$857" xr:uid="{1736185C-500E-4401-9E37-90A78EBDBF37}"/>
    <hyperlink ref="B103" location="'Aqua Regia'!$A$875" display="'Aqua Regia'!$A$875" xr:uid="{0A607AEA-692F-474F-86DD-15C9D9D3AEC7}"/>
    <hyperlink ref="B104" location="'Aqua Regia'!$A$893" display="'Aqua Regia'!$A$893" xr:uid="{94A397E0-A972-4CEA-A82F-E559061E7CFC}"/>
    <hyperlink ref="B105" location="'Aqua Regia'!$A$966" display="'Aqua Regia'!$A$966" xr:uid="{5B40699A-2E82-4971-B160-F936E207401A}"/>
    <hyperlink ref="B106" location="'Aqua Regia'!$A$984" display="'Aqua Regia'!$A$984" xr:uid="{CF843B77-EC4C-41D1-B027-4E5E07B7169A}"/>
    <hyperlink ref="B107" location="'Aqua Regia'!$A$1003" display="'Aqua Regia'!$A$1003" xr:uid="{C3B3ABFA-BE99-48F1-90DE-6CFA0B8C3DD7}"/>
    <hyperlink ref="B108" location="'Aqua Regia'!$A$1057" display="'Aqua Regia'!$A$1057" xr:uid="{4B951082-440B-4318-A920-8785FD363B99}"/>
    <hyperlink ref="B109" location="'Aqua Regia'!$A$1076" display="'Aqua Regia'!$A$1076" xr:uid="{09AD0389-3D25-42DA-982B-9F184F5B1A54}"/>
    <hyperlink ref="B110" location="'Aqua Regia'!$A$1094" display="'Aqua Regia'!$A$1094" xr:uid="{A4EABCB3-E04E-489C-AB32-E748AE8CA084}"/>
    <hyperlink ref="B111" location="'Aqua Regia'!$A$1130" display="'Aqua Regia'!$A$1130" xr:uid="{AE36FD8A-F228-48B8-8987-3E2C0312C9FE}"/>
    <hyperlink ref="B112" location="'Aqua Regia'!$A$1149" display="'Aqua Regia'!$A$1149" xr:uid="{635EAFCD-918A-4CEA-9EF0-0F7240ABC78F}"/>
    <hyperlink ref="B113" location="'Aqua Regia'!$A$1167" display="'Aqua Regia'!$A$1167" xr:uid="{8D260D82-7BB7-4394-89A6-D22565AD8F01}"/>
    <hyperlink ref="B114" location="'Aqua Regia'!$A$1185" display="'Aqua Regia'!$A$1185" xr:uid="{52F8ACEB-79FA-4E94-B30E-02C814658D70}"/>
    <hyperlink ref="B115" location="'Aqua Regia'!$A$1204" display="'Aqua Regia'!$A$1204" xr:uid="{2A0BBF27-647E-4236-9F0D-E788F1679314}"/>
    <hyperlink ref="B116" location="'Aqua Regia'!$A$1222" display="'Aqua Regia'!$A$1222" xr:uid="{733BF15B-3E09-432B-A0FA-C5AD161AC9EC}"/>
    <hyperlink ref="B117" location="'Aqua Regia'!$A$1240" display="'Aqua Regia'!$A$1240" xr:uid="{D7EACF6C-50FE-45E3-9E11-601B5F91B6E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AA50-91F7-45B0-9C3A-AEC14F8EE468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485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5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8" t="s">
        <v>233</v>
      </c>
      <c r="E3" s="149" t="s">
        <v>294</v>
      </c>
      <c r="F3" s="150" t="s">
        <v>295</v>
      </c>
      <c r="G3" s="150" t="s">
        <v>296</v>
      </c>
      <c r="H3" s="150" t="s">
        <v>297</v>
      </c>
      <c r="I3" s="15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298</v>
      </c>
      <c r="F4" s="11" t="s">
        <v>298</v>
      </c>
      <c r="G4" s="11" t="s">
        <v>299</v>
      </c>
      <c r="H4" s="11" t="s">
        <v>298</v>
      </c>
      <c r="I4" s="15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5"/>
      <c r="F5" s="25"/>
      <c r="G5" s="25"/>
      <c r="H5" s="25"/>
      <c r="I5" s="15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0.97715710257424127</v>
      </c>
      <c r="E6" s="203">
        <v>0.95</v>
      </c>
      <c r="F6" s="203">
        <v>0.95</v>
      </c>
      <c r="G6" s="203">
        <v>0.86</v>
      </c>
      <c r="H6" s="203">
        <v>1.1000000000000001</v>
      </c>
      <c r="I6" s="205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1.0391675708602699</v>
      </c>
      <c r="E7" s="23">
        <v>0.91</v>
      </c>
      <c r="F7" s="23">
        <v>1</v>
      </c>
      <c r="G7" s="23">
        <v>0.93</v>
      </c>
      <c r="H7" s="23">
        <v>0.95</v>
      </c>
      <c r="I7" s="205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3</v>
      </c>
    </row>
    <row r="8" spans="1:66">
      <c r="A8" s="29"/>
      <c r="B8" s="19">
        <v>1</v>
      </c>
      <c r="C8" s="9">
        <v>3</v>
      </c>
      <c r="D8" s="208">
        <v>1.0128370310812569</v>
      </c>
      <c r="E8" s="23">
        <v>0.84</v>
      </c>
      <c r="F8" s="23">
        <v>1.03</v>
      </c>
      <c r="G8" s="23">
        <v>0.97000000000000008</v>
      </c>
      <c r="H8" s="23">
        <v>0.92</v>
      </c>
      <c r="I8" s="205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0.97447620039860139</v>
      </c>
      <c r="E9" s="23">
        <v>0.94</v>
      </c>
      <c r="F9" s="23">
        <v>0.94</v>
      </c>
      <c r="G9" s="23">
        <v>0.98</v>
      </c>
      <c r="H9" s="23">
        <v>0.97000000000000008</v>
      </c>
      <c r="I9" s="205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0.96493616256944448</v>
      </c>
      <c r="BN9" s="27"/>
    </row>
    <row r="10" spans="1:66">
      <c r="A10" s="29"/>
      <c r="B10" s="19">
        <v>1</v>
      </c>
      <c r="C10" s="9">
        <v>5</v>
      </c>
      <c r="D10" s="208">
        <v>0.99524931223940916</v>
      </c>
      <c r="E10" s="23">
        <v>0.87</v>
      </c>
      <c r="F10" s="23">
        <v>1.01</v>
      </c>
      <c r="G10" s="23">
        <v>1.02</v>
      </c>
      <c r="H10" s="23">
        <v>0.94</v>
      </c>
      <c r="I10" s="205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13</v>
      </c>
    </row>
    <row r="11" spans="1:66">
      <c r="A11" s="29"/>
      <c r="B11" s="19">
        <v>1</v>
      </c>
      <c r="C11" s="9">
        <v>6</v>
      </c>
      <c r="D11" s="208">
        <v>0.97129595304341165</v>
      </c>
      <c r="E11" s="23">
        <v>0.93</v>
      </c>
      <c r="F11" s="23">
        <v>1.01</v>
      </c>
      <c r="G11" s="23">
        <v>0.98</v>
      </c>
      <c r="H11" s="23">
        <v>1.02</v>
      </c>
      <c r="I11" s="205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>
        <v>2</v>
      </c>
      <c r="C12" s="9">
        <v>7</v>
      </c>
      <c r="D12" s="208">
        <v>1.1861774709125905</v>
      </c>
      <c r="E12" s="23">
        <v>0.98099999999999998</v>
      </c>
      <c r="F12" s="23">
        <v>1</v>
      </c>
      <c r="G12" s="23">
        <v>0.92600000000000005</v>
      </c>
      <c r="H12" s="23">
        <v>0.93</v>
      </c>
      <c r="I12" s="205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>
        <v>2</v>
      </c>
      <c r="C13" s="9">
        <v>8</v>
      </c>
      <c r="D13" s="208">
        <v>0.99124294747187247</v>
      </c>
      <c r="E13" s="23">
        <v>1.0429999999999999</v>
      </c>
      <c r="F13" s="23">
        <v>0.9900000000000001</v>
      </c>
      <c r="G13" s="23">
        <v>1.008</v>
      </c>
      <c r="H13" s="23">
        <v>0.98</v>
      </c>
      <c r="I13" s="205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>
        <v>2</v>
      </c>
      <c r="C14" s="9">
        <v>9</v>
      </c>
      <c r="D14" s="208">
        <v>0.93375216888676926</v>
      </c>
      <c r="E14" s="23">
        <v>0.93600000000000005</v>
      </c>
      <c r="F14" s="23">
        <v>1.04</v>
      </c>
      <c r="G14" s="23">
        <v>0.93100000000000005</v>
      </c>
      <c r="H14" s="23">
        <v>1.02</v>
      </c>
      <c r="I14" s="205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>
        <v>2</v>
      </c>
      <c r="C15" s="9">
        <v>10</v>
      </c>
      <c r="D15" s="208">
        <v>0.98608048148685479</v>
      </c>
      <c r="E15" s="23">
        <v>0.88400000000000001</v>
      </c>
      <c r="F15" s="23">
        <v>0.98</v>
      </c>
      <c r="G15" s="23">
        <v>0.93700000000000006</v>
      </c>
      <c r="H15" s="23">
        <v>1.04</v>
      </c>
      <c r="I15" s="205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>
        <v>2</v>
      </c>
      <c r="C16" s="9">
        <v>11</v>
      </c>
      <c r="D16" s="208">
        <v>0.9738624851984895</v>
      </c>
      <c r="E16" s="23">
        <v>1.036</v>
      </c>
      <c r="F16" s="23">
        <v>0.96</v>
      </c>
      <c r="G16" s="23">
        <v>0.98899999999999999</v>
      </c>
      <c r="H16" s="23">
        <v>1.02</v>
      </c>
      <c r="I16" s="205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>
        <v>2</v>
      </c>
      <c r="C17" s="9">
        <v>12</v>
      </c>
      <c r="D17" s="208">
        <v>0.9809937936851999</v>
      </c>
      <c r="E17" s="23">
        <v>1.018</v>
      </c>
      <c r="F17" s="23">
        <v>0.98</v>
      </c>
      <c r="G17" s="23">
        <v>1.0069999999999999</v>
      </c>
      <c r="H17" s="23">
        <v>0.92</v>
      </c>
      <c r="I17" s="205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>
        <v>3</v>
      </c>
      <c r="C18" s="9">
        <v>13</v>
      </c>
      <c r="D18" s="208">
        <v>1.014074904701225</v>
      </c>
      <c r="E18" s="23"/>
      <c r="F18" s="23">
        <v>0.92</v>
      </c>
      <c r="G18" s="23">
        <v>0.91800000000000004</v>
      </c>
      <c r="H18" s="23"/>
      <c r="I18" s="205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>
        <v>3</v>
      </c>
      <c r="C19" s="9">
        <v>14</v>
      </c>
      <c r="D19" s="208">
        <v>1.0619696017723488</v>
      </c>
      <c r="E19" s="23"/>
      <c r="F19" s="23">
        <v>0.92</v>
      </c>
      <c r="G19" s="23">
        <v>0.89</v>
      </c>
      <c r="H19" s="23"/>
      <c r="I19" s="205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>
        <v>3</v>
      </c>
      <c r="C20" s="9">
        <v>15</v>
      </c>
      <c r="D20" s="208">
        <v>0.97660856937215446</v>
      </c>
      <c r="E20" s="23"/>
      <c r="F20" s="23">
        <v>0.89</v>
      </c>
      <c r="G20" s="23">
        <v>0.98299999999999998</v>
      </c>
      <c r="H20" s="23"/>
      <c r="I20" s="205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>
        <v>3</v>
      </c>
      <c r="C21" s="9">
        <v>16</v>
      </c>
      <c r="D21" s="208">
        <v>0.94683580362078834</v>
      </c>
      <c r="E21" s="23"/>
      <c r="F21" s="23">
        <v>1.05</v>
      </c>
      <c r="G21" s="23">
        <v>0.93200000000000005</v>
      </c>
      <c r="H21" s="23"/>
      <c r="I21" s="205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>
        <v>3</v>
      </c>
      <c r="C22" s="9">
        <v>17</v>
      </c>
      <c r="D22" s="208">
        <v>0.98564199543323794</v>
      </c>
      <c r="E22" s="23"/>
      <c r="F22" s="23">
        <v>0.9</v>
      </c>
      <c r="G22" s="23">
        <v>0.92100000000000004</v>
      </c>
      <c r="H22" s="23"/>
      <c r="I22" s="205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>
        <v>3</v>
      </c>
      <c r="C23" s="9">
        <v>18</v>
      </c>
      <c r="D23" s="208">
        <v>0.95612840481741468</v>
      </c>
      <c r="E23" s="23"/>
      <c r="F23" s="23">
        <v>1.04</v>
      </c>
      <c r="G23" s="23">
        <v>0.98</v>
      </c>
      <c r="H23" s="23"/>
      <c r="I23" s="205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>
        <v>4</v>
      </c>
      <c r="C24" s="9">
        <v>19</v>
      </c>
      <c r="D24" s="208">
        <v>0.98894383357784676</v>
      </c>
      <c r="E24" s="23"/>
      <c r="F24" s="23">
        <v>0.92400000000000004</v>
      </c>
      <c r="G24" s="23">
        <v>0.93400000000000005</v>
      </c>
      <c r="H24" s="23"/>
      <c r="I24" s="205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>
        <v>4</v>
      </c>
      <c r="C25" s="9">
        <v>20</v>
      </c>
      <c r="D25" s="208">
        <v>0.99804265962862404</v>
      </c>
      <c r="E25" s="23"/>
      <c r="F25" s="23">
        <v>0.96699999999999997</v>
      </c>
      <c r="G25" s="23">
        <v>1.0109999999999999</v>
      </c>
      <c r="H25" s="23"/>
      <c r="I25" s="205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19">
        <v>4</v>
      </c>
      <c r="C26" s="9">
        <v>21</v>
      </c>
      <c r="D26" s="208"/>
      <c r="E26" s="23"/>
      <c r="F26" s="23">
        <v>1.0149999999999999</v>
      </c>
      <c r="G26" s="23">
        <v>0.878</v>
      </c>
      <c r="H26" s="23"/>
      <c r="I26" s="205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19">
        <v>4</v>
      </c>
      <c r="C27" s="9">
        <v>22</v>
      </c>
      <c r="D27" s="208"/>
      <c r="E27" s="23"/>
      <c r="F27" s="23">
        <v>0.93</v>
      </c>
      <c r="G27" s="23">
        <v>0.97000000000000008</v>
      </c>
      <c r="H27" s="23"/>
      <c r="I27" s="205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19">
        <v>4</v>
      </c>
      <c r="C28" s="9">
        <v>23</v>
      </c>
      <c r="D28" s="208"/>
      <c r="E28" s="23"/>
      <c r="F28" s="23">
        <v>1.04</v>
      </c>
      <c r="G28" s="23">
        <v>0.98899999999999999</v>
      </c>
      <c r="H28" s="23"/>
      <c r="I28" s="205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19">
        <v>4</v>
      </c>
      <c r="C29" s="9">
        <v>24</v>
      </c>
      <c r="D29" s="208"/>
      <c r="E29" s="23"/>
      <c r="F29" s="23">
        <v>0.96799999999999986</v>
      </c>
      <c r="G29" s="23">
        <v>0.94199999999999995</v>
      </c>
      <c r="H29" s="23"/>
      <c r="I29" s="205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29"/>
      <c r="B30" s="19">
        <v>5</v>
      </c>
      <c r="C30" s="9">
        <v>25</v>
      </c>
      <c r="D30" s="208"/>
      <c r="E30" s="23"/>
      <c r="F30" s="23">
        <v>0.91200000000000003</v>
      </c>
      <c r="G30" s="23">
        <v>0.95900000000000007</v>
      </c>
      <c r="H30" s="23"/>
      <c r="I30" s="205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19">
        <v>5</v>
      </c>
      <c r="C31" s="9">
        <v>26</v>
      </c>
      <c r="D31" s="208"/>
      <c r="E31" s="23"/>
      <c r="F31" s="23">
        <v>0.94399999999999995</v>
      </c>
      <c r="G31" s="23">
        <v>0.98</v>
      </c>
      <c r="H31" s="23"/>
      <c r="I31" s="205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19">
        <v>5</v>
      </c>
      <c r="C32" s="9">
        <v>27</v>
      </c>
      <c r="D32" s="208"/>
      <c r="E32" s="23"/>
      <c r="F32" s="23">
        <v>0.99399999999999988</v>
      </c>
      <c r="G32" s="23">
        <v>1.0129999999999999</v>
      </c>
      <c r="H32" s="23"/>
      <c r="I32" s="205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19">
        <v>5</v>
      </c>
      <c r="C33" s="9">
        <v>28</v>
      </c>
      <c r="D33" s="208"/>
      <c r="E33" s="23"/>
      <c r="F33" s="23">
        <v>0.99099999999999988</v>
      </c>
      <c r="G33" s="23">
        <v>0.97499999999999998</v>
      </c>
      <c r="H33" s="23"/>
      <c r="I33" s="205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19">
        <v>5</v>
      </c>
      <c r="C34" s="9">
        <v>29</v>
      </c>
      <c r="D34" s="208"/>
      <c r="E34" s="23"/>
      <c r="F34" s="23">
        <v>0.9820000000000001</v>
      </c>
      <c r="G34" s="23">
        <v>0.89</v>
      </c>
      <c r="H34" s="23"/>
      <c r="I34" s="205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56"/>
    </row>
    <row r="35" spans="1:65">
      <c r="A35" s="29"/>
      <c r="B35" s="19">
        <v>5</v>
      </c>
      <c r="C35" s="9">
        <v>30</v>
      </c>
      <c r="D35" s="208"/>
      <c r="E35" s="23"/>
      <c r="F35" s="23">
        <v>0.89700000000000002</v>
      </c>
      <c r="G35" s="23">
        <v>0.91300000000000003</v>
      </c>
      <c r="H35" s="23"/>
      <c r="I35" s="205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56"/>
    </row>
    <row r="36" spans="1:65">
      <c r="A36" s="29"/>
      <c r="B36" s="19">
        <v>6</v>
      </c>
      <c r="C36" s="9">
        <v>31</v>
      </c>
      <c r="D36" s="208"/>
      <c r="E36" s="23"/>
      <c r="F36" s="23">
        <v>1.0413522500000001</v>
      </c>
      <c r="G36" s="23">
        <v>0.92100000000000004</v>
      </c>
      <c r="H36" s="23"/>
      <c r="I36" s="205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56"/>
    </row>
    <row r="37" spans="1:65">
      <c r="A37" s="29"/>
      <c r="B37" s="19">
        <v>6</v>
      </c>
      <c r="C37" s="9">
        <v>32</v>
      </c>
      <c r="D37" s="208"/>
      <c r="E37" s="23"/>
      <c r="F37" s="23">
        <v>0.95945891999999988</v>
      </c>
      <c r="G37" s="23">
        <v>0.96</v>
      </c>
      <c r="H37" s="23"/>
      <c r="I37" s="205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56"/>
    </row>
    <row r="38" spans="1:65">
      <c r="A38" s="29"/>
      <c r="B38" s="19">
        <v>6</v>
      </c>
      <c r="C38" s="9">
        <v>33</v>
      </c>
      <c r="D38" s="208"/>
      <c r="E38" s="23"/>
      <c r="F38" s="23">
        <v>0.95432446000000015</v>
      </c>
      <c r="G38" s="23">
        <v>1.0009999999999999</v>
      </c>
      <c r="H38" s="23"/>
      <c r="I38" s="205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56"/>
    </row>
    <row r="39" spans="1:65">
      <c r="A39" s="29"/>
      <c r="B39" s="19">
        <v>6</v>
      </c>
      <c r="C39" s="9">
        <v>34</v>
      </c>
      <c r="D39" s="208"/>
      <c r="E39" s="23"/>
      <c r="F39" s="23">
        <v>1.0337850200000001</v>
      </c>
      <c r="G39" s="23">
        <v>0.97699999999999987</v>
      </c>
      <c r="H39" s="23"/>
      <c r="I39" s="205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56"/>
    </row>
    <row r="40" spans="1:65">
      <c r="A40" s="29"/>
      <c r="B40" s="19">
        <v>6</v>
      </c>
      <c r="C40" s="9">
        <v>35</v>
      </c>
      <c r="D40" s="208"/>
      <c r="E40" s="23"/>
      <c r="F40" s="23">
        <v>0.98925887000000012</v>
      </c>
      <c r="G40" s="23">
        <v>1.0369999999999999</v>
      </c>
      <c r="H40" s="23"/>
      <c r="I40" s="205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56"/>
    </row>
    <row r="41" spans="1:65">
      <c r="A41" s="29"/>
      <c r="B41" s="19">
        <v>6</v>
      </c>
      <c r="C41" s="9">
        <v>36</v>
      </c>
      <c r="D41" s="208"/>
      <c r="E41" s="23"/>
      <c r="F41" s="23">
        <v>0.95862788999999993</v>
      </c>
      <c r="G41" s="23">
        <v>0.88400000000000001</v>
      </c>
      <c r="H41" s="23"/>
      <c r="I41" s="205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56"/>
    </row>
    <row r="42" spans="1:65">
      <c r="A42" s="29"/>
      <c r="B42" s="20" t="s">
        <v>271</v>
      </c>
      <c r="C42" s="12"/>
      <c r="D42" s="209">
        <v>0.99752691453813025</v>
      </c>
      <c r="E42" s="209">
        <v>0.94483333333333341</v>
      </c>
      <c r="F42" s="209">
        <v>0.97530020583333332</v>
      </c>
      <c r="G42" s="209">
        <v>0.95544444444444443</v>
      </c>
      <c r="H42" s="209">
        <v>0.98416666666666675</v>
      </c>
      <c r="I42" s="205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56"/>
    </row>
    <row r="43" spans="1:65">
      <c r="A43" s="29"/>
      <c r="B43" s="3" t="s">
        <v>272</v>
      </c>
      <c r="C43" s="28"/>
      <c r="D43" s="23">
        <v>0.98586123846004636</v>
      </c>
      <c r="E43" s="23">
        <v>0.93799999999999994</v>
      </c>
      <c r="F43" s="23">
        <v>0.98</v>
      </c>
      <c r="G43" s="23">
        <v>0.96500000000000008</v>
      </c>
      <c r="H43" s="23">
        <v>0.97500000000000009</v>
      </c>
      <c r="I43" s="205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56"/>
    </row>
    <row r="44" spans="1:65">
      <c r="A44" s="29"/>
      <c r="B44" s="3" t="s">
        <v>273</v>
      </c>
      <c r="C44" s="28"/>
      <c r="D44" s="23">
        <v>5.3128866851943853E-2</v>
      </c>
      <c r="E44" s="23">
        <v>6.4990675321832739E-2</v>
      </c>
      <c r="F44" s="23">
        <v>4.5760063589592642E-2</v>
      </c>
      <c r="G44" s="23">
        <v>4.454111708423026E-2</v>
      </c>
      <c r="H44" s="23">
        <v>5.6320242337632907E-2</v>
      </c>
      <c r="I44" s="205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29"/>
      <c r="B45" s="3" t="s">
        <v>87</v>
      </c>
      <c r="C45" s="28"/>
      <c r="D45" s="13">
        <v>5.3260584829977552E-2</v>
      </c>
      <c r="E45" s="13">
        <v>6.8785332850766698E-2</v>
      </c>
      <c r="F45" s="13">
        <v>4.6918952047686195E-2</v>
      </c>
      <c r="G45" s="13">
        <v>4.6618217671598135E-2</v>
      </c>
      <c r="H45" s="13">
        <v>5.7226325829940292E-2</v>
      </c>
      <c r="I45" s="15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274</v>
      </c>
      <c r="C46" s="28"/>
      <c r="D46" s="13">
        <v>3.3775034279887262E-2</v>
      </c>
      <c r="E46" s="13">
        <v>-2.0833325577291006E-2</v>
      </c>
      <c r="F46" s="13">
        <v>1.0740651730049455E-2</v>
      </c>
      <c r="G46" s="13">
        <v>-9.8366280518759064E-3</v>
      </c>
      <c r="H46" s="13">
        <v>1.9929301899117347E-2</v>
      </c>
      <c r="I46" s="151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45" t="s">
        <v>275</v>
      </c>
      <c r="C47" s="46"/>
      <c r="D47" s="44" t="s">
        <v>276</v>
      </c>
      <c r="E47" s="44">
        <v>0.96</v>
      </c>
      <c r="F47" s="44">
        <v>0.47</v>
      </c>
      <c r="G47" s="44">
        <v>0.47</v>
      </c>
      <c r="H47" s="44">
        <v>0.88</v>
      </c>
      <c r="I47" s="151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0"/>
      <c r="C48" s="20"/>
      <c r="D48" s="20"/>
      <c r="E48" s="20"/>
      <c r="F48" s="20"/>
      <c r="G48" s="20"/>
      <c r="H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H41">
    <cfRule type="expression" dxfId="20" priority="3">
      <formula>AND($B6&lt;&gt;$B5,NOT(ISBLANK(INDIRECT(Anlyt_LabRefThisCol))))</formula>
    </cfRule>
  </conditionalFormatting>
  <conditionalFormatting sqref="C2:H4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867CF-74B5-458D-871B-86175C0A23C7}">
  <sheetPr codeName="Sheet15"/>
  <dimension ref="A1:BN1323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486</v>
      </c>
      <c r="BM1" s="27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9" t="s">
        <v>234</v>
      </c>
      <c r="E3" s="150" t="s">
        <v>237</v>
      </c>
      <c r="F3" s="150" t="s">
        <v>238</v>
      </c>
      <c r="G3" s="150" t="s">
        <v>239</v>
      </c>
      <c r="H3" s="150" t="s">
        <v>240</v>
      </c>
      <c r="I3" s="150" t="s">
        <v>241</v>
      </c>
      <c r="J3" s="150" t="s">
        <v>242</v>
      </c>
      <c r="K3" s="150" t="s">
        <v>243</v>
      </c>
      <c r="L3" s="150" t="s">
        <v>244</v>
      </c>
      <c r="M3" s="150" t="s">
        <v>245</v>
      </c>
      <c r="N3" s="150" t="s">
        <v>246</v>
      </c>
      <c r="O3" s="150" t="s">
        <v>247</v>
      </c>
      <c r="P3" s="150" t="s">
        <v>248</v>
      </c>
      <c r="Q3" s="150" t="s">
        <v>249</v>
      </c>
      <c r="R3" s="150" t="s">
        <v>251</v>
      </c>
      <c r="S3" s="150" t="s">
        <v>253</v>
      </c>
      <c r="T3" s="150" t="s">
        <v>257</v>
      </c>
      <c r="U3" s="150" t="s">
        <v>258</v>
      </c>
      <c r="V3" s="150" t="s">
        <v>259</v>
      </c>
      <c r="W3" s="150" t="s">
        <v>278</v>
      </c>
      <c r="X3" s="150" t="s">
        <v>261</v>
      </c>
      <c r="Y3" s="150" t="s">
        <v>279</v>
      </c>
      <c r="Z3" s="15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300</v>
      </c>
      <c r="E4" s="11" t="s">
        <v>300</v>
      </c>
      <c r="F4" s="11" t="s">
        <v>301</v>
      </c>
      <c r="G4" s="11" t="s">
        <v>115</v>
      </c>
      <c r="H4" s="11" t="s">
        <v>115</v>
      </c>
      <c r="I4" s="11" t="s">
        <v>300</v>
      </c>
      <c r="J4" s="11" t="s">
        <v>300</v>
      </c>
      <c r="K4" s="11" t="s">
        <v>301</v>
      </c>
      <c r="L4" s="11" t="s">
        <v>301</v>
      </c>
      <c r="M4" s="11" t="s">
        <v>301</v>
      </c>
      <c r="N4" s="11" t="s">
        <v>301</v>
      </c>
      <c r="O4" s="11" t="s">
        <v>301</v>
      </c>
      <c r="P4" s="11" t="s">
        <v>300</v>
      </c>
      <c r="Q4" s="11" t="s">
        <v>115</v>
      </c>
      <c r="R4" s="11" t="s">
        <v>301</v>
      </c>
      <c r="S4" s="11" t="s">
        <v>300</v>
      </c>
      <c r="T4" s="11" t="s">
        <v>115</v>
      </c>
      <c r="U4" s="11" t="s">
        <v>300</v>
      </c>
      <c r="V4" s="11" t="s">
        <v>301</v>
      </c>
      <c r="W4" s="11" t="s">
        <v>301</v>
      </c>
      <c r="X4" s="11" t="s">
        <v>115</v>
      </c>
      <c r="Y4" s="11" t="s">
        <v>115</v>
      </c>
      <c r="Z4" s="15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5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0.13</v>
      </c>
      <c r="E6" s="210" t="s">
        <v>97</v>
      </c>
      <c r="F6" s="203">
        <v>0.13</v>
      </c>
      <c r="G6" s="210">
        <v>0.78040092592592603</v>
      </c>
      <c r="H6" s="210">
        <v>0.1</v>
      </c>
      <c r="I6" s="210">
        <v>0.21</v>
      </c>
      <c r="J6" s="210">
        <v>0.2</v>
      </c>
      <c r="K6" s="210">
        <v>0.3</v>
      </c>
      <c r="L6" s="203">
        <v>0.1</v>
      </c>
      <c r="M6" s="203">
        <v>0.11</v>
      </c>
      <c r="N6" s="203">
        <v>0.1</v>
      </c>
      <c r="O6" s="203">
        <v>0.12</v>
      </c>
      <c r="P6" s="203">
        <v>0.08</v>
      </c>
      <c r="Q6" s="210" t="s">
        <v>102</v>
      </c>
      <c r="R6" s="210">
        <v>0.28000000000000003</v>
      </c>
      <c r="S6" s="203">
        <v>0.19</v>
      </c>
      <c r="T6" s="210" t="s">
        <v>302</v>
      </c>
      <c r="U6" s="203">
        <v>0.06</v>
      </c>
      <c r="V6" s="203">
        <v>0.12</v>
      </c>
      <c r="W6" s="204">
        <v>0.23200000000000001</v>
      </c>
      <c r="X6" s="210">
        <v>0.31306</v>
      </c>
      <c r="Y6" s="210">
        <v>1.4661</v>
      </c>
      <c r="Z6" s="205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0.13</v>
      </c>
      <c r="E7" s="211" t="s">
        <v>97</v>
      </c>
      <c r="F7" s="23">
        <v>0.13</v>
      </c>
      <c r="G7" s="211">
        <v>0.77</v>
      </c>
      <c r="H7" s="211">
        <v>0.1</v>
      </c>
      <c r="I7" s="211">
        <v>0.22</v>
      </c>
      <c r="J7" s="211">
        <v>0.2</v>
      </c>
      <c r="K7" s="211">
        <v>0.2</v>
      </c>
      <c r="L7" s="23">
        <v>0.09</v>
      </c>
      <c r="M7" s="23">
        <v>0.08</v>
      </c>
      <c r="N7" s="23">
        <v>0.1</v>
      </c>
      <c r="O7" s="23">
        <v>0.12</v>
      </c>
      <c r="P7" s="23">
        <v>0.08</v>
      </c>
      <c r="Q7" s="211" t="s">
        <v>102</v>
      </c>
      <c r="R7" s="211">
        <v>0.28000000000000003</v>
      </c>
      <c r="S7" s="23">
        <v>0.18</v>
      </c>
      <c r="T7" s="211" t="s">
        <v>302</v>
      </c>
      <c r="U7" s="23">
        <v>0.08</v>
      </c>
      <c r="V7" s="23">
        <v>0.11</v>
      </c>
      <c r="W7" s="23">
        <v>0.12</v>
      </c>
      <c r="X7" s="211">
        <v>0.28737999999999997</v>
      </c>
      <c r="Y7" s="211">
        <v>1.3409</v>
      </c>
      <c r="Z7" s="205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25</v>
      </c>
    </row>
    <row r="8" spans="1:66">
      <c r="A8" s="29"/>
      <c r="B8" s="19">
        <v>1</v>
      </c>
      <c r="C8" s="9">
        <v>3</v>
      </c>
      <c r="D8" s="23">
        <v>0.12</v>
      </c>
      <c r="E8" s="211" t="s">
        <v>97</v>
      </c>
      <c r="F8" s="23">
        <v>0.11</v>
      </c>
      <c r="G8" s="211">
        <v>0.77576666666666672</v>
      </c>
      <c r="H8" s="211">
        <v>0.1</v>
      </c>
      <c r="I8" s="211">
        <v>0.2</v>
      </c>
      <c r="J8" s="211">
        <v>0.2</v>
      </c>
      <c r="K8" s="211">
        <v>0.2</v>
      </c>
      <c r="L8" s="23">
        <v>0.09</v>
      </c>
      <c r="M8" s="23">
        <v>0.09</v>
      </c>
      <c r="N8" s="23">
        <v>0.12</v>
      </c>
      <c r="O8" s="23">
        <v>0.12</v>
      </c>
      <c r="P8" s="23">
        <v>7.0000000000000007E-2</v>
      </c>
      <c r="Q8" s="211" t="s">
        <v>102</v>
      </c>
      <c r="R8" s="211">
        <v>0.26</v>
      </c>
      <c r="S8" s="23">
        <v>0.17</v>
      </c>
      <c r="T8" s="211" t="s">
        <v>302</v>
      </c>
      <c r="U8" s="23">
        <v>0.09</v>
      </c>
      <c r="V8" s="23">
        <v>0.11</v>
      </c>
      <c r="W8" s="23">
        <v>0.11899999999999999</v>
      </c>
      <c r="X8" s="211">
        <v>0.27510999999999997</v>
      </c>
      <c r="Y8" s="211">
        <v>1.2984</v>
      </c>
      <c r="Z8" s="205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0.11</v>
      </c>
      <c r="E9" s="211" t="s">
        <v>97</v>
      </c>
      <c r="F9" s="23">
        <v>0.13</v>
      </c>
      <c r="G9" s="211">
        <v>0.80080000000000007</v>
      </c>
      <c r="H9" s="211">
        <v>0.1</v>
      </c>
      <c r="I9" s="211">
        <v>0.23</v>
      </c>
      <c r="J9" s="211">
        <v>0.2</v>
      </c>
      <c r="K9" s="211">
        <v>0.2</v>
      </c>
      <c r="L9" s="23">
        <v>0.08</v>
      </c>
      <c r="M9" s="23">
        <v>0.09</v>
      </c>
      <c r="N9" s="23">
        <v>0.11</v>
      </c>
      <c r="O9" s="23">
        <v>0.11</v>
      </c>
      <c r="P9" s="23">
        <v>0.06</v>
      </c>
      <c r="Q9" s="211" t="s">
        <v>102</v>
      </c>
      <c r="R9" s="211">
        <v>0.26</v>
      </c>
      <c r="S9" s="212">
        <v>0.21</v>
      </c>
      <c r="T9" s="211" t="s">
        <v>302</v>
      </c>
      <c r="U9" s="23">
        <v>0.11</v>
      </c>
      <c r="V9" s="23">
        <v>0.12</v>
      </c>
      <c r="W9" s="23">
        <v>0.12200000000000001</v>
      </c>
      <c r="X9" s="211">
        <v>0.24253</v>
      </c>
      <c r="Y9" s="211">
        <v>1.2379</v>
      </c>
      <c r="Z9" s="205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0.11260000000000002</v>
      </c>
      <c r="BN9" s="27"/>
    </row>
    <row r="10" spans="1:66">
      <c r="A10" s="29"/>
      <c r="B10" s="19">
        <v>1</v>
      </c>
      <c r="C10" s="9">
        <v>5</v>
      </c>
      <c r="D10" s="23">
        <v>0.12</v>
      </c>
      <c r="E10" s="211" t="s">
        <v>97</v>
      </c>
      <c r="F10" s="23">
        <v>0.15</v>
      </c>
      <c r="G10" s="211">
        <v>0.79313333333333336</v>
      </c>
      <c r="H10" s="211">
        <v>0.1</v>
      </c>
      <c r="I10" s="211">
        <v>0.26</v>
      </c>
      <c r="J10" s="211">
        <v>0.2</v>
      </c>
      <c r="K10" s="211">
        <v>0.2</v>
      </c>
      <c r="L10" s="23">
        <v>0.1</v>
      </c>
      <c r="M10" s="23">
        <v>0.08</v>
      </c>
      <c r="N10" s="23">
        <v>0.12</v>
      </c>
      <c r="O10" s="23">
        <v>0.12</v>
      </c>
      <c r="P10" s="23">
        <v>7.0000000000000007E-2</v>
      </c>
      <c r="Q10" s="211" t="s">
        <v>102</v>
      </c>
      <c r="R10" s="211">
        <v>0.28000000000000003</v>
      </c>
      <c r="S10" s="23">
        <v>0.17</v>
      </c>
      <c r="T10" s="211" t="s">
        <v>302</v>
      </c>
      <c r="U10" s="23">
        <v>0.12</v>
      </c>
      <c r="V10" s="23">
        <v>0.11</v>
      </c>
      <c r="W10" s="23">
        <v>0.11899999999999999</v>
      </c>
      <c r="X10" s="211">
        <v>0.28710999999999998</v>
      </c>
      <c r="Y10" s="211">
        <v>1.2379</v>
      </c>
      <c r="Z10" s="205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15</v>
      </c>
    </row>
    <row r="11" spans="1:66">
      <c r="A11" s="29"/>
      <c r="B11" s="19">
        <v>1</v>
      </c>
      <c r="C11" s="9">
        <v>6</v>
      </c>
      <c r="D11" s="23">
        <v>0.11</v>
      </c>
      <c r="E11" s="211" t="s">
        <v>97</v>
      </c>
      <c r="F11" s="23">
        <v>0.12</v>
      </c>
      <c r="G11" s="211">
        <v>0.78270555555555565</v>
      </c>
      <c r="H11" s="211">
        <v>0.1</v>
      </c>
      <c r="I11" s="211">
        <v>0.24</v>
      </c>
      <c r="J11" s="211">
        <v>0.2</v>
      </c>
      <c r="K11" s="211">
        <v>0.2</v>
      </c>
      <c r="L11" s="23">
        <v>0.09</v>
      </c>
      <c r="M11" s="23">
        <v>0.09</v>
      </c>
      <c r="N11" s="23">
        <v>0.13</v>
      </c>
      <c r="O11" s="23">
        <v>0.11</v>
      </c>
      <c r="P11" s="23">
        <v>0.06</v>
      </c>
      <c r="Q11" s="211" t="s">
        <v>102</v>
      </c>
      <c r="R11" s="211">
        <v>0.25</v>
      </c>
      <c r="S11" s="23">
        <v>0.2</v>
      </c>
      <c r="T11" s="211" t="s">
        <v>302</v>
      </c>
      <c r="U11" s="23">
        <v>0.11</v>
      </c>
      <c r="V11" s="23">
        <v>0.12</v>
      </c>
      <c r="W11" s="23">
        <v>0.10299999999999999</v>
      </c>
      <c r="X11" s="211">
        <v>0.25509999999999999</v>
      </c>
      <c r="Y11" s="211">
        <v>1.2157</v>
      </c>
      <c r="Z11" s="205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271</v>
      </c>
      <c r="C12" s="12"/>
      <c r="D12" s="209">
        <v>0.12</v>
      </c>
      <c r="E12" s="209" t="s">
        <v>686</v>
      </c>
      <c r="F12" s="209">
        <v>0.12833333333333333</v>
      </c>
      <c r="G12" s="209">
        <v>0.78380108024691364</v>
      </c>
      <c r="H12" s="209">
        <v>9.9999999999999992E-2</v>
      </c>
      <c r="I12" s="209">
        <v>0.22666666666666668</v>
      </c>
      <c r="J12" s="209">
        <v>0.19999999999999998</v>
      </c>
      <c r="K12" s="209">
        <v>0.21666666666666665</v>
      </c>
      <c r="L12" s="209">
        <v>9.1666666666666674E-2</v>
      </c>
      <c r="M12" s="209">
        <v>9.0000000000000011E-2</v>
      </c>
      <c r="N12" s="209">
        <v>0.11333333333333334</v>
      </c>
      <c r="O12" s="209">
        <v>0.11666666666666665</v>
      </c>
      <c r="P12" s="209">
        <v>7.0000000000000007E-2</v>
      </c>
      <c r="Q12" s="209" t="s">
        <v>686</v>
      </c>
      <c r="R12" s="209">
        <v>0.26833333333333337</v>
      </c>
      <c r="S12" s="209">
        <v>0.18666666666666668</v>
      </c>
      <c r="T12" s="209" t="s">
        <v>686</v>
      </c>
      <c r="U12" s="209">
        <v>9.5000000000000015E-2</v>
      </c>
      <c r="V12" s="209">
        <v>0.11499999999999999</v>
      </c>
      <c r="W12" s="209">
        <v>0.13583333333333333</v>
      </c>
      <c r="X12" s="209">
        <v>0.27671499999999999</v>
      </c>
      <c r="Y12" s="209">
        <v>1.2994833333333331</v>
      </c>
      <c r="Z12" s="205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272</v>
      </c>
      <c r="C13" s="28"/>
      <c r="D13" s="23">
        <v>0.12</v>
      </c>
      <c r="E13" s="23" t="s">
        <v>686</v>
      </c>
      <c r="F13" s="23">
        <v>0.13</v>
      </c>
      <c r="G13" s="23">
        <v>0.78155324074074084</v>
      </c>
      <c r="H13" s="23">
        <v>0.1</v>
      </c>
      <c r="I13" s="23">
        <v>0.22500000000000001</v>
      </c>
      <c r="J13" s="23">
        <v>0.2</v>
      </c>
      <c r="K13" s="23">
        <v>0.2</v>
      </c>
      <c r="L13" s="23">
        <v>0.09</v>
      </c>
      <c r="M13" s="23">
        <v>0.09</v>
      </c>
      <c r="N13" s="23">
        <v>0.11499999999999999</v>
      </c>
      <c r="O13" s="23">
        <v>0.12</v>
      </c>
      <c r="P13" s="23">
        <v>7.0000000000000007E-2</v>
      </c>
      <c r="Q13" s="23" t="s">
        <v>686</v>
      </c>
      <c r="R13" s="23">
        <v>0.27</v>
      </c>
      <c r="S13" s="23">
        <v>0.185</v>
      </c>
      <c r="T13" s="23" t="s">
        <v>686</v>
      </c>
      <c r="U13" s="23">
        <v>0.1</v>
      </c>
      <c r="V13" s="23">
        <v>0.11499999999999999</v>
      </c>
      <c r="W13" s="23">
        <v>0.1195</v>
      </c>
      <c r="X13" s="23">
        <v>0.28110999999999997</v>
      </c>
      <c r="Y13" s="23">
        <v>1.2681499999999999</v>
      </c>
      <c r="Z13" s="205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273</v>
      </c>
      <c r="C14" s="28"/>
      <c r="D14" s="23">
        <v>8.9442719099991595E-3</v>
      </c>
      <c r="E14" s="23" t="s">
        <v>686</v>
      </c>
      <c r="F14" s="23">
        <v>1.3291601358251255E-2</v>
      </c>
      <c r="G14" s="23">
        <v>1.1347572971847096E-2</v>
      </c>
      <c r="H14" s="23">
        <v>1.5202354861220293E-17</v>
      </c>
      <c r="I14" s="23">
        <v>2.1602468994692869E-2</v>
      </c>
      <c r="J14" s="23">
        <v>3.0404709722440586E-17</v>
      </c>
      <c r="K14" s="23">
        <v>4.0824829046386638E-2</v>
      </c>
      <c r="L14" s="23">
        <v>7.5277265270908122E-3</v>
      </c>
      <c r="M14" s="23">
        <v>1.0954451150103225E-2</v>
      </c>
      <c r="N14" s="23">
        <v>1.2110601416389965E-2</v>
      </c>
      <c r="O14" s="23">
        <v>5.1639777949432199E-3</v>
      </c>
      <c r="P14" s="23">
        <v>8.9442719099990936E-3</v>
      </c>
      <c r="Q14" s="23" t="s">
        <v>686</v>
      </c>
      <c r="R14" s="23">
        <v>1.3291601358251269E-2</v>
      </c>
      <c r="S14" s="23">
        <v>1.6329931618554516E-2</v>
      </c>
      <c r="T14" s="23" t="s">
        <v>686</v>
      </c>
      <c r="U14" s="23">
        <v>2.2583179581272386E-2</v>
      </c>
      <c r="V14" s="23">
        <v>5.4772255750516587E-3</v>
      </c>
      <c r="W14" s="23">
        <v>4.7612673382899505E-2</v>
      </c>
      <c r="X14" s="23">
        <v>2.522362285636225E-2</v>
      </c>
      <c r="Y14" s="23">
        <v>9.3895993879753267E-2</v>
      </c>
      <c r="Z14" s="205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87</v>
      </c>
      <c r="C15" s="28"/>
      <c r="D15" s="13">
        <v>7.4535599249992993E-2</v>
      </c>
      <c r="E15" s="13" t="s">
        <v>686</v>
      </c>
      <c r="F15" s="13">
        <v>0.10357091967468511</v>
      </c>
      <c r="G15" s="13">
        <v>1.4477618438944196E-2</v>
      </c>
      <c r="H15" s="13">
        <v>1.5202354861220294E-16</v>
      </c>
      <c r="I15" s="13">
        <v>9.530501027070383E-2</v>
      </c>
      <c r="J15" s="13">
        <v>1.5202354861220294E-16</v>
      </c>
      <c r="K15" s="13">
        <v>0.18842228790639989</v>
      </c>
      <c r="L15" s="13">
        <v>8.2120653022808854E-2</v>
      </c>
      <c r="M15" s="13">
        <v>0.12171612389003582</v>
      </c>
      <c r="N15" s="13">
        <v>0.10685824779167614</v>
      </c>
      <c r="O15" s="13">
        <v>4.4262666813799034E-2</v>
      </c>
      <c r="P15" s="13">
        <v>0.12777531299998704</v>
      </c>
      <c r="Q15" s="13" t="s">
        <v>686</v>
      </c>
      <c r="R15" s="13">
        <v>4.9533918105284229E-2</v>
      </c>
      <c r="S15" s="13">
        <v>8.7481776527970609E-2</v>
      </c>
      <c r="T15" s="13" t="s">
        <v>686</v>
      </c>
      <c r="U15" s="13">
        <v>0.23771767980286718</v>
      </c>
      <c r="V15" s="13">
        <v>4.7628048478710078E-2</v>
      </c>
      <c r="W15" s="13">
        <v>0.35052274883116202</v>
      </c>
      <c r="X15" s="13">
        <v>9.1153796709113166E-2</v>
      </c>
      <c r="Y15" s="13">
        <v>7.2256404888932743E-2</v>
      </c>
      <c r="Z15" s="151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6.5719360568383456E-2</v>
      </c>
      <c r="E16" s="13" t="s">
        <v>686</v>
      </c>
      <c r="F16" s="13">
        <v>0.13972764949674343</v>
      </c>
      <c r="G16" s="13">
        <v>5.9609332171129088</v>
      </c>
      <c r="H16" s="13">
        <v>-0.11190053285968049</v>
      </c>
      <c r="I16" s="13">
        <v>1.0130254588513909</v>
      </c>
      <c r="J16" s="13">
        <v>0.77619893428063902</v>
      </c>
      <c r="K16" s="13">
        <v>0.92421551213735897</v>
      </c>
      <c r="L16" s="13">
        <v>-0.18590882178804036</v>
      </c>
      <c r="M16" s="13">
        <v>-0.20071047957371235</v>
      </c>
      <c r="N16" s="13">
        <v>6.5127294256954738E-3</v>
      </c>
      <c r="O16" s="13">
        <v>3.6116044997039465E-2</v>
      </c>
      <c r="P16" s="13">
        <v>-0.3783303730017763</v>
      </c>
      <c r="Q16" s="13" t="s">
        <v>686</v>
      </c>
      <c r="R16" s="13">
        <v>1.3830669034931913</v>
      </c>
      <c r="S16" s="13">
        <v>0.65778567199526328</v>
      </c>
      <c r="T16" s="13" t="s">
        <v>686</v>
      </c>
      <c r="U16" s="13">
        <v>-0.15630550621669625</v>
      </c>
      <c r="V16" s="13">
        <v>2.1314387211367469E-2</v>
      </c>
      <c r="W16" s="13">
        <v>0.20633510953226741</v>
      </c>
      <c r="X16" s="13">
        <v>1.4575044404973352</v>
      </c>
      <c r="Y16" s="13">
        <v>10.540704558910594</v>
      </c>
      <c r="Z16" s="151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>
        <v>0.15</v>
      </c>
      <c r="E17" s="44">
        <v>0.5</v>
      </c>
      <c r="F17" s="44">
        <v>0</v>
      </c>
      <c r="G17" s="44">
        <v>11.53</v>
      </c>
      <c r="H17" s="44" t="s">
        <v>276</v>
      </c>
      <c r="I17" s="44">
        <v>1.73</v>
      </c>
      <c r="J17" s="44" t="s">
        <v>276</v>
      </c>
      <c r="K17" s="44" t="s">
        <v>276</v>
      </c>
      <c r="L17" s="44">
        <v>0.64</v>
      </c>
      <c r="M17" s="44">
        <v>0.67</v>
      </c>
      <c r="N17" s="44">
        <v>0.26</v>
      </c>
      <c r="O17" s="44">
        <v>0.21</v>
      </c>
      <c r="P17" s="44">
        <v>1.03</v>
      </c>
      <c r="Q17" s="44">
        <v>6.54</v>
      </c>
      <c r="R17" s="44">
        <v>2.46</v>
      </c>
      <c r="S17" s="44">
        <v>1.03</v>
      </c>
      <c r="T17" s="44">
        <v>2.14</v>
      </c>
      <c r="U17" s="44">
        <v>0.59</v>
      </c>
      <c r="V17" s="44">
        <v>0.23</v>
      </c>
      <c r="W17" s="44">
        <v>0.13</v>
      </c>
      <c r="X17" s="44">
        <v>2.61</v>
      </c>
      <c r="Y17" s="44">
        <v>20.6</v>
      </c>
      <c r="Z17" s="151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487</v>
      </c>
      <c r="BM20" s="27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51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232</v>
      </c>
      <c r="C22" s="9" t="s">
        <v>232</v>
      </c>
      <c r="D22" s="149" t="s">
        <v>234</v>
      </c>
      <c r="E22" s="150" t="s">
        <v>236</v>
      </c>
      <c r="F22" s="150" t="s">
        <v>237</v>
      </c>
      <c r="G22" s="150" t="s">
        <v>238</v>
      </c>
      <c r="H22" s="150" t="s">
        <v>239</v>
      </c>
      <c r="I22" s="150" t="s">
        <v>240</v>
      </c>
      <c r="J22" s="150" t="s">
        <v>241</v>
      </c>
      <c r="K22" s="150" t="s">
        <v>242</v>
      </c>
      <c r="L22" s="150" t="s">
        <v>243</v>
      </c>
      <c r="M22" s="150" t="s">
        <v>244</v>
      </c>
      <c r="N22" s="150" t="s">
        <v>245</v>
      </c>
      <c r="O22" s="150" t="s">
        <v>246</v>
      </c>
      <c r="P22" s="150" t="s">
        <v>247</v>
      </c>
      <c r="Q22" s="150" t="s">
        <v>248</v>
      </c>
      <c r="R22" s="150" t="s">
        <v>249</v>
      </c>
      <c r="S22" s="150" t="s">
        <v>251</v>
      </c>
      <c r="T22" s="150" t="s">
        <v>253</v>
      </c>
      <c r="U22" s="150" t="s">
        <v>257</v>
      </c>
      <c r="V22" s="150" t="s">
        <v>258</v>
      </c>
      <c r="W22" s="150" t="s">
        <v>259</v>
      </c>
      <c r="X22" s="150" t="s">
        <v>278</v>
      </c>
      <c r="Y22" s="150" t="s">
        <v>261</v>
      </c>
      <c r="Z22" s="150" t="s">
        <v>304</v>
      </c>
      <c r="AA22" s="150" t="s">
        <v>279</v>
      </c>
      <c r="AB22" s="151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300</v>
      </c>
      <c r="E23" s="11" t="s">
        <v>115</v>
      </c>
      <c r="F23" s="11" t="s">
        <v>115</v>
      </c>
      <c r="G23" s="11" t="s">
        <v>301</v>
      </c>
      <c r="H23" s="11" t="s">
        <v>115</v>
      </c>
      <c r="I23" s="11" t="s">
        <v>115</v>
      </c>
      <c r="J23" s="11" t="s">
        <v>300</v>
      </c>
      <c r="K23" s="11" t="s">
        <v>115</v>
      </c>
      <c r="L23" s="11" t="s">
        <v>301</v>
      </c>
      <c r="M23" s="11" t="s">
        <v>301</v>
      </c>
      <c r="N23" s="11" t="s">
        <v>301</v>
      </c>
      <c r="O23" s="11" t="s">
        <v>301</v>
      </c>
      <c r="P23" s="11" t="s">
        <v>301</v>
      </c>
      <c r="Q23" s="11" t="s">
        <v>300</v>
      </c>
      <c r="R23" s="11" t="s">
        <v>115</v>
      </c>
      <c r="S23" s="11" t="s">
        <v>301</v>
      </c>
      <c r="T23" s="11" t="s">
        <v>301</v>
      </c>
      <c r="U23" s="11" t="s">
        <v>115</v>
      </c>
      <c r="V23" s="11" t="s">
        <v>115</v>
      </c>
      <c r="W23" s="11" t="s">
        <v>301</v>
      </c>
      <c r="X23" s="11" t="s">
        <v>301</v>
      </c>
      <c r="Y23" s="11" t="s">
        <v>115</v>
      </c>
      <c r="Z23" s="11" t="s">
        <v>115</v>
      </c>
      <c r="AA23" s="11" t="s">
        <v>115</v>
      </c>
      <c r="AB23" s="151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151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7.0125000000000011</v>
      </c>
      <c r="E25" s="21">
        <v>7.0227720000000007</v>
      </c>
      <c r="F25" s="21">
        <v>6.76</v>
      </c>
      <c r="G25" s="152">
        <v>6.69</v>
      </c>
      <c r="H25" s="21">
        <v>6.9870000000000001</v>
      </c>
      <c r="I25" s="21">
        <v>7.1210000000000013</v>
      </c>
      <c r="J25" s="152">
        <v>4.71</v>
      </c>
      <c r="K25" s="21">
        <v>7.07</v>
      </c>
      <c r="L25" s="21">
        <v>6.81</v>
      </c>
      <c r="M25" s="21">
        <v>7.07</v>
      </c>
      <c r="N25" s="21">
        <v>6.83</v>
      </c>
      <c r="O25" s="21">
        <v>7.1099999999999994</v>
      </c>
      <c r="P25" s="21">
        <v>7.22</v>
      </c>
      <c r="Q25" s="21">
        <v>6.5670000000000002</v>
      </c>
      <c r="R25" s="21">
        <v>6.8898742681830871</v>
      </c>
      <c r="S25" s="21">
        <v>7.0919999999999996</v>
      </c>
      <c r="T25" s="21">
        <v>7.1399999999999988</v>
      </c>
      <c r="U25" s="21">
        <v>7.07</v>
      </c>
      <c r="V25" s="21">
        <v>6.76</v>
      </c>
      <c r="W25" s="21">
        <v>7.1399999999999988</v>
      </c>
      <c r="X25" s="21">
        <v>7.33</v>
      </c>
      <c r="Y25" s="21">
        <v>7.0474999999999994</v>
      </c>
      <c r="Z25" s="21">
        <v>7.0234000000000005</v>
      </c>
      <c r="AA25" s="152">
        <v>7.5185000000000004</v>
      </c>
      <c r="AB25" s="151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7.0416999999999996</v>
      </c>
      <c r="E26" s="11">
        <v>7.042527999999999</v>
      </c>
      <c r="F26" s="11">
        <v>6.84</v>
      </c>
      <c r="G26" s="153">
        <v>6.68</v>
      </c>
      <c r="H26" s="11">
        <v>7.02</v>
      </c>
      <c r="I26" s="11">
        <v>7.1559999999999997</v>
      </c>
      <c r="J26" s="153">
        <v>4.32</v>
      </c>
      <c r="K26" s="11">
        <v>7.1999999999999993</v>
      </c>
      <c r="L26" s="11">
        <v>6.79</v>
      </c>
      <c r="M26" s="11">
        <v>6.88</v>
      </c>
      <c r="N26" s="11">
        <v>6.9500000000000011</v>
      </c>
      <c r="O26" s="11">
        <v>7.5</v>
      </c>
      <c r="P26" s="11">
        <v>7.07</v>
      </c>
      <c r="Q26" s="154">
        <v>6.4377000000000004</v>
      </c>
      <c r="R26" s="11">
        <v>6.804943886368001</v>
      </c>
      <c r="S26" s="11">
        <v>6.9329999999999998</v>
      </c>
      <c r="T26" s="11">
        <v>7.12</v>
      </c>
      <c r="U26" s="11">
        <v>7.08</v>
      </c>
      <c r="V26" s="11">
        <v>6.8199999999999994</v>
      </c>
      <c r="W26" s="11">
        <v>7.1399999999999988</v>
      </c>
      <c r="X26" s="11">
        <v>7.24</v>
      </c>
      <c r="Y26" s="11">
        <v>6.9257999999999997</v>
      </c>
      <c r="Z26" s="11">
        <v>7.1759000000000004</v>
      </c>
      <c r="AA26" s="153">
        <v>7.4961000000000002</v>
      </c>
      <c r="AB26" s="151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6.9404999999999992</v>
      </c>
      <c r="E27" s="11">
        <v>7.0445859999999998</v>
      </c>
      <c r="F27" s="11">
        <v>6.8199999999999994</v>
      </c>
      <c r="G27" s="153">
        <v>6.4600000000000009</v>
      </c>
      <c r="H27" s="11">
        <v>6.98</v>
      </c>
      <c r="I27" s="11">
        <v>7.0590000000000002</v>
      </c>
      <c r="J27" s="153">
        <v>4.95</v>
      </c>
      <c r="K27" s="11">
        <v>7.1800000000000006</v>
      </c>
      <c r="L27" s="11">
        <v>6.63</v>
      </c>
      <c r="M27" s="11">
        <v>6.78</v>
      </c>
      <c r="N27" s="11">
        <v>6.8199999999999994</v>
      </c>
      <c r="O27" s="11">
        <v>7.21</v>
      </c>
      <c r="P27" s="11">
        <v>7.0900000000000007</v>
      </c>
      <c r="Q27" s="11">
        <v>6.6407999999999996</v>
      </c>
      <c r="R27" s="11">
        <v>6.8731625144094322</v>
      </c>
      <c r="S27" s="11">
        <v>7.0389999999999997</v>
      </c>
      <c r="T27" s="11">
        <v>6.97</v>
      </c>
      <c r="U27" s="11">
        <v>7.0000000000000009</v>
      </c>
      <c r="V27" s="11">
        <v>6.65</v>
      </c>
      <c r="W27" s="11">
        <v>7.12</v>
      </c>
      <c r="X27" s="11">
        <v>7.23</v>
      </c>
      <c r="Y27" s="11">
        <v>7.0180999999999996</v>
      </c>
      <c r="Z27" s="11">
        <v>7.0999000000000008</v>
      </c>
      <c r="AA27" s="153">
        <v>7.5197000000000003</v>
      </c>
      <c r="AB27" s="151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6.9623000000000008</v>
      </c>
      <c r="E28" s="11">
        <v>6.9956839999999989</v>
      </c>
      <c r="F28" s="11">
        <v>6.79</v>
      </c>
      <c r="G28" s="153">
        <v>6.4</v>
      </c>
      <c r="H28" s="11">
        <v>6.9892000000000012</v>
      </c>
      <c r="I28" s="11">
        <v>7.04</v>
      </c>
      <c r="J28" s="153">
        <v>4.9000000000000004</v>
      </c>
      <c r="K28" s="11">
        <v>7.0900000000000007</v>
      </c>
      <c r="L28" s="11">
        <v>6.61</v>
      </c>
      <c r="M28" s="11">
        <v>6.93</v>
      </c>
      <c r="N28" s="11">
        <v>7.39</v>
      </c>
      <c r="O28" s="11">
        <v>7.01</v>
      </c>
      <c r="P28" s="11">
        <v>7.0499999999999989</v>
      </c>
      <c r="Q28" s="11">
        <v>6.8295999999999992</v>
      </c>
      <c r="R28" s="11">
        <v>6.9619027275889493</v>
      </c>
      <c r="S28" s="11">
        <v>7.0919999999999996</v>
      </c>
      <c r="T28" s="11">
        <v>7.2900000000000009</v>
      </c>
      <c r="U28" s="11">
        <v>7.07</v>
      </c>
      <c r="V28" s="11">
        <v>7.0000000000000009</v>
      </c>
      <c r="W28" s="11">
        <v>7.16</v>
      </c>
      <c r="X28" s="11">
        <v>7.33</v>
      </c>
      <c r="Y28" s="11">
        <v>7.1717000000000004</v>
      </c>
      <c r="Z28" s="11">
        <v>7.3302000000000005</v>
      </c>
      <c r="AA28" s="153">
        <v>7.4443999999999999</v>
      </c>
      <c r="AB28" s="151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7.0118832609023674</v>
      </c>
    </row>
    <row r="29" spans="1:65">
      <c r="A29" s="29"/>
      <c r="B29" s="19">
        <v>1</v>
      </c>
      <c r="C29" s="9">
        <v>5</v>
      </c>
      <c r="D29" s="11">
        <v>7.1475</v>
      </c>
      <c r="E29" s="11">
        <v>7.0406660000000008</v>
      </c>
      <c r="F29" s="11">
        <v>6.8900000000000006</v>
      </c>
      <c r="G29" s="153">
        <v>6.15</v>
      </c>
      <c r="H29" s="11">
        <v>7.02</v>
      </c>
      <c r="I29" s="11">
        <v>7.1909999999999998</v>
      </c>
      <c r="J29" s="153">
        <v>5.0999999999999996</v>
      </c>
      <c r="K29" s="11">
        <v>7.2700000000000005</v>
      </c>
      <c r="L29" s="11">
        <v>6.59</v>
      </c>
      <c r="M29" s="11">
        <v>6.9500000000000011</v>
      </c>
      <c r="N29" s="11">
        <v>6.64</v>
      </c>
      <c r="O29" s="11">
        <v>7.28</v>
      </c>
      <c r="P29" s="11">
        <v>7.15</v>
      </c>
      <c r="Q29" s="11">
        <v>6.8609</v>
      </c>
      <c r="R29" s="11">
        <v>6.8458415912280506</v>
      </c>
      <c r="S29" s="11">
        <v>6.88</v>
      </c>
      <c r="T29" s="11">
        <v>7.24</v>
      </c>
      <c r="U29" s="11">
        <v>7.01</v>
      </c>
      <c r="V29" s="11">
        <v>6.99</v>
      </c>
      <c r="W29" s="11">
        <v>7.1399999999999988</v>
      </c>
      <c r="X29" s="11">
        <v>7.1099999999999994</v>
      </c>
      <c r="Y29" s="11">
        <v>6.9697999999999993</v>
      </c>
      <c r="Z29" s="11">
        <v>6.9402000000000008</v>
      </c>
      <c r="AA29" s="153">
        <v>7.5170000000000003</v>
      </c>
      <c r="AB29" s="15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6.9102999999999994</v>
      </c>
      <c r="E30" s="11">
        <v>7.0143039999999992</v>
      </c>
      <c r="F30" s="11">
        <v>6.7299999999999995</v>
      </c>
      <c r="G30" s="153">
        <v>6.7099999999999991</v>
      </c>
      <c r="H30" s="11">
        <v>7.0175999999999998</v>
      </c>
      <c r="I30" s="11">
        <v>7.0669999999999993</v>
      </c>
      <c r="J30" s="153">
        <v>4.3600000000000003</v>
      </c>
      <c r="K30" s="11">
        <v>7.3</v>
      </c>
      <c r="L30" s="11">
        <v>6.79</v>
      </c>
      <c r="M30" s="11">
        <v>6.9500000000000011</v>
      </c>
      <c r="N30" s="11">
        <v>7.21</v>
      </c>
      <c r="O30" s="11">
        <v>6.9500000000000011</v>
      </c>
      <c r="P30" s="11">
        <v>7.2000000000000011</v>
      </c>
      <c r="Q30" s="11">
        <v>6.6366999999999994</v>
      </c>
      <c r="R30" s="11">
        <v>6.9370308078576013</v>
      </c>
      <c r="S30" s="11">
        <v>7.1980000000000004</v>
      </c>
      <c r="T30" s="11">
        <v>7.17</v>
      </c>
      <c r="U30" s="11">
        <v>7.1</v>
      </c>
      <c r="V30" s="11">
        <v>6.9599999999999991</v>
      </c>
      <c r="W30" s="11">
        <v>7.1099999999999994</v>
      </c>
      <c r="X30" s="154">
        <v>6.63</v>
      </c>
      <c r="Y30" s="11">
        <v>6.9870999999999999</v>
      </c>
      <c r="Z30" s="11">
        <v>7.0583999999999998</v>
      </c>
      <c r="AA30" s="153">
        <v>7.5218999999999996</v>
      </c>
      <c r="AB30" s="15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271</v>
      </c>
      <c r="C31" s="12"/>
      <c r="D31" s="22">
        <v>7.0024666666666668</v>
      </c>
      <c r="E31" s="22">
        <v>7.0267566666666665</v>
      </c>
      <c r="F31" s="22">
        <v>6.8049999999999988</v>
      </c>
      <c r="G31" s="22">
        <v>6.5150000000000006</v>
      </c>
      <c r="H31" s="22">
        <v>7.0023000000000009</v>
      </c>
      <c r="I31" s="22">
        <v>7.105666666666667</v>
      </c>
      <c r="J31" s="22">
        <v>4.7233333333333336</v>
      </c>
      <c r="K31" s="22">
        <v>7.1849999999999996</v>
      </c>
      <c r="L31" s="22">
        <v>6.7033333333333331</v>
      </c>
      <c r="M31" s="22">
        <v>6.9266666666666667</v>
      </c>
      <c r="N31" s="22">
        <v>6.9733333333333336</v>
      </c>
      <c r="O31" s="22">
        <v>7.1766666666666667</v>
      </c>
      <c r="P31" s="22">
        <v>7.13</v>
      </c>
      <c r="Q31" s="22">
        <v>6.662116666666666</v>
      </c>
      <c r="R31" s="22">
        <v>6.8854592992725197</v>
      </c>
      <c r="S31" s="22">
        <v>7.0390000000000006</v>
      </c>
      <c r="T31" s="22">
        <v>7.1550000000000002</v>
      </c>
      <c r="U31" s="22">
        <v>7.0550000000000006</v>
      </c>
      <c r="V31" s="22">
        <v>6.8633333333333333</v>
      </c>
      <c r="W31" s="22">
        <v>7.1349999999999989</v>
      </c>
      <c r="X31" s="22">
        <v>7.1450000000000005</v>
      </c>
      <c r="Y31" s="22">
        <v>7.02</v>
      </c>
      <c r="Z31" s="22">
        <v>7.1046666666666676</v>
      </c>
      <c r="AA31" s="22">
        <v>7.5029333333333348</v>
      </c>
      <c r="AB31" s="15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272</v>
      </c>
      <c r="C32" s="28"/>
      <c r="D32" s="11">
        <v>6.9874000000000009</v>
      </c>
      <c r="E32" s="11">
        <v>7.0317190000000007</v>
      </c>
      <c r="F32" s="11">
        <v>6.8049999999999997</v>
      </c>
      <c r="G32" s="11">
        <v>6.57</v>
      </c>
      <c r="H32" s="11">
        <v>7.003400000000001</v>
      </c>
      <c r="I32" s="11">
        <v>7.0940000000000003</v>
      </c>
      <c r="J32" s="11">
        <v>4.8049999999999997</v>
      </c>
      <c r="K32" s="11">
        <v>7.1899999999999995</v>
      </c>
      <c r="L32" s="11">
        <v>6.71</v>
      </c>
      <c r="M32" s="11">
        <v>6.94</v>
      </c>
      <c r="N32" s="11">
        <v>6.8900000000000006</v>
      </c>
      <c r="O32" s="11">
        <v>7.16</v>
      </c>
      <c r="P32" s="11">
        <v>7.120000000000001</v>
      </c>
      <c r="Q32" s="11">
        <v>6.6387499999999999</v>
      </c>
      <c r="R32" s="11">
        <v>6.8815183912962592</v>
      </c>
      <c r="S32" s="11">
        <v>7.0655000000000001</v>
      </c>
      <c r="T32" s="11">
        <v>7.1549999999999994</v>
      </c>
      <c r="U32" s="11">
        <v>7.07</v>
      </c>
      <c r="V32" s="11">
        <v>6.8899999999999988</v>
      </c>
      <c r="W32" s="11">
        <v>7.1399999999999988</v>
      </c>
      <c r="X32" s="11">
        <v>7.2350000000000003</v>
      </c>
      <c r="Y32" s="11">
        <v>7.0025999999999993</v>
      </c>
      <c r="Z32" s="11">
        <v>7.0791500000000003</v>
      </c>
      <c r="AA32" s="11">
        <v>7.5177500000000004</v>
      </c>
      <c r="AB32" s="151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273</v>
      </c>
      <c r="C33" s="28"/>
      <c r="D33" s="23">
        <v>8.5583308341444078E-2</v>
      </c>
      <c r="E33" s="23">
        <v>1.9475865707759429E-2</v>
      </c>
      <c r="F33" s="23">
        <v>5.7532599454570371E-2</v>
      </c>
      <c r="G33" s="23">
        <v>0.22151749366584988</v>
      </c>
      <c r="H33" s="23">
        <v>1.8781160773498062E-2</v>
      </c>
      <c r="I33" s="23">
        <v>6.005886001804122E-2</v>
      </c>
      <c r="J33" s="23">
        <v>0.322283519073915</v>
      </c>
      <c r="K33" s="23">
        <v>9.2682252885867872E-2</v>
      </c>
      <c r="L33" s="23">
        <v>0.10327955589886437</v>
      </c>
      <c r="M33" s="23">
        <v>9.5219045713904799E-2</v>
      </c>
      <c r="N33" s="23">
        <v>0.27760883751542687</v>
      </c>
      <c r="O33" s="23">
        <v>0.19996666388842568</v>
      </c>
      <c r="P33" s="23">
        <v>7.0710678118655029E-2</v>
      </c>
      <c r="Q33" s="23">
        <v>0.16004743567663487</v>
      </c>
      <c r="R33" s="23">
        <v>5.7838076739882234E-2</v>
      </c>
      <c r="S33" s="23">
        <v>0.11611718219109532</v>
      </c>
      <c r="T33" s="23">
        <v>0.11077003204838429</v>
      </c>
      <c r="U33" s="23">
        <v>4.0373258476372478E-2</v>
      </c>
      <c r="V33" s="23">
        <v>0.14292189008919062</v>
      </c>
      <c r="W33" s="23">
        <v>1.7606816861658988E-2</v>
      </c>
      <c r="X33" s="23">
        <v>0.26500943379434638</v>
      </c>
      <c r="Y33" s="23">
        <v>8.5145569467824006E-2</v>
      </c>
      <c r="Z33" s="23">
        <v>0.13546686187649973</v>
      </c>
      <c r="AA33" s="23">
        <v>3.0179109772600507E-2</v>
      </c>
      <c r="AB33" s="205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87</v>
      </c>
      <c r="C34" s="28"/>
      <c r="D34" s="13">
        <v>1.2221880148154091E-2</v>
      </c>
      <c r="E34" s="13">
        <v>2.7716721428747491E-3</v>
      </c>
      <c r="F34" s="13">
        <v>8.4544598757634645E-3</v>
      </c>
      <c r="G34" s="13">
        <v>3.4001150217321544E-2</v>
      </c>
      <c r="H34" s="13">
        <v>2.6821416925150395E-3</v>
      </c>
      <c r="I34" s="13">
        <v>8.4522484427510276E-3</v>
      </c>
      <c r="J34" s="13">
        <v>6.8232219987420253E-2</v>
      </c>
      <c r="K34" s="13">
        <v>1.2899408891561291E-2</v>
      </c>
      <c r="L34" s="13">
        <v>1.5407193818826112E-2</v>
      </c>
      <c r="M34" s="13">
        <v>1.3746734222411666E-2</v>
      </c>
      <c r="N34" s="13">
        <v>3.9810062741217997E-2</v>
      </c>
      <c r="O34" s="13">
        <v>2.7863445966803391E-2</v>
      </c>
      <c r="P34" s="13">
        <v>9.9173461596991624E-3</v>
      </c>
      <c r="Q34" s="13">
        <v>2.4023511398024385E-2</v>
      </c>
      <c r="R34" s="13">
        <v>8.4000317518387029E-3</v>
      </c>
      <c r="S34" s="13">
        <v>1.6496261143783962E-2</v>
      </c>
      <c r="T34" s="13">
        <v>1.5481485960640711E-2</v>
      </c>
      <c r="U34" s="13">
        <v>5.7226447167076505E-3</v>
      </c>
      <c r="V34" s="13">
        <v>2.082397621503506E-2</v>
      </c>
      <c r="W34" s="13">
        <v>2.4676687963081979E-3</v>
      </c>
      <c r="X34" s="13">
        <v>3.7090193673106557E-2</v>
      </c>
      <c r="Y34" s="13">
        <v>1.2128998499690031E-2</v>
      </c>
      <c r="Z34" s="13">
        <v>1.906730719853144E-2</v>
      </c>
      <c r="AA34" s="13">
        <v>4.0223081336100324E-3</v>
      </c>
      <c r="AB34" s="15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274</v>
      </c>
      <c r="C35" s="28"/>
      <c r="D35" s="13">
        <v>-1.3429479478368478E-3</v>
      </c>
      <c r="E35" s="13">
        <v>2.1211713331326099E-3</v>
      </c>
      <c r="F35" s="13">
        <v>-2.9504664182863793E-2</v>
      </c>
      <c r="G35" s="13">
        <v>-7.0863025297774662E-2</v>
      </c>
      <c r="H35" s="13">
        <v>-1.3667171208913143E-3</v>
      </c>
      <c r="I35" s="13">
        <v>1.337492400753848E-2</v>
      </c>
      <c r="J35" s="13">
        <v>-0.32638163563415024</v>
      </c>
      <c r="K35" s="13">
        <v>2.4689050381502486E-2</v>
      </c>
      <c r="L35" s="13">
        <v>-4.4003859746137075E-2</v>
      </c>
      <c r="M35" s="13">
        <v>-1.2153167853044655E-2</v>
      </c>
      <c r="N35" s="13">
        <v>-5.4977993977716189E-3</v>
      </c>
      <c r="O35" s="13">
        <v>2.3500591728775166E-2</v>
      </c>
      <c r="P35" s="13">
        <v>1.684522327350213E-2</v>
      </c>
      <c r="Q35" s="13">
        <v>-4.9881976242526549E-2</v>
      </c>
      <c r="R35" s="13">
        <v>-1.8029958133327195E-2</v>
      </c>
      <c r="S35" s="13">
        <v>3.8672547857196982E-3</v>
      </c>
      <c r="T35" s="13">
        <v>2.041059923168409E-2</v>
      </c>
      <c r="U35" s="13">
        <v>6.1490953989562502E-3</v>
      </c>
      <c r="V35" s="13">
        <v>-2.1185453613772331E-2</v>
      </c>
      <c r="W35" s="13">
        <v>1.7558298465138344E-2</v>
      </c>
      <c r="X35" s="13">
        <v>1.8984448848411439E-2</v>
      </c>
      <c r="Y35" s="13">
        <v>1.1575690575014175E-3</v>
      </c>
      <c r="Z35" s="13">
        <v>1.3232308969211237E-2</v>
      </c>
      <c r="AA35" s="13">
        <v>7.003112490035579E-2</v>
      </c>
      <c r="AB35" s="151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275</v>
      </c>
      <c r="C36" s="46"/>
      <c r="D36" s="44">
        <v>0.12</v>
      </c>
      <c r="E36" s="44">
        <v>0.02</v>
      </c>
      <c r="F36" s="44">
        <v>1.26</v>
      </c>
      <c r="G36" s="44">
        <v>2.94</v>
      </c>
      <c r="H36" s="44">
        <v>0.12</v>
      </c>
      <c r="I36" s="44">
        <v>0.48</v>
      </c>
      <c r="J36" s="44">
        <v>13.3</v>
      </c>
      <c r="K36" s="44">
        <v>0.93</v>
      </c>
      <c r="L36" s="44">
        <v>1.85</v>
      </c>
      <c r="M36" s="44">
        <v>0.56000000000000005</v>
      </c>
      <c r="N36" s="44">
        <v>0.28999999999999998</v>
      </c>
      <c r="O36" s="44">
        <v>0.89</v>
      </c>
      <c r="P36" s="44">
        <v>0.62</v>
      </c>
      <c r="Q36" s="44">
        <v>2.09</v>
      </c>
      <c r="R36" s="44">
        <v>0.8</v>
      </c>
      <c r="S36" s="44">
        <v>0.09</v>
      </c>
      <c r="T36" s="44">
        <v>0.76</v>
      </c>
      <c r="U36" s="44">
        <v>0.18</v>
      </c>
      <c r="V36" s="44">
        <v>0.93</v>
      </c>
      <c r="W36" s="44">
        <v>0.65</v>
      </c>
      <c r="X36" s="44">
        <v>0.7</v>
      </c>
      <c r="Y36" s="44">
        <v>0.02</v>
      </c>
      <c r="Z36" s="44">
        <v>0.47</v>
      </c>
      <c r="AA36" s="44">
        <v>2.77</v>
      </c>
      <c r="AB36" s="151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488</v>
      </c>
      <c r="BM38" s="27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51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232</v>
      </c>
      <c r="C40" s="9" t="s">
        <v>232</v>
      </c>
      <c r="D40" s="149" t="s">
        <v>234</v>
      </c>
      <c r="E40" s="150" t="s">
        <v>237</v>
      </c>
      <c r="F40" s="150" t="s">
        <v>238</v>
      </c>
      <c r="G40" s="150" t="s">
        <v>239</v>
      </c>
      <c r="H40" s="150" t="s">
        <v>240</v>
      </c>
      <c r="I40" s="150" t="s">
        <v>241</v>
      </c>
      <c r="J40" s="150" t="s">
        <v>242</v>
      </c>
      <c r="K40" s="150" t="s">
        <v>243</v>
      </c>
      <c r="L40" s="150" t="s">
        <v>244</v>
      </c>
      <c r="M40" s="150" t="s">
        <v>245</v>
      </c>
      <c r="N40" s="150" t="s">
        <v>246</v>
      </c>
      <c r="O40" s="150" t="s">
        <v>247</v>
      </c>
      <c r="P40" s="150" t="s">
        <v>248</v>
      </c>
      <c r="Q40" s="150" t="s">
        <v>249</v>
      </c>
      <c r="R40" s="150" t="s">
        <v>253</v>
      </c>
      <c r="S40" s="150" t="s">
        <v>257</v>
      </c>
      <c r="T40" s="150" t="s">
        <v>258</v>
      </c>
      <c r="U40" s="150" t="s">
        <v>259</v>
      </c>
      <c r="V40" s="150" t="s">
        <v>278</v>
      </c>
      <c r="W40" s="150" t="s">
        <v>261</v>
      </c>
      <c r="X40" s="150" t="s">
        <v>279</v>
      </c>
      <c r="Y40" s="151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300</v>
      </c>
      <c r="E41" s="11" t="s">
        <v>300</v>
      </c>
      <c r="F41" s="11" t="s">
        <v>301</v>
      </c>
      <c r="G41" s="11" t="s">
        <v>115</v>
      </c>
      <c r="H41" s="11" t="s">
        <v>115</v>
      </c>
      <c r="I41" s="11" t="s">
        <v>301</v>
      </c>
      <c r="J41" s="11" t="s">
        <v>300</v>
      </c>
      <c r="K41" s="11" t="s">
        <v>301</v>
      </c>
      <c r="L41" s="11" t="s">
        <v>301</v>
      </c>
      <c r="M41" s="11" t="s">
        <v>301</v>
      </c>
      <c r="N41" s="11" t="s">
        <v>301</v>
      </c>
      <c r="O41" s="11" t="s">
        <v>301</v>
      </c>
      <c r="P41" s="11" t="s">
        <v>300</v>
      </c>
      <c r="Q41" s="11" t="s">
        <v>115</v>
      </c>
      <c r="R41" s="11" t="s">
        <v>300</v>
      </c>
      <c r="S41" s="11" t="s">
        <v>115</v>
      </c>
      <c r="T41" s="11" t="s">
        <v>300</v>
      </c>
      <c r="U41" s="11" t="s">
        <v>301</v>
      </c>
      <c r="V41" s="11" t="s">
        <v>301</v>
      </c>
      <c r="W41" s="11" t="s">
        <v>115</v>
      </c>
      <c r="X41" s="11" t="s">
        <v>115</v>
      </c>
      <c r="Y41" s="15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151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213">
        <v>456.8</v>
      </c>
      <c r="E43" s="213">
        <v>414</v>
      </c>
      <c r="F43" s="213">
        <v>430</v>
      </c>
      <c r="G43" s="213">
        <v>449.02550000000002</v>
      </c>
      <c r="H43" s="213">
        <v>437</v>
      </c>
      <c r="I43" s="214">
        <v>435</v>
      </c>
      <c r="J43" s="213">
        <v>441</v>
      </c>
      <c r="K43" s="215">
        <v>45.1</v>
      </c>
      <c r="L43" s="213">
        <v>458</v>
      </c>
      <c r="M43" s="213">
        <v>444</v>
      </c>
      <c r="N43" s="213">
        <v>424</v>
      </c>
      <c r="O43" s="213">
        <v>481</v>
      </c>
      <c r="P43" s="213">
        <v>453.6</v>
      </c>
      <c r="Q43" s="213">
        <v>417.24261678069541</v>
      </c>
      <c r="R43" s="213">
        <v>400</v>
      </c>
      <c r="S43" s="213">
        <v>452</v>
      </c>
      <c r="T43" s="213">
        <v>449.2</v>
      </c>
      <c r="U43" s="213">
        <v>473.4</v>
      </c>
      <c r="V43" s="215">
        <v>181.8</v>
      </c>
      <c r="W43" s="213">
        <v>444.9</v>
      </c>
      <c r="X43" s="214">
        <v>729.43449999999996</v>
      </c>
      <c r="Y43" s="216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29"/>
      <c r="B44" s="19">
        <v>1</v>
      </c>
      <c r="C44" s="9">
        <v>2</v>
      </c>
      <c r="D44" s="219">
        <v>459.5</v>
      </c>
      <c r="E44" s="219">
        <v>412</v>
      </c>
      <c r="F44" s="219">
        <v>403</v>
      </c>
      <c r="G44" s="219">
        <v>445.10699999999997</v>
      </c>
      <c r="H44" s="219">
        <v>424</v>
      </c>
      <c r="I44" s="219">
        <v>455</v>
      </c>
      <c r="J44" s="219">
        <v>423</v>
      </c>
      <c r="K44" s="220">
        <v>45.1</v>
      </c>
      <c r="L44" s="219">
        <v>445</v>
      </c>
      <c r="M44" s="219">
        <v>437</v>
      </c>
      <c r="N44" s="219">
        <v>448</v>
      </c>
      <c r="O44" s="219">
        <v>471</v>
      </c>
      <c r="P44" s="219">
        <v>452.9</v>
      </c>
      <c r="Q44" s="219">
        <v>406.35550707185206</v>
      </c>
      <c r="R44" s="219">
        <v>431</v>
      </c>
      <c r="S44" s="219">
        <v>450.3</v>
      </c>
      <c r="T44" s="219">
        <v>432.4</v>
      </c>
      <c r="U44" s="219">
        <v>463.4</v>
      </c>
      <c r="V44" s="220">
        <v>163.9</v>
      </c>
      <c r="W44" s="219">
        <v>431.7</v>
      </c>
      <c r="X44" s="220">
        <v>674.09299999999996</v>
      </c>
      <c r="Y44" s="216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26</v>
      </c>
    </row>
    <row r="45" spans="1:65">
      <c r="A45" s="29"/>
      <c r="B45" s="19">
        <v>1</v>
      </c>
      <c r="C45" s="9">
        <v>3</v>
      </c>
      <c r="D45" s="219">
        <v>464.3</v>
      </c>
      <c r="E45" s="219">
        <v>413</v>
      </c>
      <c r="F45" s="219">
        <v>377</v>
      </c>
      <c r="G45" s="219">
        <v>443.89</v>
      </c>
      <c r="H45" s="219">
        <v>445</v>
      </c>
      <c r="I45" s="219">
        <v>460</v>
      </c>
      <c r="J45" s="219">
        <v>439</v>
      </c>
      <c r="K45" s="220">
        <v>50.2</v>
      </c>
      <c r="L45" s="219">
        <v>429</v>
      </c>
      <c r="M45" s="219">
        <v>424</v>
      </c>
      <c r="N45" s="219">
        <v>436</v>
      </c>
      <c r="O45" s="219">
        <v>467</v>
      </c>
      <c r="P45" s="219">
        <v>451.3</v>
      </c>
      <c r="Q45" s="219">
        <v>415.09181227298228</v>
      </c>
      <c r="R45" s="219">
        <v>411</v>
      </c>
      <c r="S45" s="219">
        <v>456.6</v>
      </c>
      <c r="T45" s="219">
        <v>415.4</v>
      </c>
      <c r="U45" s="219">
        <v>459.8</v>
      </c>
      <c r="V45" s="220">
        <v>190.4</v>
      </c>
      <c r="W45" s="219">
        <v>434.8</v>
      </c>
      <c r="X45" s="220">
        <v>662.50260000000003</v>
      </c>
      <c r="Y45" s="216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29"/>
      <c r="B46" s="19">
        <v>1</v>
      </c>
      <c r="C46" s="9">
        <v>4</v>
      </c>
      <c r="D46" s="219">
        <v>443.6</v>
      </c>
      <c r="E46" s="219">
        <v>422</v>
      </c>
      <c r="F46" s="219">
        <v>396</v>
      </c>
      <c r="G46" s="219">
        <v>447.3</v>
      </c>
      <c r="H46" s="219">
        <v>430</v>
      </c>
      <c r="I46" s="219">
        <v>458</v>
      </c>
      <c r="J46" s="219">
        <v>449</v>
      </c>
      <c r="K46" s="220">
        <v>52.8</v>
      </c>
      <c r="L46" s="219">
        <v>429</v>
      </c>
      <c r="M46" s="219">
        <v>467</v>
      </c>
      <c r="N46" s="219">
        <v>415</v>
      </c>
      <c r="O46" s="219">
        <v>482</v>
      </c>
      <c r="P46" s="219">
        <v>459.4</v>
      </c>
      <c r="Q46" s="219">
        <v>389.66517600813967</v>
      </c>
      <c r="R46" s="219">
        <v>438</v>
      </c>
      <c r="S46" s="219">
        <v>459.9</v>
      </c>
      <c r="T46" s="219">
        <v>419.3</v>
      </c>
      <c r="U46" s="219">
        <v>494.89999999999992</v>
      </c>
      <c r="V46" s="220">
        <v>175.9</v>
      </c>
      <c r="W46" s="219">
        <v>442</v>
      </c>
      <c r="X46" s="220">
        <v>664.57989999999995</v>
      </c>
      <c r="Y46" s="216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441.14166590761465</v>
      </c>
    </row>
    <row r="47" spans="1:65">
      <c r="A47" s="29"/>
      <c r="B47" s="19">
        <v>1</v>
      </c>
      <c r="C47" s="9">
        <v>5</v>
      </c>
      <c r="D47" s="219">
        <v>455.5</v>
      </c>
      <c r="E47" s="219">
        <v>404</v>
      </c>
      <c r="F47" s="221">
        <v>348</v>
      </c>
      <c r="G47" s="219">
        <v>449.74142399999994</v>
      </c>
      <c r="H47" s="219">
        <v>443</v>
      </c>
      <c r="I47" s="219">
        <v>460</v>
      </c>
      <c r="J47" s="219">
        <v>427</v>
      </c>
      <c r="K47" s="220">
        <v>44.2</v>
      </c>
      <c r="L47" s="219">
        <v>426</v>
      </c>
      <c r="M47" s="219">
        <v>409</v>
      </c>
      <c r="N47" s="219">
        <v>451</v>
      </c>
      <c r="O47" s="219">
        <v>463</v>
      </c>
      <c r="P47" s="219">
        <v>463.6</v>
      </c>
      <c r="Q47" s="219">
        <v>409.58230791349547</v>
      </c>
      <c r="R47" s="219">
        <v>427</v>
      </c>
      <c r="S47" s="219">
        <v>462.6</v>
      </c>
      <c r="T47" s="219">
        <v>430.7</v>
      </c>
      <c r="U47" s="219">
        <v>484.9</v>
      </c>
      <c r="V47" s="220">
        <v>189.2</v>
      </c>
      <c r="W47" s="219">
        <v>436.4</v>
      </c>
      <c r="X47" s="220">
        <v>687.29849999999999</v>
      </c>
      <c r="Y47" s="216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17</v>
      </c>
    </row>
    <row r="48" spans="1:65">
      <c r="A48" s="29"/>
      <c r="B48" s="19">
        <v>1</v>
      </c>
      <c r="C48" s="9">
        <v>6</v>
      </c>
      <c r="D48" s="219">
        <v>452.4</v>
      </c>
      <c r="E48" s="219">
        <v>417</v>
      </c>
      <c r="F48" s="219">
        <v>464</v>
      </c>
      <c r="G48" s="219">
        <v>450.32</v>
      </c>
      <c r="H48" s="219">
        <v>454</v>
      </c>
      <c r="I48" s="219">
        <v>454</v>
      </c>
      <c r="J48" s="219">
        <v>405</v>
      </c>
      <c r="K48" s="220">
        <v>50.4</v>
      </c>
      <c r="L48" s="219">
        <v>442</v>
      </c>
      <c r="M48" s="219">
        <v>467</v>
      </c>
      <c r="N48" s="219">
        <v>442</v>
      </c>
      <c r="O48" s="219">
        <v>482</v>
      </c>
      <c r="P48" s="219">
        <v>464.9</v>
      </c>
      <c r="Q48" s="219">
        <v>404.87857397522293</v>
      </c>
      <c r="R48" s="219">
        <v>450</v>
      </c>
      <c r="S48" s="219">
        <v>450.5</v>
      </c>
      <c r="T48" s="219">
        <v>459.9</v>
      </c>
      <c r="U48" s="219">
        <v>469.1</v>
      </c>
      <c r="V48" s="220">
        <v>211.8</v>
      </c>
      <c r="W48" s="219">
        <v>439.8</v>
      </c>
      <c r="X48" s="220">
        <v>648.12879999999996</v>
      </c>
      <c r="Y48" s="216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29"/>
      <c r="B49" s="20" t="s">
        <v>271</v>
      </c>
      <c r="C49" s="12"/>
      <c r="D49" s="223">
        <v>455.34999999999997</v>
      </c>
      <c r="E49" s="223">
        <v>413.66666666666669</v>
      </c>
      <c r="F49" s="223">
        <v>403</v>
      </c>
      <c r="G49" s="223">
        <v>447.56398733333339</v>
      </c>
      <c r="H49" s="223">
        <v>438.83333333333331</v>
      </c>
      <c r="I49" s="223">
        <v>453.66666666666669</v>
      </c>
      <c r="J49" s="223">
        <v>430.66666666666669</v>
      </c>
      <c r="K49" s="223">
        <v>47.966666666666661</v>
      </c>
      <c r="L49" s="223">
        <v>438.16666666666669</v>
      </c>
      <c r="M49" s="223">
        <v>441.33333333333331</v>
      </c>
      <c r="N49" s="223">
        <v>436</v>
      </c>
      <c r="O49" s="223">
        <v>474.33333333333331</v>
      </c>
      <c r="P49" s="223">
        <v>457.61666666666662</v>
      </c>
      <c r="Q49" s="223">
        <v>407.13599900373129</v>
      </c>
      <c r="R49" s="223">
        <v>426.16666666666669</v>
      </c>
      <c r="S49" s="223">
        <v>455.31666666666666</v>
      </c>
      <c r="T49" s="223">
        <v>434.48333333333335</v>
      </c>
      <c r="U49" s="223">
        <v>474.24999999999994</v>
      </c>
      <c r="V49" s="223">
        <v>185.5</v>
      </c>
      <c r="W49" s="223">
        <v>438.26666666666665</v>
      </c>
      <c r="X49" s="223">
        <v>677.67288333333329</v>
      </c>
      <c r="Y49" s="216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29"/>
      <c r="B50" s="3" t="s">
        <v>272</v>
      </c>
      <c r="C50" s="28"/>
      <c r="D50" s="219">
        <v>456.15</v>
      </c>
      <c r="E50" s="219">
        <v>413.5</v>
      </c>
      <c r="F50" s="219">
        <v>399.5</v>
      </c>
      <c r="G50" s="219">
        <v>448.16275000000002</v>
      </c>
      <c r="H50" s="219">
        <v>440</v>
      </c>
      <c r="I50" s="219">
        <v>456.5</v>
      </c>
      <c r="J50" s="219">
        <v>433</v>
      </c>
      <c r="K50" s="219">
        <v>47.650000000000006</v>
      </c>
      <c r="L50" s="219">
        <v>435.5</v>
      </c>
      <c r="M50" s="219">
        <v>440.5</v>
      </c>
      <c r="N50" s="219">
        <v>439</v>
      </c>
      <c r="O50" s="219">
        <v>476</v>
      </c>
      <c r="P50" s="219">
        <v>456.5</v>
      </c>
      <c r="Q50" s="219">
        <v>407.96890749267379</v>
      </c>
      <c r="R50" s="219">
        <v>429</v>
      </c>
      <c r="S50" s="219">
        <v>454.3</v>
      </c>
      <c r="T50" s="219">
        <v>431.54999999999995</v>
      </c>
      <c r="U50" s="219">
        <v>471.25</v>
      </c>
      <c r="V50" s="219">
        <v>185.5</v>
      </c>
      <c r="W50" s="219">
        <v>438.1</v>
      </c>
      <c r="X50" s="219">
        <v>669.33645000000001</v>
      </c>
      <c r="Y50" s="216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2"/>
    </row>
    <row r="51" spans="1:65">
      <c r="A51" s="29"/>
      <c r="B51" s="3" t="s">
        <v>273</v>
      </c>
      <c r="C51" s="28"/>
      <c r="D51" s="219">
        <v>7.0173356767365753</v>
      </c>
      <c r="E51" s="219">
        <v>5.9553897157672777</v>
      </c>
      <c r="F51" s="219">
        <v>40.496913462633174</v>
      </c>
      <c r="G51" s="219">
        <v>2.610651816110809</v>
      </c>
      <c r="H51" s="219">
        <v>10.833589740555373</v>
      </c>
      <c r="I51" s="219">
        <v>9.4798030921885008</v>
      </c>
      <c r="J51" s="219">
        <v>15.769168230019828</v>
      </c>
      <c r="K51" s="219">
        <v>3.6025916597175782</v>
      </c>
      <c r="L51" s="219">
        <v>12.416387021459451</v>
      </c>
      <c r="M51" s="219">
        <v>23.191952627294377</v>
      </c>
      <c r="N51" s="219">
        <v>14.071247279470288</v>
      </c>
      <c r="O51" s="219">
        <v>8.4301047838485772</v>
      </c>
      <c r="P51" s="219">
        <v>5.8362373723715715</v>
      </c>
      <c r="Q51" s="219">
        <v>9.8219947719919567</v>
      </c>
      <c r="R51" s="219">
        <v>18.148461826465258</v>
      </c>
      <c r="S51" s="219">
        <v>5.1974673319480011</v>
      </c>
      <c r="T51" s="219">
        <v>17.181084560255982</v>
      </c>
      <c r="U51" s="219">
        <v>13.368732176238673</v>
      </c>
      <c r="V51" s="219">
        <v>16.135674761223964</v>
      </c>
      <c r="W51" s="219">
        <v>4.8767475500241595</v>
      </c>
      <c r="X51" s="219">
        <v>28.492629186610113</v>
      </c>
      <c r="Y51" s="216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22"/>
    </row>
    <row r="52" spans="1:65">
      <c r="A52" s="29"/>
      <c r="B52" s="3" t="s">
        <v>87</v>
      </c>
      <c r="C52" s="28"/>
      <c r="D52" s="13">
        <v>1.541086126438251E-2</v>
      </c>
      <c r="E52" s="13">
        <v>1.4396590771395514E-2</v>
      </c>
      <c r="F52" s="13">
        <v>0.1004886190139781</v>
      </c>
      <c r="G52" s="13">
        <v>5.8330247517579363E-3</v>
      </c>
      <c r="H52" s="13">
        <v>2.46872534915808E-2</v>
      </c>
      <c r="I52" s="13">
        <v>2.0895965669776268E-2</v>
      </c>
      <c r="J52" s="13">
        <v>3.6615715704380401E-2</v>
      </c>
      <c r="K52" s="13">
        <v>7.5106149959365778E-2</v>
      </c>
      <c r="L52" s="13">
        <v>2.8337132799070637E-2</v>
      </c>
      <c r="M52" s="13">
        <v>5.2549741602630769E-2</v>
      </c>
      <c r="N52" s="13">
        <v>3.2273502934564879E-2</v>
      </c>
      <c r="O52" s="13">
        <v>1.7772532924487515E-2</v>
      </c>
      <c r="P52" s="13">
        <v>1.2753550728131053E-2</v>
      </c>
      <c r="Q52" s="13">
        <v>2.4124604053747507E-2</v>
      </c>
      <c r="R52" s="13">
        <v>4.2585362127020548E-2</v>
      </c>
      <c r="S52" s="13">
        <v>1.1415060577505768E-2</v>
      </c>
      <c r="T52" s="13">
        <v>3.9543713744883149E-2</v>
      </c>
      <c r="U52" s="13">
        <v>2.8189208595126358E-2</v>
      </c>
      <c r="V52" s="13">
        <v>8.6984769602285517E-2</v>
      </c>
      <c r="W52" s="13">
        <v>1.1127352182896622E-2</v>
      </c>
      <c r="X52" s="13">
        <v>4.2044812308942837E-2</v>
      </c>
      <c r="Y52" s="151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274</v>
      </c>
      <c r="C53" s="28"/>
      <c r="D53" s="13">
        <v>3.2208098192567647E-2</v>
      </c>
      <c r="E53" s="13">
        <v>-6.2281578377821778E-2</v>
      </c>
      <c r="F53" s="13">
        <v>-8.6461263705710389E-2</v>
      </c>
      <c r="G53" s="13">
        <v>1.4558410420165924E-2</v>
      </c>
      <c r="H53" s="13">
        <v>-5.2326333073348108E-3</v>
      </c>
      <c r="I53" s="13">
        <v>2.8392241601760349E-2</v>
      </c>
      <c r="J53" s="13">
        <v>-2.3745204886499338E-2</v>
      </c>
      <c r="K53" s="13">
        <v>-0.89126697754115114</v>
      </c>
      <c r="L53" s="13">
        <v>-6.7438636403277519E-3</v>
      </c>
      <c r="M53" s="13">
        <v>4.3448044138916231E-4</v>
      </c>
      <c r="N53" s="13">
        <v>-1.1655362222555143E-2</v>
      </c>
      <c r="O53" s="13">
        <v>7.5240381924544408E-2</v>
      </c>
      <c r="P53" s="13">
        <v>3.7346281324743824E-2</v>
      </c>
      <c r="Q53" s="13">
        <v>-7.7085592978208828E-2</v>
      </c>
      <c r="R53" s="13">
        <v>-3.3946009634202357E-2</v>
      </c>
      <c r="S53" s="13">
        <v>3.2132536675917978E-2</v>
      </c>
      <c r="T53" s="13">
        <v>-1.5093411230114206E-2</v>
      </c>
      <c r="U53" s="13">
        <v>7.5051478132920124E-2</v>
      </c>
      <c r="V53" s="13">
        <v>-0.57950015984468806</v>
      </c>
      <c r="W53" s="13">
        <v>-6.5171790903788551E-3</v>
      </c>
      <c r="X53" s="13">
        <v>0.53617972571027517</v>
      </c>
      <c r="Y53" s="151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275</v>
      </c>
      <c r="C54" s="46"/>
      <c r="D54" s="44">
        <v>0.68</v>
      </c>
      <c r="E54" s="44">
        <v>0.97</v>
      </c>
      <c r="F54" s="44">
        <v>1.39</v>
      </c>
      <c r="G54" s="44">
        <v>0.37</v>
      </c>
      <c r="H54" s="44">
        <v>0.02</v>
      </c>
      <c r="I54" s="44">
        <v>0.61</v>
      </c>
      <c r="J54" s="44">
        <v>0.3</v>
      </c>
      <c r="K54" s="44">
        <v>15.44</v>
      </c>
      <c r="L54" s="44">
        <v>0</v>
      </c>
      <c r="M54" s="44">
        <v>0.12</v>
      </c>
      <c r="N54" s="44">
        <v>0.09</v>
      </c>
      <c r="O54" s="44">
        <v>1.43</v>
      </c>
      <c r="P54" s="44">
        <v>0.77</v>
      </c>
      <c r="Q54" s="44">
        <v>1.23</v>
      </c>
      <c r="R54" s="44">
        <v>0.48</v>
      </c>
      <c r="S54" s="44">
        <v>0.67</v>
      </c>
      <c r="T54" s="44">
        <v>0.15</v>
      </c>
      <c r="U54" s="44">
        <v>1.42</v>
      </c>
      <c r="V54" s="44">
        <v>10</v>
      </c>
      <c r="W54" s="44">
        <v>0</v>
      </c>
      <c r="X54" s="44">
        <v>9.4700000000000006</v>
      </c>
      <c r="Y54" s="151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489</v>
      </c>
      <c r="BM56" s="27" t="s">
        <v>277</v>
      </c>
    </row>
    <row r="57" spans="1:65" ht="15">
      <c r="A57" s="24" t="s">
        <v>98</v>
      </c>
      <c r="B57" s="18" t="s">
        <v>111</v>
      </c>
      <c r="C57" s="15" t="s">
        <v>112</v>
      </c>
      <c r="D57" s="16" t="s">
        <v>231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232</v>
      </c>
      <c r="C58" s="9" t="s">
        <v>232</v>
      </c>
      <c r="D58" s="149" t="s">
        <v>261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300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9"/>
      <c r="C60" s="9"/>
      <c r="D60" s="25"/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8">
        <v>1</v>
      </c>
      <c r="C61" s="14">
        <v>1</v>
      </c>
      <c r="D61" s="203">
        <v>0.89440000000000008</v>
      </c>
      <c r="E61" s="205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7">
        <v>1</v>
      </c>
    </row>
    <row r="62" spans="1:65">
      <c r="A62" s="29"/>
      <c r="B62" s="19">
        <v>1</v>
      </c>
      <c r="C62" s="9">
        <v>2</v>
      </c>
      <c r="D62" s="23">
        <v>0.88488000000000011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3</v>
      </c>
    </row>
    <row r="63" spans="1:65">
      <c r="A63" s="29"/>
      <c r="B63" s="19">
        <v>1</v>
      </c>
      <c r="C63" s="9">
        <v>3</v>
      </c>
      <c r="D63" s="23">
        <v>0.94720000000000004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>
        <v>16</v>
      </c>
    </row>
    <row r="64" spans="1:65">
      <c r="A64" s="29"/>
      <c r="B64" s="19">
        <v>1</v>
      </c>
      <c r="C64" s="9">
        <v>4</v>
      </c>
      <c r="D64" s="23">
        <v>0.95888000000000018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>
        <v>0.91773333333333396</v>
      </c>
    </row>
    <row r="65" spans="1:65">
      <c r="A65" s="29"/>
      <c r="B65" s="19">
        <v>1</v>
      </c>
      <c r="C65" s="9">
        <v>5</v>
      </c>
      <c r="D65" s="23">
        <v>0.89784000000000008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7">
        <v>9</v>
      </c>
    </row>
    <row r="66" spans="1:65">
      <c r="A66" s="29"/>
      <c r="B66" s="19">
        <v>1</v>
      </c>
      <c r="C66" s="9">
        <v>6</v>
      </c>
      <c r="D66" s="23">
        <v>0.92320000000000002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56"/>
    </row>
    <row r="67" spans="1:65">
      <c r="A67" s="29"/>
      <c r="B67" s="20" t="s">
        <v>271</v>
      </c>
      <c r="C67" s="12"/>
      <c r="D67" s="209">
        <v>0.91773333333333351</v>
      </c>
      <c r="E67" s="205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56"/>
    </row>
    <row r="68" spans="1:65">
      <c r="A68" s="29"/>
      <c r="B68" s="3" t="s">
        <v>272</v>
      </c>
      <c r="C68" s="28"/>
      <c r="D68" s="23">
        <v>0.91052</v>
      </c>
      <c r="E68" s="205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56"/>
    </row>
    <row r="69" spans="1:65">
      <c r="A69" s="29"/>
      <c r="B69" s="3" t="s">
        <v>273</v>
      </c>
      <c r="C69" s="28"/>
      <c r="D69" s="23">
        <v>3.0366915330119839E-2</v>
      </c>
      <c r="E69" s="205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206"/>
      <c r="BM69" s="56"/>
    </row>
    <row r="70" spans="1:65">
      <c r="A70" s="29"/>
      <c r="B70" s="3" t="s">
        <v>87</v>
      </c>
      <c r="C70" s="28"/>
      <c r="D70" s="13">
        <v>3.3089040385863543E-2</v>
      </c>
      <c r="E70" s="15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274</v>
      </c>
      <c r="C71" s="28"/>
      <c r="D71" s="13">
        <v>-4.4408920985006262E-16</v>
      </c>
      <c r="E71" s="15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275</v>
      </c>
      <c r="C72" s="46"/>
      <c r="D72" s="44" t="s">
        <v>276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490</v>
      </c>
      <c r="BM74" s="27" t="s">
        <v>277</v>
      </c>
    </row>
    <row r="75" spans="1:65" ht="15">
      <c r="A75" s="24" t="s">
        <v>49</v>
      </c>
      <c r="B75" s="18" t="s">
        <v>111</v>
      </c>
      <c r="C75" s="15" t="s">
        <v>112</v>
      </c>
      <c r="D75" s="16" t="s">
        <v>231</v>
      </c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232</v>
      </c>
      <c r="C76" s="9" t="s">
        <v>232</v>
      </c>
      <c r="D76" s="149" t="s">
        <v>239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115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9"/>
      <c r="C78" s="9"/>
      <c r="D78" s="25"/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8">
        <v>1</v>
      </c>
      <c r="C79" s="14">
        <v>1</v>
      </c>
      <c r="D79" s="224">
        <v>27.7</v>
      </c>
      <c r="E79" s="225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26"/>
      <c r="Z79" s="226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27">
        <v>1</v>
      </c>
    </row>
    <row r="80" spans="1:65">
      <c r="A80" s="29"/>
      <c r="B80" s="19">
        <v>1</v>
      </c>
      <c r="C80" s="9">
        <v>2</v>
      </c>
      <c r="D80" s="228">
        <v>28.27</v>
      </c>
      <c r="E80" s="225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4</v>
      </c>
    </row>
    <row r="81" spans="1:65">
      <c r="A81" s="29"/>
      <c r="B81" s="19">
        <v>1</v>
      </c>
      <c r="C81" s="9">
        <v>3</v>
      </c>
      <c r="D81" s="228">
        <v>25.81</v>
      </c>
      <c r="E81" s="225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7">
        <v>16</v>
      </c>
    </row>
    <row r="82" spans="1:65">
      <c r="A82" s="29"/>
      <c r="B82" s="19">
        <v>1</v>
      </c>
      <c r="C82" s="9">
        <v>4</v>
      </c>
      <c r="D82" s="228">
        <v>25.28</v>
      </c>
      <c r="E82" s="225"/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7">
        <v>26.553333333333299</v>
      </c>
    </row>
    <row r="83" spans="1:65">
      <c r="A83" s="29"/>
      <c r="B83" s="19">
        <v>1</v>
      </c>
      <c r="C83" s="9">
        <v>5</v>
      </c>
      <c r="D83" s="228">
        <v>24.84</v>
      </c>
      <c r="E83" s="225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7">
        <v>10</v>
      </c>
    </row>
    <row r="84" spans="1:65">
      <c r="A84" s="29"/>
      <c r="B84" s="19">
        <v>1</v>
      </c>
      <c r="C84" s="9">
        <v>6</v>
      </c>
      <c r="D84" s="228">
        <v>27.42</v>
      </c>
      <c r="E84" s="225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29"/>
    </row>
    <row r="85" spans="1:65">
      <c r="A85" s="29"/>
      <c r="B85" s="20" t="s">
        <v>271</v>
      </c>
      <c r="C85" s="12"/>
      <c r="D85" s="230">
        <v>26.553333333333331</v>
      </c>
      <c r="E85" s="225"/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29"/>
    </row>
    <row r="86" spans="1:65">
      <c r="A86" s="29"/>
      <c r="B86" s="3" t="s">
        <v>272</v>
      </c>
      <c r="C86" s="28"/>
      <c r="D86" s="228">
        <v>26.615000000000002</v>
      </c>
      <c r="E86" s="225"/>
      <c r="F86" s="226"/>
      <c r="G86" s="226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29"/>
    </row>
    <row r="87" spans="1:65">
      <c r="A87" s="29"/>
      <c r="B87" s="3" t="s">
        <v>273</v>
      </c>
      <c r="C87" s="28"/>
      <c r="D87" s="228">
        <v>1.422837540503717</v>
      </c>
      <c r="E87" s="225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26"/>
      <c r="Z87" s="226"/>
      <c r="AA87" s="226"/>
      <c r="AB87" s="226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  <c r="AP87" s="226"/>
      <c r="AQ87" s="226"/>
      <c r="AR87" s="226"/>
      <c r="AS87" s="226"/>
      <c r="AT87" s="226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6"/>
      <c r="BJ87" s="226"/>
      <c r="BK87" s="226"/>
      <c r="BL87" s="226"/>
      <c r="BM87" s="229"/>
    </row>
    <row r="88" spans="1:65">
      <c r="A88" s="29"/>
      <c r="B88" s="3" t="s">
        <v>87</v>
      </c>
      <c r="C88" s="28"/>
      <c r="D88" s="13">
        <v>5.3584140365442526E-2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274</v>
      </c>
      <c r="C89" s="28"/>
      <c r="D89" s="13">
        <v>1.1102230246251565E-15</v>
      </c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275</v>
      </c>
      <c r="C90" s="46"/>
      <c r="D90" s="44" t="s">
        <v>276</v>
      </c>
      <c r="E90" s="15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BM91" s="55"/>
    </row>
    <row r="92" spans="1:65" ht="15">
      <c r="B92" s="8" t="s">
        <v>491</v>
      </c>
      <c r="BM92" s="27" t="s">
        <v>67</v>
      </c>
    </row>
    <row r="93" spans="1:65" ht="15">
      <c r="A93" s="24" t="s">
        <v>10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7" t="s">
        <v>231</v>
      </c>
      <c r="AC93" s="17" t="s">
        <v>231</v>
      </c>
      <c r="AD93" s="151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232</v>
      </c>
      <c r="C94" s="9" t="s">
        <v>232</v>
      </c>
      <c r="D94" s="149" t="s">
        <v>234</v>
      </c>
      <c r="E94" s="150" t="s">
        <v>236</v>
      </c>
      <c r="F94" s="150" t="s">
        <v>237</v>
      </c>
      <c r="G94" s="150" t="s">
        <v>238</v>
      </c>
      <c r="H94" s="150" t="s">
        <v>239</v>
      </c>
      <c r="I94" s="150" t="s">
        <v>240</v>
      </c>
      <c r="J94" s="150" t="s">
        <v>241</v>
      </c>
      <c r="K94" s="150" t="s">
        <v>242</v>
      </c>
      <c r="L94" s="150" t="s">
        <v>243</v>
      </c>
      <c r="M94" s="150" t="s">
        <v>244</v>
      </c>
      <c r="N94" s="150" t="s">
        <v>245</v>
      </c>
      <c r="O94" s="150" t="s">
        <v>246</v>
      </c>
      <c r="P94" s="150" t="s">
        <v>247</v>
      </c>
      <c r="Q94" s="150" t="s">
        <v>248</v>
      </c>
      <c r="R94" s="150" t="s">
        <v>249</v>
      </c>
      <c r="S94" s="150" t="s">
        <v>251</v>
      </c>
      <c r="T94" s="150" t="s">
        <v>252</v>
      </c>
      <c r="U94" s="150" t="s">
        <v>253</v>
      </c>
      <c r="V94" s="150" t="s">
        <v>257</v>
      </c>
      <c r="W94" s="150" t="s">
        <v>258</v>
      </c>
      <c r="X94" s="150" t="s">
        <v>259</v>
      </c>
      <c r="Y94" s="150" t="s">
        <v>278</v>
      </c>
      <c r="Z94" s="150" t="s">
        <v>261</v>
      </c>
      <c r="AA94" s="150" t="s">
        <v>304</v>
      </c>
      <c r="AB94" s="150" t="s">
        <v>279</v>
      </c>
      <c r="AC94" s="150" t="s">
        <v>263</v>
      </c>
      <c r="AD94" s="151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300</v>
      </c>
      <c r="E95" s="11" t="s">
        <v>300</v>
      </c>
      <c r="F95" s="11" t="s">
        <v>300</v>
      </c>
      <c r="G95" s="11" t="s">
        <v>301</v>
      </c>
      <c r="H95" s="11" t="s">
        <v>115</v>
      </c>
      <c r="I95" s="11" t="s">
        <v>115</v>
      </c>
      <c r="J95" s="11" t="s">
        <v>301</v>
      </c>
      <c r="K95" s="11" t="s">
        <v>300</v>
      </c>
      <c r="L95" s="11" t="s">
        <v>301</v>
      </c>
      <c r="M95" s="11" t="s">
        <v>301</v>
      </c>
      <c r="N95" s="11" t="s">
        <v>301</v>
      </c>
      <c r="O95" s="11" t="s">
        <v>301</v>
      </c>
      <c r="P95" s="11" t="s">
        <v>301</v>
      </c>
      <c r="Q95" s="11" t="s">
        <v>300</v>
      </c>
      <c r="R95" s="11" t="s">
        <v>115</v>
      </c>
      <c r="S95" s="11" t="s">
        <v>301</v>
      </c>
      <c r="T95" s="11" t="s">
        <v>300</v>
      </c>
      <c r="U95" s="11" t="s">
        <v>301</v>
      </c>
      <c r="V95" s="11" t="s">
        <v>115</v>
      </c>
      <c r="W95" s="11" t="s">
        <v>300</v>
      </c>
      <c r="X95" s="11" t="s">
        <v>301</v>
      </c>
      <c r="Y95" s="11" t="s">
        <v>301</v>
      </c>
      <c r="Z95" s="11" t="s">
        <v>115</v>
      </c>
      <c r="AA95" s="11" t="s">
        <v>115</v>
      </c>
      <c r="AB95" s="11" t="s">
        <v>115</v>
      </c>
      <c r="AC95" s="11" t="s">
        <v>300</v>
      </c>
      <c r="AD95" s="151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151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0</v>
      </c>
    </row>
    <row r="97" spans="1:65">
      <c r="A97" s="29"/>
      <c r="B97" s="18">
        <v>1</v>
      </c>
      <c r="C97" s="14">
        <v>1</v>
      </c>
      <c r="D97" s="213">
        <v>695.9</v>
      </c>
      <c r="E97" s="213">
        <v>690.99809357843708</v>
      </c>
      <c r="F97" s="213">
        <v>686</v>
      </c>
      <c r="G97" s="215">
        <v>751</v>
      </c>
      <c r="H97" s="213">
        <v>662.82</v>
      </c>
      <c r="I97" s="213">
        <v>720</v>
      </c>
      <c r="J97" s="213">
        <v>690</v>
      </c>
      <c r="K97" s="213">
        <v>701</v>
      </c>
      <c r="L97" s="213">
        <v>678</v>
      </c>
      <c r="M97" s="213">
        <v>710</v>
      </c>
      <c r="N97" s="213">
        <v>680</v>
      </c>
      <c r="O97" s="213">
        <v>700</v>
      </c>
      <c r="P97" s="213">
        <v>710</v>
      </c>
      <c r="Q97" s="213">
        <v>665</v>
      </c>
      <c r="R97" s="213">
        <v>665.55045435</v>
      </c>
      <c r="S97" s="213">
        <v>691</v>
      </c>
      <c r="T97" s="214">
        <v>595.70000000000005</v>
      </c>
      <c r="U97" s="213">
        <v>710</v>
      </c>
      <c r="V97" s="213">
        <v>695.4</v>
      </c>
      <c r="W97" s="213">
        <v>682</v>
      </c>
      <c r="X97" s="213">
        <v>690</v>
      </c>
      <c r="Y97" s="213">
        <v>691</v>
      </c>
      <c r="Z97" s="213">
        <v>680.7</v>
      </c>
      <c r="AA97" s="213">
        <v>692</v>
      </c>
      <c r="AB97" s="213">
        <v>717.3981</v>
      </c>
      <c r="AC97" s="213">
        <v>684.91409999999996</v>
      </c>
      <c r="AD97" s="216"/>
      <c r="AE97" s="217"/>
      <c r="AF97" s="217"/>
      <c r="AG97" s="217"/>
      <c r="AH97" s="217"/>
      <c r="AI97" s="217"/>
      <c r="AJ97" s="217"/>
      <c r="AK97" s="217"/>
      <c r="AL97" s="217"/>
      <c r="AM97" s="217"/>
      <c r="AN97" s="217"/>
      <c r="AO97" s="217"/>
      <c r="AP97" s="217"/>
      <c r="AQ97" s="217"/>
      <c r="AR97" s="217"/>
      <c r="AS97" s="217"/>
      <c r="AT97" s="217"/>
      <c r="AU97" s="217"/>
      <c r="AV97" s="217"/>
      <c r="AW97" s="217"/>
      <c r="AX97" s="217"/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J97" s="217"/>
      <c r="BK97" s="217"/>
      <c r="BL97" s="217"/>
      <c r="BM97" s="218">
        <v>1</v>
      </c>
    </row>
    <row r="98" spans="1:65">
      <c r="A98" s="29"/>
      <c r="B98" s="19">
        <v>1</v>
      </c>
      <c r="C98" s="9">
        <v>2</v>
      </c>
      <c r="D98" s="219">
        <v>695.8</v>
      </c>
      <c r="E98" s="219">
        <v>692.662819546891</v>
      </c>
      <c r="F98" s="219">
        <v>690</v>
      </c>
      <c r="G98" s="220">
        <v>767</v>
      </c>
      <c r="H98" s="219">
        <v>675.14</v>
      </c>
      <c r="I98" s="219">
        <v>729</v>
      </c>
      <c r="J98" s="219">
        <v>700</v>
      </c>
      <c r="K98" s="219">
        <v>693</v>
      </c>
      <c r="L98" s="219">
        <v>677</v>
      </c>
      <c r="M98" s="219">
        <v>690</v>
      </c>
      <c r="N98" s="219">
        <v>710</v>
      </c>
      <c r="O98" s="219">
        <v>740</v>
      </c>
      <c r="P98" s="219">
        <v>700</v>
      </c>
      <c r="Q98" s="219">
        <v>672</v>
      </c>
      <c r="R98" s="219">
        <v>682.32210570049381</v>
      </c>
      <c r="S98" s="219">
        <v>696</v>
      </c>
      <c r="T98" s="220">
        <v>605.6</v>
      </c>
      <c r="U98" s="219">
        <v>696</v>
      </c>
      <c r="V98" s="219">
        <v>704.2</v>
      </c>
      <c r="W98" s="219">
        <v>666</v>
      </c>
      <c r="X98" s="219">
        <v>689</v>
      </c>
      <c r="Y98" s="219">
        <v>690</v>
      </c>
      <c r="Z98" s="219">
        <v>661</v>
      </c>
      <c r="AA98" s="219">
        <v>697</v>
      </c>
      <c r="AB98" s="219">
        <v>704.75609999999995</v>
      </c>
      <c r="AC98" s="219">
        <v>665.12350000000004</v>
      </c>
      <c r="AD98" s="216"/>
      <c r="AE98" s="217"/>
      <c r="AF98" s="217"/>
      <c r="AG98" s="217"/>
      <c r="AH98" s="217"/>
      <c r="AI98" s="217"/>
      <c r="AJ98" s="217"/>
      <c r="AK98" s="217"/>
      <c r="AL98" s="217"/>
      <c r="AM98" s="217"/>
      <c r="AN98" s="217"/>
      <c r="AO98" s="217"/>
      <c r="AP98" s="217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8">
        <v>27</v>
      </c>
    </row>
    <row r="99" spans="1:65">
      <c r="A99" s="29"/>
      <c r="B99" s="19">
        <v>1</v>
      </c>
      <c r="C99" s="9">
        <v>3</v>
      </c>
      <c r="D99" s="219">
        <v>701.6</v>
      </c>
      <c r="E99" s="219">
        <v>705.0766374727441</v>
      </c>
      <c r="F99" s="219">
        <v>718</v>
      </c>
      <c r="G99" s="220">
        <v>733</v>
      </c>
      <c r="H99" s="219">
        <v>671.10399999999993</v>
      </c>
      <c r="I99" s="219">
        <v>716</v>
      </c>
      <c r="J99" s="219">
        <v>683</v>
      </c>
      <c r="K99" s="219">
        <v>727</v>
      </c>
      <c r="L99" s="219">
        <v>678</v>
      </c>
      <c r="M99" s="219">
        <v>690</v>
      </c>
      <c r="N99" s="219">
        <v>680</v>
      </c>
      <c r="O99" s="219">
        <v>710</v>
      </c>
      <c r="P99" s="219">
        <v>700</v>
      </c>
      <c r="Q99" s="219">
        <v>671</v>
      </c>
      <c r="R99" s="219">
        <v>688.85234391520646</v>
      </c>
      <c r="S99" s="219">
        <v>701</v>
      </c>
      <c r="T99" s="220">
        <v>622.70000000000005</v>
      </c>
      <c r="U99" s="219">
        <v>697</v>
      </c>
      <c r="V99" s="219">
        <v>701.7</v>
      </c>
      <c r="W99" s="221">
        <v>635</v>
      </c>
      <c r="X99" s="219">
        <v>692</v>
      </c>
      <c r="Y99" s="219">
        <v>699</v>
      </c>
      <c r="Z99" s="219">
        <v>688.2</v>
      </c>
      <c r="AA99" s="219">
        <v>690</v>
      </c>
      <c r="AB99" s="219">
        <v>701.67539999999997</v>
      </c>
      <c r="AC99" s="219">
        <v>685.46960000000001</v>
      </c>
      <c r="AD99" s="216"/>
      <c r="AE99" s="217"/>
      <c r="AF99" s="217"/>
      <c r="AG99" s="217"/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8">
        <v>16</v>
      </c>
    </row>
    <row r="100" spans="1:65">
      <c r="A100" s="29"/>
      <c r="B100" s="19">
        <v>1</v>
      </c>
      <c r="C100" s="9">
        <v>4</v>
      </c>
      <c r="D100" s="219">
        <v>694.3</v>
      </c>
      <c r="E100" s="219">
        <v>697.65966415877494</v>
      </c>
      <c r="F100" s="219">
        <v>693</v>
      </c>
      <c r="G100" s="220">
        <v>754</v>
      </c>
      <c r="H100" s="219">
        <v>664.28</v>
      </c>
      <c r="I100" s="219">
        <v>724</v>
      </c>
      <c r="J100" s="219">
        <v>695</v>
      </c>
      <c r="K100" s="219">
        <v>729</v>
      </c>
      <c r="L100" s="219">
        <v>680</v>
      </c>
      <c r="M100" s="219">
        <v>700</v>
      </c>
      <c r="N100" s="219">
        <v>730</v>
      </c>
      <c r="O100" s="219">
        <v>690</v>
      </c>
      <c r="P100" s="219">
        <v>700</v>
      </c>
      <c r="Q100" s="219">
        <v>683</v>
      </c>
      <c r="R100" s="219">
        <v>678.54803590666666</v>
      </c>
      <c r="S100" s="219">
        <v>699</v>
      </c>
      <c r="T100" s="220">
        <v>620.79999999999995</v>
      </c>
      <c r="U100" s="219">
        <v>723</v>
      </c>
      <c r="V100" s="219">
        <v>698.2</v>
      </c>
      <c r="W100" s="219">
        <v>673</v>
      </c>
      <c r="X100" s="219">
        <v>693</v>
      </c>
      <c r="Y100" s="219">
        <v>672</v>
      </c>
      <c r="Z100" s="219">
        <v>695.7</v>
      </c>
      <c r="AA100" s="219">
        <v>708</v>
      </c>
      <c r="AB100" s="219">
        <v>704.8175</v>
      </c>
      <c r="AC100" s="219">
        <v>695.10239999999999</v>
      </c>
      <c r="AD100" s="216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7"/>
      <c r="AT100" s="217"/>
      <c r="AU100" s="217"/>
      <c r="AV100" s="217"/>
      <c r="AW100" s="217"/>
      <c r="AX100" s="217"/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  <c r="BI100" s="217"/>
      <c r="BJ100" s="217"/>
      <c r="BK100" s="217"/>
      <c r="BL100" s="217"/>
      <c r="BM100" s="218">
        <v>693.86771835311038</v>
      </c>
    </row>
    <row r="101" spans="1:65">
      <c r="A101" s="29"/>
      <c r="B101" s="19">
        <v>1</v>
      </c>
      <c r="C101" s="9">
        <v>5</v>
      </c>
      <c r="D101" s="219">
        <v>700.3</v>
      </c>
      <c r="E101" s="219">
        <v>698.284497423684</v>
      </c>
      <c r="F101" s="219">
        <v>720</v>
      </c>
      <c r="G101" s="220">
        <v>730</v>
      </c>
      <c r="H101" s="219">
        <v>671.84</v>
      </c>
      <c r="I101" s="219">
        <v>730</v>
      </c>
      <c r="J101" s="219">
        <v>708</v>
      </c>
      <c r="K101" s="219">
        <v>713</v>
      </c>
      <c r="L101" s="219">
        <v>677</v>
      </c>
      <c r="M101" s="219">
        <v>700</v>
      </c>
      <c r="N101" s="219">
        <v>660</v>
      </c>
      <c r="O101" s="219">
        <v>720</v>
      </c>
      <c r="P101" s="219">
        <v>710</v>
      </c>
      <c r="Q101" s="219">
        <v>676</v>
      </c>
      <c r="R101" s="219">
        <v>658.58017904782434</v>
      </c>
      <c r="S101" s="219">
        <v>682</v>
      </c>
      <c r="T101" s="220">
        <v>622.9</v>
      </c>
      <c r="U101" s="219">
        <v>716</v>
      </c>
      <c r="V101" s="219">
        <v>691.9</v>
      </c>
      <c r="W101" s="219">
        <v>680</v>
      </c>
      <c r="X101" s="219">
        <v>691</v>
      </c>
      <c r="Y101" s="219">
        <v>686</v>
      </c>
      <c r="Z101" s="219">
        <v>674.1</v>
      </c>
      <c r="AA101" s="219">
        <v>679</v>
      </c>
      <c r="AB101" s="219">
        <v>715.6798</v>
      </c>
      <c r="AC101" s="219">
        <v>689.51189999999997</v>
      </c>
      <c r="AD101" s="216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7"/>
      <c r="AT101" s="217"/>
      <c r="AU101" s="217"/>
      <c r="AV101" s="217"/>
      <c r="AW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8">
        <v>18</v>
      </c>
    </row>
    <row r="102" spans="1:65">
      <c r="A102" s="29"/>
      <c r="B102" s="19">
        <v>1</v>
      </c>
      <c r="C102" s="9">
        <v>6</v>
      </c>
      <c r="D102" s="219">
        <v>696.4</v>
      </c>
      <c r="E102" s="219">
        <v>696.98353832001601</v>
      </c>
      <c r="F102" s="219">
        <v>707</v>
      </c>
      <c r="G102" s="220">
        <v>740</v>
      </c>
      <c r="H102" s="219">
        <v>666.51900000000001</v>
      </c>
      <c r="I102" s="219">
        <v>722</v>
      </c>
      <c r="J102" s="219">
        <v>706</v>
      </c>
      <c r="K102" s="221">
        <v>772</v>
      </c>
      <c r="L102" s="219">
        <v>672</v>
      </c>
      <c r="M102" s="219">
        <v>700</v>
      </c>
      <c r="N102" s="219">
        <v>720</v>
      </c>
      <c r="O102" s="219">
        <v>680</v>
      </c>
      <c r="P102" s="219">
        <v>710</v>
      </c>
      <c r="Q102" s="219">
        <v>660</v>
      </c>
      <c r="R102" s="219">
        <v>666.81217342715365</v>
      </c>
      <c r="S102" s="219">
        <v>716</v>
      </c>
      <c r="T102" s="220">
        <v>621.4</v>
      </c>
      <c r="U102" s="219">
        <v>690</v>
      </c>
      <c r="V102" s="219">
        <v>699.9</v>
      </c>
      <c r="W102" s="219">
        <v>702</v>
      </c>
      <c r="X102" s="219">
        <v>688</v>
      </c>
      <c r="Y102" s="219">
        <v>672</v>
      </c>
      <c r="Z102" s="219">
        <v>682</v>
      </c>
      <c r="AA102" s="219">
        <v>688</v>
      </c>
      <c r="AB102" s="219">
        <v>726.28430000000003</v>
      </c>
      <c r="AC102" s="219">
        <v>685.68520000000001</v>
      </c>
      <c r="AD102" s="216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22"/>
    </row>
    <row r="103" spans="1:65">
      <c r="A103" s="29"/>
      <c r="B103" s="20" t="s">
        <v>271</v>
      </c>
      <c r="C103" s="12"/>
      <c r="D103" s="223">
        <v>697.38333333333321</v>
      </c>
      <c r="E103" s="223">
        <v>696.94420841675776</v>
      </c>
      <c r="F103" s="223">
        <v>702.33333333333337</v>
      </c>
      <c r="G103" s="223">
        <v>745.83333333333337</v>
      </c>
      <c r="H103" s="223">
        <v>668.61716666666678</v>
      </c>
      <c r="I103" s="223">
        <v>723.5</v>
      </c>
      <c r="J103" s="223">
        <v>697</v>
      </c>
      <c r="K103" s="223">
        <v>722.5</v>
      </c>
      <c r="L103" s="223">
        <v>677</v>
      </c>
      <c r="M103" s="223">
        <v>698.33333333333337</v>
      </c>
      <c r="N103" s="223">
        <v>696.66666666666663</v>
      </c>
      <c r="O103" s="223">
        <v>706.66666666666663</v>
      </c>
      <c r="P103" s="223">
        <v>705</v>
      </c>
      <c r="Q103" s="223">
        <v>671.16666666666663</v>
      </c>
      <c r="R103" s="223">
        <v>673.44421539122413</v>
      </c>
      <c r="S103" s="223">
        <v>697.5</v>
      </c>
      <c r="T103" s="223">
        <v>614.85</v>
      </c>
      <c r="U103" s="223">
        <v>705.33333333333337</v>
      </c>
      <c r="V103" s="223">
        <v>698.55000000000007</v>
      </c>
      <c r="W103" s="223">
        <v>673</v>
      </c>
      <c r="X103" s="223">
        <v>690.5</v>
      </c>
      <c r="Y103" s="223">
        <v>685</v>
      </c>
      <c r="Z103" s="223">
        <v>680.28333333333342</v>
      </c>
      <c r="AA103" s="223">
        <v>692.33333333333337</v>
      </c>
      <c r="AB103" s="223">
        <v>711.76853333333338</v>
      </c>
      <c r="AC103" s="223">
        <v>684.30111666666664</v>
      </c>
      <c r="AD103" s="216"/>
      <c r="AE103" s="217"/>
      <c r="AF103" s="217"/>
      <c r="AG103" s="217"/>
      <c r="AH103" s="217"/>
      <c r="AI103" s="217"/>
      <c r="AJ103" s="217"/>
      <c r="AK103" s="217"/>
      <c r="AL103" s="217"/>
      <c r="AM103" s="217"/>
      <c r="AN103" s="217"/>
      <c r="AO103" s="217"/>
      <c r="AP103" s="217"/>
      <c r="AQ103" s="217"/>
      <c r="AR103" s="217"/>
      <c r="AS103" s="217"/>
      <c r="AT103" s="217"/>
      <c r="AU103" s="217"/>
      <c r="AV103" s="217"/>
      <c r="AW103" s="217"/>
      <c r="AX103" s="217"/>
      <c r="AY103" s="217"/>
      <c r="AZ103" s="217"/>
      <c r="BA103" s="217"/>
      <c r="BB103" s="217"/>
      <c r="BC103" s="217"/>
      <c r="BD103" s="217"/>
      <c r="BE103" s="217"/>
      <c r="BF103" s="217"/>
      <c r="BG103" s="217"/>
      <c r="BH103" s="217"/>
      <c r="BI103" s="217"/>
      <c r="BJ103" s="217"/>
      <c r="BK103" s="217"/>
      <c r="BL103" s="217"/>
      <c r="BM103" s="222"/>
    </row>
    <row r="104" spans="1:65">
      <c r="A104" s="29"/>
      <c r="B104" s="3" t="s">
        <v>272</v>
      </c>
      <c r="C104" s="28"/>
      <c r="D104" s="219">
        <v>696.15</v>
      </c>
      <c r="E104" s="219">
        <v>697.32160123939548</v>
      </c>
      <c r="F104" s="219">
        <v>700</v>
      </c>
      <c r="G104" s="219">
        <v>745.5</v>
      </c>
      <c r="H104" s="219">
        <v>668.81150000000002</v>
      </c>
      <c r="I104" s="219">
        <v>723</v>
      </c>
      <c r="J104" s="219">
        <v>697.5</v>
      </c>
      <c r="K104" s="219">
        <v>720</v>
      </c>
      <c r="L104" s="219">
        <v>677.5</v>
      </c>
      <c r="M104" s="219">
        <v>700</v>
      </c>
      <c r="N104" s="219">
        <v>695</v>
      </c>
      <c r="O104" s="219">
        <v>705</v>
      </c>
      <c r="P104" s="219">
        <v>705</v>
      </c>
      <c r="Q104" s="219">
        <v>671.5</v>
      </c>
      <c r="R104" s="219">
        <v>672.68010466691021</v>
      </c>
      <c r="S104" s="219">
        <v>697.5</v>
      </c>
      <c r="T104" s="219">
        <v>621.09999999999991</v>
      </c>
      <c r="U104" s="219">
        <v>703.5</v>
      </c>
      <c r="V104" s="219">
        <v>699.05</v>
      </c>
      <c r="W104" s="219">
        <v>676.5</v>
      </c>
      <c r="X104" s="219">
        <v>690.5</v>
      </c>
      <c r="Y104" s="219">
        <v>688</v>
      </c>
      <c r="Z104" s="219">
        <v>681.35</v>
      </c>
      <c r="AA104" s="219">
        <v>691</v>
      </c>
      <c r="AB104" s="219">
        <v>710.24865</v>
      </c>
      <c r="AC104" s="219">
        <v>685.57740000000001</v>
      </c>
      <c r="AD104" s="216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22"/>
    </row>
    <row r="105" spans="1:65">
      <c r="A105" s="29"/>
      <c r="B105" s="3" t="s">
        <v>273</v>
      </c>
      <c r="C105" s="28"/>
      <c r="D105" s="219">
        <v>2.8798726823710035</v>
      </c>
      <c r="E105" s="219">
        <v>4.942322795170913</v>
      </c>
      <c r="F105" s="219">
        <v>14.733182502998687</v>
      </c>
      <c r="G105" s="219">
        <v>14.077168275852452</v>
      </c>
      <c r="H105" s="219">
        <v>4.8153672514842025</v>
      </c>
      <c r="I105" s="219">
        <v>5.3572380943915494</v>
      </c>
      <c r="J105" s="219">
        <v>9.5916630466254382</v>
      </c>
      <c r="K105" s="219">
        <v>28.055302529112033</v>
      </c>
      <c r="L105" s="219">
        <v>2.6832815729997477</v>
      </c>
      <c r="M105" s="219">
        <v>7.5277265270908105</v>
      </c>
      <c r="N105" s="219">
        <v>27.325202042558928</v>
      </c>
      <c r="O105" s="219">
        <v>21.602468994692867</v>
      </c>
      <c r="P105" s="219">
        <v>5.4772255750516612</v>
      </c>
      <c r="Q105" s="219">
        <v>8.0849654709631675</v>
      </c>
      <c r="R105" s="219">
        <v>11.571614971263811</v>
      </c>
      <c r="S105" s="219">
        <v>11.326958991715296</v>
      </c>
      <c r="T105" s="219">
        <v>11.463114759959419</v>
      </c>
      <c r="U105" s="219">
        <v>12.95633693088701</v>
      </c>
      <c r="V105" s="219">
        <v>4.4257202803611788</v>
      </c>
      <c r="W105" s="219">
        <v>22.199099080818574</v>
      </c>
      <c r="X105" s="219">
        <v>1.8708286933869707</v>
      </c>
      <c r="Y105" s="219">
        <v>10.917875251164945</v>
      </c>
      <c r="Z105" s="219">
        <v>11.946115128637722</v>
      </c>
      <c r="AA105" s="219">
        <v>9.6884811331119742</v>
      </c>
      <c r="AB105" s="219">
        <v>9.5609616237419939</v>
      </c>
      <c r="AC105" s="219">
        <v>10.151430974481691</v>
      </c>
      <c r="AD105" s="216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22"/>
    </row>
    <row r="106" spans="1:65">
      <c r="A106" s="29"/>
      <c r="B106" s="3" t="s">
        <v>87</v>
      </c>
      <c r="C106" s="28"/>
      <c r="D106" s="13">
        <v>4.1295404474406766E-3</v>
      </c>
      <c r="E106" s="13">
        <v>7.0914181300083482E-3</v>
      </c>
      <c r="F106" s="13">
        <v>2.0977478646889446E-2</v>
      </c>
      <c r="G106" s="13">
        <v>1.8874415565388762E-2</v>
      </c>
      <c r="H106" s="13">
        <v>7.2019796851624388E-3</v>
      </c>
      <c r="I106" s="13">
        <v>7.4046138139482369E-3</v>
      </c>
      <c r="J106" s="13">
        <v>1.376135300807093E-2</v>
      </c>
      <c r="K106" s="13">
        <v>3.8830868552404196E-2</v>
      </c>
      <c r="L106" s="13">
        <v>3.9634882909892876E-3</v>
      </c>
      <c r="M106" s="13">
        <v>1.0779560659318583E-2</v>
      </c>
      <c r="N106" s="13">
        <v>3.9222778051519996E-2</v>
      </c>
      <c r="O106" s="13">
        <v>3.0569531596263494E-2</v>
      </c>
      <c r="P106" s="13">
        <v>7.76911429085342E-3</v>
      </c>
      <c r="Q106" s="13">
        <v>1.2046136783158433E-2</v>
      </c>
      <c r="R106" s="13">
        <v>1.7182737199014336E-2</v>
      </c>
      <c r="S106" s="13">
        <v>1.6239367730057772E-2</v>
      </c>
      <c r="T106" s="13">
        <v>1.8643758249913666E-2</v>
      </c>
      <c r="U106" s="13">
        <v>1.8369097728100674E-2</v>
      </c>
      <c r="V106" s="13">
        <v>6.3355812473855537E-3</v>
      </c>
      <c r="W106" s="13">
        <v>3.2985288381602633E-2</v>
      </c>
      <c r="X106" s="13">
        <v>2.7093826117117604E-3</v>
      </c>
      <c r="Y106" s="13">
        <v>1.593850401629919E-2</v>
      </c>
      <c r="Z106" s="13">
        <v>1.7560499490855849E-2</v>
      </c>
      <c r="AA106" s="13">
        <v>1.3993954453219028E-2</v>
      </c>
      <c r="AB106" s="13">
        <v>1.3432683767244361E-2</v>
      </c>
      <c r="AC106" s="13">
        <v>1.4834742669909461E-2</v>
      </c>
      <c r="AD106" s="151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274</v>
      </c>
      <c r="C107" s="28"/>
      <c r="D107" s="13">
        <v>5.0666933872742792E-3</v>
      </c>
      <c r="E107" s="13">
        <v>4.433827921767941E-3</v>
      </c>
      <c r="F107" s="13">
        <v>1.220061800874106E-2</v>
      </c>
      <c r="G107" s="13">
        <v>7.4892682864052151E-2</v>
      </c>
      <c r="H107" s="13">
        <v>-3.6391016642733587E-2</v>
      </c>
      <c r="I107" s="13">
        <v>4.2705952248681678E-2</v>
      </c>
      <c r="J107" s="13">
        <v>4.5142345782047677E-3</v>
      </c>
      <c r="K107" s="13">
        <v>4.1264755355456151E-2</v>
      </c>
      <c r="L107" s="13">
        <v>-2.4309703286306217E-2</v>
      </c>
      <c r="M107" s="13">
        <v>6.4358304358387297E-3</v>
      </c>
      <c r="N107" s="13">
        <v>4.0338356137961107E-3</v>
      </c>
      <c r="O107" s="13">
        <v>1.8445804546051603E-2</v>
      </c>
      <c r="P107" s="13">
        <v>1.6043809724008984E-2</v>
      </c>
      <c r="Q107" s="13">
        <v>-3.2716685163455272E-2</v>
      </c>
      <c r="R107" s="13">
        <v>-2.9434289017453152E-2</v>
      </c>
      <c r="S107" s="13">
        <v>5.2348330248175312E-3</v>
      </c>
      <c r="T107" s="13">
        <v>-0.11388009020027379</v>
      </c>
      <c r="U107" s="13">
        <v>1.6524208688417641E-2</v>
      </c>
      <c r="V107" s="13">
        <v>6.7480897627043568E-3</v>
      </c>
      <c r="W107" s="13">
        <v>-3.0074490859208325E-2</v>
      </c>
      <c r="X107" s="13">
        <v>-4.853545227761269E-3</v>
      </c>
      <c r="Y107" s="13">
        <v>-1.2780128140501779E-2</v>
      </c>
      <c r="Z107" s="13">
        <v>-1.9577773486882166E-2</v>
      </c>
      <c r="AA107" s="13">
        <v>-2.2113509235144324E-3</v>
      </c>
      <c r="AB107" s="13">
        <v>2.5798598935702577E-2</v>
      </c>
      <c r="AC107" s="13">
        <v>-1.378735662922892E-2</v>
      </c>
      <c r="AD107" s="151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275</v>
      </c>
      <c r="C108" s="46"/>
      <c r="D108" s="44">
        <v>0.03</v>
      </c>
      <c r="E108" s="44">
        <v>0</v>
      </c>
      <c r="F108" s="44">
        <v>0.33</v>
      </c>
      <c r="G108" s="44">
        <v>3.04</v>
      </c>
      <c r="H108" s="44">
        <v>1.76</v>
      </c>
      <c r="I108" s="44">
        <v>1.65</v>
      </c>
      <c r="J108" s="44">
        <v>0</v>
      </c>
      <c r="K108" s="44">
        <v>1.59</v>
      </c>
      <c r="L108" s="44">
        <v>1.24</v>
      </c>
      <c r="M108" s="44">
        <v>0.08</v>
      </c>
      <c r="N108" s="44">
        <v>0.02</v>
      </c>
      <c r="O108" s="44">
        <v>0.6</v>
      </c>
      <c r="P108" s="44">
        <v>0.5</v>
      </c>
      <c r="Q108" s="44">
        <v>1.61</v>
      </c>
      <c r="R108" s="44">
        <v>1.46</v>
      </c>
      <c r="S108" s="44">
        <v>0.03</v>
      </c>
      <c r="T108" s="44">
        <v>5.1100000000000003</v>
      </c>
      <c r="U108" s="44">
        <v>0.52</v>
      </c>
      <c r="V108" s="44">
        <v>0.1</v>
      </c>
      <c r="W108" s="44">
        <v>1.49</v>
      </c>
      <c r="X108" s="44">
        <v>0.4</v>
      </c>
      <c r="Y108" s="44">
        <v>0.75</v>
      </c>
      <c r="Z108" s="44">
        <v>1.04</v>
      </c>
      <c r="AA108" s="44">
        <v>0.28999999999999998</v>
      </c>
      <c r="AB108" s="44">
        <v>0.92</v>
      </c>
      <c r="AC108" s="44">
        <v>0.79</v>
      </c>
      <c r="AD108" s="151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492</v>
      </c>
      <c r="BM110" s="27" t="s">
        <v>67</v>
      </c>
    </row>
    <row r="111" spans="1:65" ht="15">
      <c r="A111" s="24" t="s">
        <v>13</v>
      </c>
      <c r="B111" s="18" t="s">
        <v>111</v>
      </c>
      <c r="C111" s="15" t="s">
        <v>112</v>
      </c>
      <c r="D111" s="16" t="s">
        <v>231</v>
      </c>
      <c r="E111" s="17" t="s">
        <v>231</v>
      </c>
      <c r="F111" s="17" t="s">
        <v>231</v>
      </c>
      <c r="G111" s="17" t="s">
        <v>231</v>
      </c>
      <c r="H111" s="17" t="s">
        <v>231</v>
      </c>
      <c r="I111" s="17" t="s">
        <v>231</v>
      </c>
      <c r="J111" s="17" t="s">
        <v>231</v>
      </c>
      <c r="K111" s="17" t="s">
        <v>231</v>
      </c>
      <c r="L111" s="17" t="s">
        <v>231</v>
      </c>
      <c r="M111" s="17" t="s">
        <v>231</v>
      </c>
      <c r="N111" s="17" t="s">
        <v>231</v>
      </c>
      <c r="O111" s="17" t="s">
        <v>231</v>
      </c>
      <c r="P111" s="17" t="s">
        <v>231</v>
      </c>
      <c r="Q111" s="17" t="s">
        <v>231</v>
      </c>
      <c r="R111" s="17" t="s">
        <v>231</v>
      </c>
      <c r="S111" s="17" t="s">
        <v>231</v>
      </c>
      <c r="T111" s="17" t="s">
        <v>231</v>
      </c>
      <c r="U111" s="17" t="s">
        <v>231</v>
      </c>
      <c r="V111" s="17" t="s">
        <v>231</v>
      </c>
      <c r="W111" s="17" t="s">
        <v>231</v>
      </c>
      <c r="X111" s="17" t="s">
        <v>231</v>
      </c>
      <c r="Y111" s="17" t="s">
        <v>231</v>
      </c>
      <c r="Z111" s="17" t="s">
        <v>231</v>
      </c>
      <c r="AA111" s="17" t="s">
        <v>231</v>
      </c>
      <c r="AB111" s="151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232</v>
      </c>
      <c r="C112" s="9" t="s">
        <v>232</v>
      </c>
      <c r="D112" s="149" t="s">
        <v>234</v>
      </c>
      <c r="E112" s="150" t="s">
        <v>237</v>
      </c>
      <c r="F112" s="150" t="s">
        <v>238</v>
      </c>
      <c r="G112" s="150" t="s">
        <v>239</v>
      </c>
      <c r="H112" s="150" t="s">
        <v>240</v>
      </c>
      <c r="I112" s="150" t="s">
        <v>241</v>
      </c>
      <c r="J112" s="150" t="s">
        <v>242</v>
      </c>
      <c r="K112" s="150" t="s">
        <v>243</v>
      </c>
      <c r="L112" s="150" t="s">
        <v>244</v>
      </c>
      <c r="M112" s="150" t="s">
        <v>245</v>
      </c>
      <c r="N112" s="150" t="s">
        <v>246</v>
      </c>
      <c r="O112" s="150" t="s">
        <v>247</v>
      </c>
      <c r="P112" s="150" t="s">
        <v>248</v>
      </c>
      <c r="Q112" s="150" t="s">
        <v>249</v>
      </c>
      <c r="R112" s="150" t="s">
        <v>251</v>
      </c>
      <c r="S112" s="150" t="s">
        <v>252</v>
      </c>
      <c r="T112" s="150" t="s">
        <v>253</v>
      </c>
      <c r="U112" s="150" t="s">
        <v>257</v>
      </c>
      <c r="V112" s="150" t="s">
        <v>258</v>
      </c>
      <c r="W112" s="150" t="s">
        <v>259</v>
      </c>
      <c r="X112" s="150" t="s">
        <v>278</v>
      </c>
      <c r="Y112" s="150" t="s">
        <v>261</v>
      </c>
      <c r="Z112" s="150" t="s">
        <v>279</v>
      </c>
      <c r="AA112" s="150" t="s">
        <v>263</v>
      </c>
      <c r="AB112" s="151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300</v>
      </c>
      <c r="E113" s="11" t="s">
        <v>300</v>
      </c>
      <c r="F113" s="11" t="s">
        <v>301</v>
      </c>
      <c r="G113" s="11" t="s">
        <v>115</v>
      </c>
      <c r="H113" s="11" t="s">
        <v>115</v>
      </c>
      <c r="I113" s="11" t="s">
        <v>300</v>
      </c>
      <c r="J113" s="11" t="s">
        <v>300</v>
      </c>
      <c r="K113" s="11" t="s">
        <v>301</v>
      </c>
      <c r="L113" s="11" t="s">
        <v>301</v>
      </c>
      <c r="M113" s="11" t="s">
        <v>301</v>
      </c>
      <c r="N113" s="11" t="s">
        <v>301</v>
      </c>
      <c r="O113" s="11" t="s">
        <v>301</v>
      </c>
      <c r="P113" s="11" t="s">
        <v>300</v>
      </c>
      <c r="Q113" s="11" t="s">
        <v>115</v>
      </c>
      <c r="R113" s="11" t="s">
        <v>301</v>
      </c>
      <c r="S113" s="11" t="s">
        <v>300</v>
      </c>
      <c r="T113" s="11" t="s">
        <v>300</v>
      </c>
      <c r="U113" s="11" t="s">
        <v>115</v>
      </c>
      <c r="V113" s="11" t="s">
        <v>300</v>
      </c>
      <c r="W113" s="11" t="s">
        <v>301</v>
      </c>
      <c r="X113" s="11" t="s">
        <v>301</v>
      </c>
      <c r="Y113" s="11" t="s">
        <v>115</v>
      </c>
      <c r="Z113" s="11" t="s">
        <v>115</v>
      </c>
      <c r="AA113" s="11" t="s">
        <v>300</v>
      </c>
      <c r="AB113" s="151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151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2.41</v>
      </c>
      <c r="E115" s="21">
        <v>2.5</v>
      </c>
      <c r="F115" s="21">
        <v>2.4</v>
      </c>
      <c r="G115" s="152" t="s">
        <v>104</v>
      </c>
      <c r="H115" s="21">
        <v>2.2000000000000002</v>
      </c>
      <c r="I115" s="21">
        <v>2.2999999999999998</v>
      </c>
      <c r="J115" s="21">
        <v>1.8</v>
      </c>
      <c r="K115" s="152">
        <v>2</v>
      </c>
      <c r="L115" s="21">
        <v>2.2999999999999998</v>
      </c>
      <c r="M115" s="21">
        <v>2.5299999999999998</v>
      </c>
      <c r="N115" s="21">
        <v>2.35</v>
      </c>
      <c r="O115" s="21">
        <v>2.2799999999999998</v>
      </c>
      <c r="P115" s="152">
        <v>2</v>
      </c>
      <c r="Q115" s="21">
        <v>2.3564523333333338</v>
      </c>
      <c r="R115" s="152">
        <v>2.9</v>
      </c>
      <c r="S115" s="21">
        <v>2.0470000000000002</v>
      </c>
      <c r="T115" s="21">
        <v>2.5</v>
      </c>
      <c r="U115" s="152">
        <v>3.05</v>
      </c>
      <c r="V115" s="21">
        <v>2.5299999999999998</v>
      </c>
      <c r="W115" s="21">
        <v>2.33</v>
      </c>
      <c r="X115" s="152">
        <v>2</v>
      </c>
      <c r="Y115" s="21">
        <v>2.3353000000000006</v>
      </c>
      <c r="Z115" s="21">
        <v>2.7755000000000001</v>
      </c>
      <c r="AA115" s="21">
        <v>2.3506999999999998</v>
      </c>
      <c r="AB115" s="151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2.3199999999999998</v>
      </c>
      <c r="E116" s="11">
        <v>2.5</v>
      </c>
      <c r="F116" s="11">
        <v>2.2999999999999998</v>
      </c>
      <c r="G116" s="153" t="s">
        <v>104</v>
      </c>
      <c r="H116" s="11">
        <v>2.1</v>
      </c>
      <c r="I116" s="11">
        <v>2.29</v>
      </c>
      <c r="J116" s="154">
        <v>3</v>
      </c>
      <c r="K116" s="153">
        <v>2</v>
      </c>
      <c r="L116" s="11">
        <v>2.2200000000000002</v>
      </c>
      <c r="M116" s="11">
        <v>2.48</v>
      </c>
      <c r="N116" s="11">
        <v>2.38</v>
      </c>
      <c r="O116" s="11">
        <v>2.2599999999999998</v>
      </c>
      <c r="P116" s="153">
        <v>3</v>
      </c>
      <c r="Q116" s="11">
        <v>2.3279163097956035</v>
      </c>
      <c r="R116" s="153">
        <v>2.8</v>
      </c>
      <c r="S116" s="11">
        <v>2.0699999999999998</v>
      </c>
      <c r="T116" s="11">
        <v>2.7</v>
      </c>
      <c r="U116" s="153">
        <v>3.15</v>
      </c>
      <c r="V116" s="11">
        <v>2.31</v>
      </c>
      <c r="W116" s="11">
        <v>2.38</v>
      </c>
      <c r="X116" s="153">
        <v>2</v>
      </c>
      <c r="Y116" s="11">
        <v>2.2637999999999998</v>
      </c>
      <c r="Z116" s="11">
        <v>2.8311000000000002</v>
      </c>
      <c r="AA116" s="11">
        <v>2.34449</v>
      </c>
      <c r="AB116" s="151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28</v>
      </c>
    </row>
    <row r="117" spans="1:65">
      <c r="A117" s="29"/>
      <c r="B117" s="19">
        <v>1</v>
      </c>
      <c r="C117" s="9">
        <v>3</v>
      </c>
      <c r="D117" s="11">
        <v>2.37</v>
      </c>
      <c r="E117" s="11">
        <v>2.5</v>
      </c>
      <c r="F117" s="11">
        <v>2.2000000000000002</v>
      </c>
      <c r="G117" s="153" t="s">
        <v>104</v>
      </c>
      <c r="H117" s="11">
        <v>2.2000000000000002</v>
      </c>
      <c r="I117" s="11">
        <v>2.25</v>
      </c>
      <c r="J117" s="11">
        <v>2.6</v>
      </c>
      <c r="K117" s="153">
        <v>2</v>
      </c>
      <c r="L117" s="11">
        <v>2.25</v>
      </c>
      <c r="M117" s="11">
        <v>2.46</v>
      </c>
      <c r="N117" s="11">
        <v>2.3199999999999998</v>
      </c>
      <c r="O117" s="11">
        <v>2.1800000000000002</v>
      </c>
      <c r="P117" s="153">
        <v>2</v>
      </c>
      <c r="Q117" s="11">
        <v>2.3361090559755433</v>
      </c>
      <c r="R117" s="153">
        <v>3</v>
      </c>
      <c r="S117" s="11">
        <v>2.121</v>
      </c>
      <c r="T117" s="11">
        <v>2.6</v>
      </c>
      <c r="U117" s="153">
        <v>3.16</v>
      </c>
      <c r="V117" s="11">
        <v>2.4700000000000002</v>
      </c>
      <c r="W117" s="11">
        <v>2.2799999999999998</v>
      </c>
      <c r="X117" s="153">
        <v>3</v>
      </c>
      <c r="Y117" s="11">
        <v>2.3584000000000005</v>
      </c>
      <c r="Z117" s="11">
        <v>2.7755000000000001</v>
      </c>
      <c r="AA117" s="11">
        <v>2.3317899999999998</v>
      </c>
      <c r="AB117" s="151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2.31</v>
      </c>
      <c r="E118" s="11">
        <v>2.5</v>
      </c>
      <c r="F118" s="11">
        <v>2.2000000000000002</v>
      </c>
      <c r="G118" s="153" t="s">
        <v>104</v>
      </c>
      <c r="H118" s="11">
        <v>2.1</v>
      </c>
      <c r="I118" s="11">
        <v>2.38</v>
      </c>
      <c r="J118" s="11">
        <v>1.9</v>
      </c>
      <c r="K118" s="153">
        <v>2</v>
      </c>
      <c r="L118" s="11">
        <v>2.25</v>
      </c>
      <c r="M118" s="154">
        <v>2.69</v>
      </c>
      <c r="N118" s="11">
        <v>2.46</v>
      </c>
      <c r="O118" s="11">
        <v>2.14</v>
      </c>
      <c r="P118" s="153">
        <v>3</v>
      </c>
      <c r="Q118" s="11">
        <v>2.3595448653279139</v>
      </c>
      <c r="R118" s="153">
        <v>2.9</v>
      </c>
      <c r="S118" s="11">
        <v>2.04</v>
      </c>
      <c r="T118" s="11">
        <v>2.7</v>
      </c>
      <c r="U118" s="153">
        <v>3.1</v>
      </c>
      <c r="V118" s="11">
        <v>2.2200000000000002</v>
      </c>
      <c r="W118" s="11">
        <v>2.2799999999999998</v>
      </c>
      <c r="X118" s="153">
        <v>2</v>
      </c>
      <c r="Y118" s="11">
        <v>2.3859000000000004</v>
      </c>
      <c r="Z118" s="11">
        <v>2.4417</v>
      </c>
      <c r="AA118" s="11">
        <v>2.3442699999999999</v>
      </c>
      <c r="AB118" s="151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2.3482459508752638</v>
      </c>
    </row>
    <row r="119" spans="1:65">
      <c r="A119" s="29"/>
      <c r="B119" s="19">
        <v>1</v>
      </c>
      <c r="C119" s="9">
        <v>5</v>
      </c>
      <c r="D119" s="11">
        <v>2.36</v>
      </c>
      <c r="E119" s="11">
        <v>2.5</v>
      </c>
      <c r="F119" s="11">
        <v>2.1</v>
      </c>
      <c r="G119" s="153" t="s">
        <v>104</v>
      </c>
      <c r="H119" s="11">
        <v>2.1</v>
      </c>
      <c r="I119" s="11">
        <v>2.33</v>
      </c>
      <c r="J119" s="154">
        <v>3</v>
      </c>
      <c r="K119" s="153">
        <v>2</v>
      </c>
      <c r="L119" s="11">
        <v>2.16</v>
      </c>
      <c r="M119" s="11">
        <v>2.4700000000000002</v>
      </c>
      <c r="N119" s="11">
        <v>2.54</v>
      </c>
      <c r="O119" s="11">
        <v>2.21</v>
      </c>
      <c r="P119" s="153">
        <v>3</v>
      </c>
      <c r="Q119" s="11">
        <v>2.3591796666666665</v>
      </c>
      <c r="R119" s="153">
        <v>3</v>
      </c>
      <c r="S119" s="11">
        <v>2.0760000000000001</v>
      </c>
      <c r="T119" s="11">
        <v>2.7</v>
      </c>
      <c r="U119" s="153">
        <v>3.13</v>
      </c>
      <c r="V119" s="11">
        <v>2.68</v>
      </c>
      <c r="W119" s="11">
        <v>2.2999999999999998</v>
      </c>
      <c r="X119" s="153">
        <v>2</v>
      </c>
      <c r="Y119" s="11">
        <v>2.3111000000000002</v>
      </c>
      <c r="Z119" s="11">
        <v>2.7755000000000001</v>
      </c>
      <c r="AA119" s="11">
        <v>2.29705</v>
      </c>
      <c r="AB119" s="151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19</v>
      </c>
    </row>
    <row r="120" spans="1:65">
      <c r="A120" s="29"/>
      <c r="B120" s="19">
        <v>1</v>
      </c>
      <c r="C120" s="9">
        <v>6</v>
      </c>
      <c r="D120" s="11">
        <v>2.33</v>
      </c>
      <c r="E120" s="11">
        <v>2.5</v>
      </c>
      <c r="F120" s="11">
        <v>2.4</v>
      </c>
      <c r="G120" s="153" t="s">
        <v>104</v>
      </c>
      <c r="H120" s="11">
        <v>2.1</v>
      </c>
      <c r="I120" s="11">
        <v>2.4300000000000002</v>
      </c>
      <c r="J120" s="11">
        <v>2.5</v>
      </c>
      <c r="K120" s="153">
        <v>2</v>
      </c>
      <c r="L120" s="11">
        <v>2.2400000000000002</v>
      </c>
      <c r="M120" s="11">
        <v>2.5499999999999998</v>
      </c>
      <c r="N120" s="11">
        <v>2.46</v>
      </c>
      <c r="O120" s="11">
        <v>2.11</v>
      </c>
      <c r="P120" s="153">
        <v>3</v>
      </c>
      <c r="Q120" s="11">
        <v>2.3310304634293466</v>
      </c>
      <c r="R120" s="153">
        <v>3</v>
      </c>
      <c r="S120" s="11">
        <v>2.0379999999999998</v>
      </c>
      <c r="T120" s="11">
        <v>2.8</v>
      </c>
      <c r="U120" s="153">
        <v>3.15</v>
      </c>
      <c r="V120" s="11">
        <v>2.21</v>
      </c>
      <c r="W120" s="11">
        <v>2.34</v>
      </c>
      <c r="X120" s="153">
        <v>2</v>
      </c>
      <c r="Y120" s="11">
        <v>2.3287</v>
      </c>
      <c r="Z120" s="11">
        <v>2.3860999999999999</v>
      </c>
      <c r="AA120" s="11">
        <v>2.4034300000000002</v>
      </c>
      <c r="AB120" s="151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271</v>
      </c>
      <c r="C121" s="12"/>
      <c r="D121" s="22">
        <v>2.35</v>
      </c>
      <c r="E121" s="22">
        <v>2.5</v>
      </c>
      <c r="F121" s="22">
        <v>2.2666666666666666</v>
      </c>
      <c r="G121" s="22" t="s">
        <v>686</v>
      </c>
      <c r="H121" s="22">
        <v>2.1333333333333333</v>
      </c>
      <c r="I121" s="22">
        <v>2.3299999999999996</v>
      </c>
      <c r="J121" s="22">
        <v>2.4666666666666668</v>
      </c>
      <c r="K121" s="22">
        <v>2</v>
      </c>
      <c r="L121" s="22">
        <v>2.2366666666666668</v>
      </c>
      <c r="M121" s="22">
        <v>2.5299999999999998</v>
      </c>
      <c r="N121" s="22">
        <v>2.4183333333333334</v>
      </c>
      <c r="O121" s="22">
        <v>2.1966666666666668</v>
      </c>
      <c r="P121" s="22">
        <v>2.6666666666666665</v>
      </c>
      <c r="Q121" s="22">
        <v>2.3450387824214012</v>
      </c>
      <c r="R121" s="22">
        <v>2.9333333333333336</v>
      </c>
      <c r="S121" s="22">
        <v>2.0653333333333332</v>
      </c>
      <c r="T121" s="22">
        <v>2.6666666666666665</v>
      </c>
      <c r="U121" s="22">
        <v>3.1233333333333331</v>
      </c>
      <c r="V121" s="22">
        <v>2.4033333333333338</v>
      </c>
      <c r="W121" s="22">
        <v>2.3183333333333334</v>
      </c>
      <c r="X121" s="22">
        <v>2.1666666666666665</v>
      </c>
      <c r="Y121" s="22">
        <v>2.3305333333333333</v>
      </c>
      <c r="Z121" s="22">
        <v>2.6642333333333337</v>
      </c>
      <c r="AA121" s="22">
        <v>2.3452883333333334</v>
      </c>
      <c r="AB121" s="151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272</v>
      </c>
      <c r="C122" s="28"/>
      <c r="D122" s="11">
        <v>2.3449999999999998</v>
      </c>
      <c r="E122" s="11">
        <v>2.5</v>
      </c>
      <c r="F122" s="11">
        <v>2.25</v>
      </c>
      <c r="G122" s="11" t="s">
        <v>686</v>
      </c>
      <c r="H122" s="11">
        <v>2.1</v>
      </c>
      <c r="I122" s="11">
        <v>2.3149999999999999</v>
      </c>
      <c r="J122" s="11">
        <v>2.5499999999999998</v>
      </c>
      <c r="K122" s="11">
        <v>2</v>
      </c>
      <c r="L122" s="11">
        <v>2.2450000000000001</v>
      </c>
      <c r="M122" s="11">
        <v>2.5049999999999999</v>
      </c>
      <c r="N122" s="11">
        <v>2.42</v>
      </c>
      <c r="O122" s="11">
        <v>2.1950000000000003</v>
      </c>
      <c r="P122" s="11">
        <v>3</v>
      </c>
      <c r="Q122" s="11">
        <v>2.3462806946544386</v>
      </c>
      <c r="R122" s="11">
        <v>2.95</v>
      </c>
      <c r="S122" s="11">
        <v>2.0585</v>
      </c>
      <c r="T122" s="11">
        <v>2.7</v>
      </c>
      <c r="U122" s="11">
        <v>3.1399999999999997</v>
      </c>
      <c r="V122" s="11">
        <v>2.39</v>
      </c>
      <c r="W122" s="11">
        <v>2.3149999999999999</v>
      </c>
      <c r="X122" s="11">
        <v>2</v>
      </c>
      <c r="Y122" s="11">
        <v>2.3320000000000003</v>
      </c>
      <c r="Z122" s="11">
        <v>2.7755000000000001</v>
      </c>
      <c r="AA122" s="11">
        <v>2.3443800000000001</v>
      </c>
      <c r="AB122" s="151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273</v>
      </c>
      <c r="C123" s="28"/>
      <c r="D123" s="23">
        <v>3.7416573867739472E-2</v>
      </c>
      <c r="E123" s="23">
        <v>0</v>
      </c>
      <c r="F123" s="23">
        <v>0.12110601416389954</v>
      </c>
      <c r="G123" s="23" t="s">
        <v>686</v>
      </c>
      <c r="H123" s="23">
        <v>5.1639777949432267E-2</v>
      </c>
      <c r="I123" s="23">
        <v>6.542170893518455E-2</v>
      </c>
      <c r="J123" s="23">
        <v>0.5202563470700442</v>
      </c>
      <c r="K123" s="23">
        <v>0</v>
      </c>
      <c r="L123" s="23">
        <v>4.5898438608155907E-2</v>
      </c>
      <c r="M123" s="23">
        <v>8.6023252670426223E-2</v>
      </c>
      <c r="N123" s="23">
        <v>8.2563107176672271E-2</v>
      </c>
      <c r="O123" s="23">
        <v>6.6533199732664708E-2</v>
      </c>
      <c r="P123" s="23">
        <v>0.51639777949432275</v>
      </c>
      <c r="Q123" s="23">
        <v>1.4898404459203613E-2</v>
      </c>
      <c r="R123" s="23">
        <v>8.1649658092772678E-2</v>
      </c>
      <c r="S123" s="23">
        <v>3.1493914756134514E-2</v>
      </c>
      <c r="T123" s="23">
        <v>0.10327955589886442</v>
      </c>
      <c r="U123" s="23">
        <v>4.1793141383086665E-2</v>
      </c>
      <c r="V123" s="23">
        <v>0.18800709206481192</v>
      </c>
      <c r="W123" s="23">
        <v>3.9200340134578807E-2</v>
      </c>
      <c r="X123" s="23">
        <v>0.40824829046386274</v>
      </c>
      <c r="Y123" s="23">
        <v>4.1711133605629627E-2</v>
      </c>
      <c r="Z123" s="23">
        <v>0.19589003718072723</v>
      </c>
      <c r="AA123" s="23">
        <v>3.4410915952160739E-2</v>
      </c>
      <c r="AB123" s="205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29"/>
      <c r="B124" s="3" t="s">
        <v>87</v>
      </c>
      <c r="C124" s="28"/>
      <c r="D124" s="13">
        <v>1.5921946326697647E-2</v>
      </c>
      <c r="E124" s="13">
        <v>0</v>
      </c>
      <c r="F124" s="13">
        <v>5.3429123895838038E-2</v>
      </c>
      <c r="G124" s="13" t="s">
        <v>686</v>
      </c>
      <c r="H124" s="13">
        <v>2.4206145913796374E-2</v>
      </c>
      <c r="I124" s="13">
        <v>2.8077986667461186E-2</v>
      </c>
      <c r="J124" s="13">
        <v>0.21091473529866656</v>
      </c>
      <c r="K124" s="13">
        <v>0</v>
      </c>
      <c r="L124" s="13">
        <v>2.0520911449250032E-2</v>
      </c>
      <c r="M124" s="13">
        <v>3.4001285640484678E-2</v>
      </c>
      <c r="N124" s="13">
        <v>3.4140499177121544E-2</v>
      </c>
      <c r="O124" s="13">
        <v>3.0288254810014282E-2</v>
      </c>
      <c r="P124" s="13">
        <v>0.19364916731037105</v>
      </c>
      <c r="Q124" s="13">
        <v>6.3531590909639739E-3</v>
      </c>
      <c r="R124" s="13">
        <v>2.783511071344523E-2</v>
      </c>
      <c r="S124" s="13">
        <v>1.524882896520393E-2</v>
      </c>
      <c r="T124" s="13">
        <v>3.8729833462074162E-2</v>
      </c>
      <c r="U124" s="13">
        <v>1.3380941744851655E-2</v>
      </c>
      <c r="V124" s="13">
        <v>7.8227638861918955E-2</v>
      </c>
      <c r="W124" s="13">
        <v>1.6908845492988701E-2</v>
      </c>
      <c r="X124" s="13">
        <v>0.1884222879063982</v>
      </c>
      <c r="Y124" s="13">
        <v>1.7897677329493804E-2</v>
      </c>
      <c r="Z124" s="13">
        <v>7.3525856286634259E-2</v>
      </c>
      <c r="AA124" s="13">
        <v>1.4672360520914232E-2</v>
      </c>
      <c r="AB124" s="151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274</v>
      </c>
      <c r="C125" s="28"/>
      <c r="D125" s="13">
        <v>7.4696141776908753E-4</v>
      </c>
      <c r="E125" s="13">
        <v>6.4624427040179899E-2</v>
      </c>
      <c r="F125" s="13">
        <v>-3.4740519483570265E-2</v>
      </c>
      <c r="G125" s="13" t="s">
        <v>686</v>
      </c>
      <c r="H125" s="13">
        <v>-9.1520488925713184E-2</v>
      </c>
      <c r="I125" s="13">
        <v>-7.7700339985525835E-3</v>
      </c>
      <c r="J125" s="13">
        <v>5.0429434679644114E-2</v>
      </c>
      <c r="K125" s="13">
        <v>-0.1483004583678561</v>
      </c>
      <c r="L125" s="13">
        <v>-4.7516012608052383E-2</v>
      </c>
      <c r="M125" s="13">
        <v>7.7399920164662017E-2</v>
      </c>
      <c r="N125" s="13">
        <v>2.984669575686727E-2</v>
      </c>
      <c r="O125" s="13">
        <v>-6.4550003440695281E-2</v>
      </c>
      <c r="P125" s="13">
        <v>0.13559938884285838</v>
      </c>
      <c r="Q125" s="13">
        <v>-1.3657719510459243E-3</v>
      </c>
      <c r="R125" s="13">
        <v>0.24915932772714444</v>
      </c>
      <c r="S125" s="13">
        <v>-0.12047827334120609</v>
      </c>
      <c r="T125" s="13">
        <v>0.13559938884285838</v>
      </c>
      <c r="U125" s="13">
        <v>0.33007078418219793</v>
      </c>
      <c r="V125" s="13">
        <v>2.3458949194626433E-2</v>
      </c>
      <c r="W125" s="13">
        <v>-1.2738281324739864E-2</v>
      </c>
      <c r="X125" s="13">
        <v>-7.7325496565177509E-2</v>
      </c>
      <c r="Y125" s="13">
        <v>-7.5429141207837835E-3</v>
      </c>
      <c r="Z125" s="13">
        <v>0.13456315440053945</v>
      </c>
      <c r="AA125" s="13">
        <v>-1.2595007523926727E-3</v>
      </c>
      <c r="AB125" s="151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275</v>
      </c>
      <c r="C126" s="46"/>
      <c r="D126" s="44">
        <v>0</v>
      </c>
      <c r="E126" s="44">
        <v>0.87</v>
      </c>
      <c r="F126" s="44">
        <v>0.48</v>
      </c>
      <c r="G126" s="44">
        <v>0.87</v>
      </c>
      <c r="H126" s="44">
        <v>1.25</v>
      </c>
      <c r="I126" s="44">
        <v>0.12</v>
      </c>
      <c r="J126" s="44">
        <v>0.67</v>
      </c>
      <c r="K126" s="44" t="s">
        <v>276</v>
      </c>
      <c r="L126" s="44">
        <v>0.66</v>
      </c>
      <c r="M126" s="44">
        <v>1.04</v>
      </c>
      <c r="N126" s="44">
        <v>0.39</v>
      </c>
      <c r="O126" s="44">
        <v>0.89</v>
      </c>
      <c r="P126" s="44" t="s">
        <v>276</v>
      </c>
      <c r="Q126" s="44">
        <v>0.03</v>
      </c>
      <c r="R126" s="44">
        <v>3.37</v>
      </c>
      <c r="S126" s="44">
        <v>1.65</v>
      </c>
      <c r="T126" s="44">
        <v>1.83</v>
      </c>
      <c r="U126" s="44">
        <v>4.47</v>
      </c>
      <c r="V126" s="44">
        <v>0.31</v>
      </c>
      <c r="W126" s="44">
        <v>0.18</v>
      </c>
      <c r="X126" s="44" t="s">
        <v>276</v>
      </c>
      <c r="Y126" s="44">
        <v>0.11</v>
      </c>
      <c r="Z126" s="44">
        <v>1.82</v>
      </c>
      <c r="AA126" s="44">
        <v>0.03</v>
      </c>
      <c r="AB126" s="151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305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493</v>
      </c>
      <c r="BM129" s="27" t="s">
        <v>67</v>
      </c>
    </row>
    <row r="130" spans="1:65" ht="15">
      <c r="A130" s="24" t="s">
        <v>16</v>
      </c>
      <c r="B130" s="18" t="s">
        <v>111</v>
      </c>
      <c r="C130" s="15" t="s">
        <v>112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7" t="s">
        <v>231</v>
      </c>
      <c r="AA130" s="17" t="s">
        <v>231</v>
      </c>
      <c r="AB130" s="17" t="s">
        <v>231</v>
      </c>
      <c r="AC130" s="17" t="s">
        <v>231</v>
      </c>
      <c r="AD130" s="151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232</v>
      </c>
      <c r="C131" s="9" t="s">
        <v>232</v>
      </c>
      <c r="D131" s="149" t="s">
        <v>234</v>
      </c>
      <c r="E131" s="150" t="s">
        <v>236</v>
      </c>
      <c r="F131" s="150" t="s">
        <v>237</v>
      </c>
      <c r="G131" s="150" t="s">
        <v>238</v>
      </c>
      <c r="H131" s="150" t="s">
        <v>239</v>
      </c>
      <c r="I131" s="150" t="s">
        <v>240</v>
      </c>
      <c r="J131" s="150" t="s">
        <v>241</v>
      </c>
      <c r="K131" s="150" t="s">
        <v>242</v>
      </c>
      <c r="L131" s="150" t="s">
        <v>243</v>
      </c>
      <c r="M131" s="150" t="s">
        <v>244</v>
      </c>
      <c r="N131" s="150" t="s">
        <v>245</v>
      </c>
      <c r="O131" s="150" t="s">
        <v>246</v>
      </c>
      <c r="P131" s="150" t="s">
        <v>247</v>
      </c>
      <c r="Q131" s="150" t="s">
        <v>248</v>
      </c>
      <c r="R131" s="150" t="s">
        <v>249</v>
      </c>
      <c r="S131" s="150" t="s">
        <v>251</v>
      </c>
      <c r="T131" s="150" t="s">
        <v>252</v>
      </c>
      <c r="U131" s="150" t="s">
        <v>253</v>
      </c>
      <c r="V131" s="150" t="s">
        <v>257</v>
      </c>
      <c r="W131" s="150" t="s">
        <v>258</v>
      </c>
      <c r="X131" s="150" t="s">
        <v>259</v>
      </c>
      <c r="Y131" s="150" t="s">
        <v>278</v>
      </c>
      <c r="Z131" s="150" t="s">
        <v>261</v>
      </c>
      <c r="AA131" s="150" t="s">
        <v>304</v>
      </c>
      <c r="AB131" s="150" t="s">
        <v>279</v>
      </c>
      <c r="AC131" s="150" t="s">
        <v>263</v>
      </c>
      <c r="AD131" s="151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300</v>
      </c>
      <c r="E132" s="11" t="s">
        <v>300</v>
      </c>
      <c r="F132" s="11" t="s">
        <v>300</v>
      </c>
      <c r="G132" s="11" t="s">
        <v>301</v>
      </c>
      <c r="H132" s="11" t="s">
        <v>115</v>
      </c>
      <c r="I132" s="11" t="s">
        <v>115</v>
      </c>
      <c r="J132" s="11" t="s">
        <v>300</v>
      </c>
      <c r="K132" s="11" t="s">
        <v>300</v>
      </c>
      <c r="L132" s="11" t="s">
        <v>301</v>
      </c>
      <c r="M132" s="11" t="s">
        <v>301</v>
      </c>
      <c r="N132" s="11" t="s">
        <v>301</v>
      </c>
      <c r="O132" s="11" t="s">
        <v>301</v>
      </c>
      <c r="P132" s="11" t="s">
        <v>301</v>
      </c>
      <c r="Q132" s="11" t="s">
        <v>300</v>
      </c>
      <c r="R132" s="11" t="s">
        <v>300</v>
      </c>
      <c r="S132" s="11" t="s">
        <v>301</v>
      </c>
      <c r="T132" s="11" t="s">
        <v>300</v>
      </c>
      <c r="U132" s="11" t="s">
        <v>300</v>
      </c>
      <c r="V132" s="11" t="s">
        <v>115</v>
      </c>
      <c r="W132" s="11" t="s">
        <v>300</v>
      </c>
      <c r="X132" s="11" t="s">
        <v>301</v>
      </c>
      <c r="Y132" s="11" t="s">
        <v>301</v>
      </c>
      <c r="Z132" s="11" t="s">
        <v>300</v>
      </c>
      <c r="AA132" s="11" t="s">
        <v>115</v>
      </c>
      <c r="AB132" s="11" t="s">
        <v>115</v>
      </c>
      <c r="AC132" s="11" t="s">
        <v>300</v>
      </c>
      <c r="AD132" s="151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151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0.31</v>
      </c>
      <c r="E134" s="21">
        <v>0.29754987859910298</v>
      </c>
      <c r="F134" s="152">
        <v>0.4</v>
      </c>
      <c r="G134" s="21">
        <v>0.31</v>
      </c>
      <c r="H134" s="152" t="s">
        <v>104</v>
      </c>
      <c r="I134" s="21">
        <v>0.28999999999999998</v>
      </c>
      <c r="J134" s="21">
        <v>0.27</v>
      </c>
      <c r="K134" s="21">
        <v>0.33</v>
      </c>
      <c r="L134" s="152">
        <v>0.5</v>
      </c>
      <c r="M134" s="21">
        <v>0.31</v>
      </c>
      <c r="N134" s="21">
        <v>0.3</v>
      </c>
      <c r="O134" s="21">
        <v>0.34</v>
      </c>
      <c r="P134" s="21">
        <v>0.33</v>
      </c>
      <c r="Q134" s="21">
        <v>0.28999999999999998</v>
      </c>
      <c r="R134" s="21">
        <v>0.31284266369493158</v>
      </c>
      <c r="S134" s="152">
        <v>0.5</v>
      </c>
      <c r="T134" s="21">
        <v>0.29599999999999999</v>
      </c>
      <c r="U134" s="152">
        <v>0.25</v>
      </c>
      <c r="V134" s="152" t="s">
        <v>104</v>
      </c>
      <c r="W134" s="21">
        <v>0.34</v>
      </c>
      <c r="X134" s="21">
        <v>0.34</v>
      </c>
      <c r="Y134" s="21">
        <v>0.31</v>
      </c>
      <c r="Z134" s="152">
        <v>0.65749999999999997</v>
      </c>
      <c r="AA134" s="152" t="s">
        <v>104</v>
      </c>
      <c r="AB134" s="152">
        <v>1.3862000000000001</v>
      </c>
      <c r="AC134" s="21">
        <v>0.34049000000000001</v>
      </c>
      <c r="AD134" s="151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0.35</v>
      </c>
      <c r="E135" s="11">
        <v>0.318403364248315</v>
      </c>
      <c r="F135" s="153">
        <v>0.3</v>
      </c>
      <c r="G135" s="11">
        <v>0.32</v>
      </c>
      <c r="H135" s="153" t="s">
        <v>104</v>
      </c>
      <c r="I135" s="11">
        <v>0.3</v>
      </c>
      <c r="J135" s="11">
        <v>0.26</v>
      </c>
      <c r="K135" s="11">
        <v>0.34</v>
      </c>
      <c r="L135" s="153">
        <v>0.4</v>
      </c>
      <c r="M135" s="11">
        <v>0.3</v>
      </c>
      <c r="N135" s="11">
        <v>0.28000000000000003</v>
      </c>
      <c r="O135" s="11">
        <v>0.32</v>
      </c>
      <c r="P135" s="11">
        <v>0.32</v>
      </c>
      <c r="Q135" s="11">
        <v>0.28999999999999998</v>
      </c>
      <c r="R135" s="11">
        <v>0.30663576234333018</v>
      </c>
      <c r="S135" s="153">
        <v>0.4</v>
      </c>
      <c r="T135" s="11">
        <v>0.28299999999999997</v>
      </c>
      <c r="U135" s="153">
        <v>0.26</v>
      </c>
      <c r="V135" s="153" t="s">
        <v>104</v>
      </c>
      <c r="W135" s="11">
        <v>0.31</v>
      </c>
      <c r="X135" s="11">
        <v>0.34</v>
      </c>
      <c r="Y135" s="11">
        <v>0.33</v>
      </c>
      <c r="Z135" s="153">
        <v>0.68810000000000004</v>
      </c>
      <c r="AA135" s="153" t="s">
        <v>104</v>
      </c>
      <c r="AB135" s="153">
        <v>1.1005</v>
      </c>
      <c r="AC135" s="11">
        <v>0.29257</v>
      </c>
      <c r="AD135" s="151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29</v>
      </c>
    </row>
    <row r="136" spans="1:65">
      <c r="A136" s="29"/>
      <c r="B136" s="19">
        <v>1</v>
      </c>
      <c r="C136" s="9">
        <v>3</v>
      </c>
      <c r="D136" s="11">
        <v>0.32</v>
      </c>
      <c r="E136" s="11">
        <v>0.32279916642604728</v>
      </c>
      <c r="F136" s="153">
        <v>0.3</v>
      </c>
      <c r="G136" s="11">
        <v>0.38</v>
      </c>
      <c r="H136" s="153" t="s">
        <v>104</v>
      </c>
      <c r="I136" s="11">
        <v>0.31</v>
      </c>
      <c r="J136" s="11">
        <v>0.25</v>
      </c>
      <c r="K136" s="11">
        <v>0.36</v>
      </c>
      <c r="L136" s="153">
        <v>0.4</v>
      </c>
      <c r="M136" s="11">
        <v>0.28000000000000003</v>
      </c>
      <c r="N136" s="11">
        <v>0.26</v>
      </c>
      <c r="O136" s="11">
        <v>0.31</v>
      </c>
      <c r="P136" s="11">
        <v>0.28000000000000003</v>
      </c>
      <c r="Q136" s="11">
        <v>0.28000000000000003</v>
      </c>
      <c r="R136" s="11">
        <v>0.30507211098231873</v>
      </c>
      <c r="S136" s="153">
        <v>0.4</v>
      </c>
      <c r="T136" s="11">
        <v>0.26600000000000001</v>
      </c>
      <c r="U136" s="153">
        <v>0.26</v>
      </c>
      <c r="V136" s="153" t="s">
        <v>104</v>
      </c>
      <c r="W136" s="11">
        <v>0.28999999999999998</v>
      </c>
      <c r="X136" s="11">
        <v>0.3</v>
      </c>
      <c r="Y136" s="154">
        <v>0.37</v>
      </c>
      <c r="Z136" s="153">
        <v>0.70510000000000006</v>
      </c>
      <c r="AA136" s="153" t="s">
        <v>104</v>
      </c>
      <c r="AB136" s="153">
        <v>1.8471</v>
      </c>
      <c r="AC136" s="11">
        <v>0.32241999999999998</v>
      </c>
      <c r="AD136" s="151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0.32</v>
      </c>
      <c r="E137" s="11">
        <v>0.29696348981596099</v>
      </c>
      <c r="F137" s="153">
        <v>0.4</v>
      </c>
      <c r="G137" s="11">
        <v>0.28999999999999998</v>
      </c>
      <c r="H137" s="153" t="s">
        <v>104</v>
      </c>
      <c r="I137" s="11">
        <v>0.31</v>
      </c>
      <c r="J137" s="11">
        <v>0.27</v>
      </c>
      <c r="K137" s="11">
        <v>0.3</v>
      </c>
      <c r="L137" s="153">
        <v>0.3</v>
      </c>
      <c r="M137" s="11">
        <v>0.28999999999999998</v>
      </c>
      <c r="N137" s="11">
        <v>0.34</v>
      </c>
      <c r="O137" s="11">
        <v>0.35</v>
      </c>
      <c r="P137" s="11">
        <v>0.28000000000000003</v>
      </c>
      <c r="Q137" s="11">
        <v>0.28999999999999998</v>
      </c>
      <c r="R137" s="11">
        <v>0.31420894327025772</v>
      </c>
      <c r="S137" s="153">
        <v>0.4</v>
      </c>
      <c r="T137" s="11">
        <v>0.27100000000000002</v>
      </c>
      <c r="U137" s="153">
        <v>0.27</v>
      </c>
      <c r="V137" s="153" t="s">
        <v>104</v>
      </c>
      <c r="W137" s="11">
        <v>0.3</v>
      </c>
      <c r="X137" s="11">
        <v>0.31</v>
      </c>
      <c r="Y137" s="11">
        <v>0.3</v>
      </c>
      <c r="Z137" s="153">
        <v>0.60980000000000001</v>
      </c>
      <c r="AA137" s="153" t="s">
        <v>104</v>
      </c>
      <c r="AB137" s="153">
        <v>1.9101999999999999</v>
      </c>
      <c r="AC137" s="11">
        <v>0.32364999999999999</v>
      </c>
      <c r="AD137" s="151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0.30852137370160221</v>
      </c>
    </row>
    <row r="138" spans="1:65">
      <c r="A138" s="29"/>
      <c r="B138" s="19">
        <v>1</v>
      </c>
      <c r="C138" s="9">
        <v>5</v>
      </c>
      <c r="D138" s="11">
        <v>0.36</v>
      </c>
      <c r="E138" s="11">
        <v>0.33119374332570473</v>
      </c>
      <c r="F138" s="153">
        <v>0.3</v>
      </c>
      <c r="G138" s="11">
        <v>0.33</v>
      </c>
      <c r="H138" s="153" t="s">
        <v>104</v>
      </c>
      <c r="I138" s="11">
        <v>0.28999999999999998</v>
      </c>
      <c r="J138" s="11">
        <v>0.33</v>
      </c>
      <c r="K138" s="11">
        <v>0.31</v>
      </c>
      <c r="L138" s="153">
        <v>0.4</v>
      </c>
      <c r="M138" s="11">
        <v>0.28000000000000003</v>
      </c>
      <c r="N138" s="11">
        <v>0.28000000000000003</v>
      </c>
      <c r="O138" s="11">
        <v>0.3</v>
      </c>
      <c r="P138" s="11">
        <v>0.36</v>
      </c>
      <c r="Q138" s="11">
        <v>0.28000000000000003</v>
      </c>
      <c r="R138" s="11">
        <v>0.31521939204437793</v>
      </c>
      <c r="S138" s="153">
        <v>0.4</v>
      </c>
      <c r="T138" s="11">
        <v>0.28899999999999998</v>
      </c>
      <c r="U138" s="153">
        <v>0.26</v>
      </c>
      <c r="V138" s="153" t="s">
        <v>104</v>
      </c>
      <c r="W138" s="11">
        <v>0.31</v>
      </c>
      <c r="X138" s="11">
        <v>0.3</v>
      </c>
      <c r="Y138" s="11">
        <v>0.28999999999999998</v>
      </c>
      <c r="Z138" s="153">
        <v>0.57550000000000001</v>
      </c>
      <c r="AA138" s="153" t="s">
        <v>104</v>
      </c>
      <c r="AB138" s="153">
        <v>1.6403000000000001</v>
      </c>
      <c r="AC138" s="11">
        <v>0.31295000000000001</v>
      </c>
      <c r="AD138" s="151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20</v>
      </c>
    </row>
    <row r="139" spans="1:65">
      <c r="A139" s="29"/>
      <c r="B139" s="19">
        <v>1</v>
      </c>
      <c r="C139" s="9">
        <v>6</v>
      </c>
      <c r="D139" s="11">
        <v>0.32</v>
      </c>
      <c r="E139" s="11">
        <v>0.31725918276648302</v>
      </c>
      <c r="F139" s="153">
        <v>0.3</v>
      </c>
      <c r="G139" s="11">
        <v>0.28999999999999998</v>
      </c>
      <c r="H139" s="153" t="s">
        <v>104</v>
      </c>
      <c r="I139" s="11">
        <v>0.32</v>
      </c>
      <c r="J139" s="11">
        <v>0.32</v>
      </c>
      <c r="K139" s="154">
        <v>0.55000000000000004</v>
      </c>
      <c r="L139" s="153">
        <v>0.4</v>
      </c>
      <c r="M139" s="11">
        <v>0.28999999999999998</v>
      </c>
      <c r="N139" s="11">
        <v>0.37</v>
      </c>
      <c r="O139" s="11">
        <v>0.36</v>
      </c>
      <c r="P139" s="11">
        <v>0.3</v>
      </c>
      <c r="Q139" s="11">
        <v>0.3</v>
      </c>
      <c r="R139" s="11">
        <v>0.30550242004659267</v>
      </c>
      <c r="S139" s="153">
        <v>0.4</v>
      </c>
      <c r="T139" s="11">
        <v>0.28199999999999997</v>
      </c>
      <c r="U139" s="153">
        <v>0.26</v>
      </c>
      <c r="V139" s="153" t="s">
        <v>104</v>
      </c>
      <c r="W139" s="11">
        <v>0.31</v>
      </c>
      <c r="X139" s="11">
        <v>0.3</v>
      </c>
      <c r="Y139" s="11">
        <v>0.31</v>
      </c>
      <c r="Z139" s="153">
        <v>0.63300000000000001</v>
      </c>
      <c r="AA139" s="153" t="s">
        <v>104</v>
      </c>
      <c r="AB139" s="153">
        <v>1.9043000000000001</v>
      </c>
      <c r="AC139" s="11">
        <v>0.30044999999999999</v>
      </c>
      <c r="AD139" s="151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271</v>
      </c>
      <c r="C140" s="12"/>
      <c r="D140" s="22">
        <v>0.33</v>
      </c>
      <c r="E140" s="22">
        <v>0.31402813753026898</v>
      </c>
      <c r="F140" s="22">
        <v>0.33333333333333331</v>
      </c>
      <c r="G140" s="22">
        <v>0.32</v>
      </c>
      <c r="H140" s="22" t="s">
        <v>686</v>
      </c>
      <c r="I140" s="22">
        <v>0.30333333333333334</v>
      </c>
      <c r="J140" s="22">
        <v>0.28333333333333338</v>
      </c>
      <c r="K140" s="22">
        <v>0.36500000000000005</v>
      </c>
      <c r="L140" s="22">
        <v>0.39999999999999997</v>
      </c>
      <c r="M140" s="22">
        <v>0.29166666666666669</v>
      </c>
      <c r="N140" s="22">
        <v>0.30499999999999999</v>
      </c>
      <c r="O140" s="22">
        <v>0.33</v>
      </c>
      <c r="P140" s="22">
        <v>0.31166666666666665</v>
      </c>
      <c r="Q140" s="22">
        <v>0.28833333333333333</v>
      </c>
      <c r="R140" s="22">
        <v>0.30991354873030147</v>
      </c>
      <c r="S140" s="22">
        <v>0.41666666666666669</v>
      </c>
      <c r="T140" s="22">
        <v>0.28116666666666668</v>
      </c>
      <c r="U140" s="22">
        <v>0.26</v>
      </c>
      <c r="V140" s="22" t="s">
        <v>686</v>
      </c>
      <c r="W140" s="22">
        <v>0.31</v>
      </c>
      <c r="X140" s="22">
        <v>0.315</v>
      </c>
      <c r="Y140" s="22">
        <v>0.31833333333333336</v>
      </c>
      <c r="Z140" s="22">
        <v>0.64483333333333326</v>
      </c>
      <c r="AA140" s="22" t="s">
        <v>686</v>
      </c>
      <c r="AB140" s="22">
        <v>1.6314333333333331</v>
      </c>
      <c r="AC140" s="22">
        <v>0.31542166666666666</v>
      </c>
      <c r="AD140" s="151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272</v>
      </c>
      <c r="C141" s="28"/>
      <c r="D141" s="11">
        <v>0.32</v>
      </c>
      <c r="E141" s="11">
        <v>0.31783127350739904</v>
      </c>
      <c r="F141" s="11">
        <v>0.3</v>
      </c>
      <c r="G141" s="11">
        <v>0.315</v>
      </c>
      <c r="H141" s="11" t="s">
        <v>686</v>
      </c>
      <c r="I141" s="11">
        <v>0.30499999999999999</v>
      </c>
      <c r="J141" s="11">
        <v>0.27</v>
      </c>
      <c r="K141" s="11">
        <v>0.33500000000000002</v>
      </c>
      <c r="L141" s="11">
        <v>0.4</v>
      </c>
      <c r="M141" s="11">
        <v>0.28999999999999998</v>
      </c>
      <c r="N141" s="11">
        <v>0.29000000000000004</v>
      </c>
      <c r="O141" s="11">
        <v>0.33</v>
      </c>
      <c r="P141" s="11">
        <v>0.31</v>
      </c>
      <c r="Q141" s="11">
        <v>0.28999999999999998</v>
      </c>
      <c r="R141" s="11">
        <v>0.30973921301913088</v>
      </c>
      <c r="S141" s="11">
        <v>0.4</v>
      </c>
      <c r="T141" s="11">
        <v>0.28249999999999997</v>
      </c>
      <c r="U141" s="11">
        <v>0.26</v>
      </c>
      <c r="V141" s="11" t="s">
        <v>686</v>
      </c>
      <c r="W141" s="11">
        <v>0.31</v>
      </c>
      <c r="X141" s="11">
        <v>0.30499999999999999</v>
      </c>
      <c r="Y141" s="11">
        <v>0.31</v>
      </c>
      <c r="Z141" s="11">
        <v>0.64524999999999999</v>
      </c>
      <c r="AA141" s="11" t="s">
        <v>686</v>
      </c>
      <c r="AB141" s="11">
        <v>1.7437</v>
      </c>
      <c r="AC141" s="11">
        <v>0.317685</v>
      </c>
      <c r="AD141" s="151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273</v>
      </c>
      <c r="C142" s="28"/>
      <c r="D142" s="23">
        <v>1.999999999999999E-2</v>
      </c>
      <c r="E142" s="23">
        <v>1.3884570222975064E-2</v>
      </c>
      <c r="F142" s="23">
        <v>5.1639777949432177E-2</v>
      </c>
      <c r="G142" s="23">
        <v>3.3466401061363032E-2</v>
      </c>
      <c r="H142" s="23" t="s">
        <v>686</v>
      </c>
      <c r="I142" s="23">
        <v>1.2110601416389978E-2</v>
      </c>
      <c r="J142" s="23">
        <v>3.3266599866332236E-2</v>
      </c>
      <c r="K142" s="23">
        <v>9.3112834775877881E-2</v>
      </c>
      <c r="L142" s="23">
        <v>6.3245553203367791E-2</v>
      </c>
      <c r="M142" s="23">
        <v>1.1690451944500109E-2</v>
      </c>
      <c r="N142" s="23">
        <v>4.183300132670386E-2</v>
      </c>
      <c r="O142" s="23">
        <v>2.3664319132398463E-2</v>
      </c>
      <c r="P142" s="23">
        <v>3.1251666622224582E-2</v>
      </c>
      <c r="Q142" s="23">
        <v>7.5277265270907914E-3</v>
      </c>
      <c r="R142" s="23">
        <v>4.6652665804620625E-3</v>
      </c>
      <c r="S142" s="23">
        <v>4.0824829046386291E-2</v>
      </c>
      <c r="T142" s="23">
        <v>1.1125046816380879E-2</v>
      </c>
      <c r="U142" s="23">
        <v>6.324555320336764E-3</v>
      </c>
      <c r="V142" s="23" t="s">
        <v>686</v>
      </c>
      <c r="W142" s="23">
        <v>1.6733200530681527E-2</v>
      </c>
      <c r="X142" s="23">
        <v>1.9748417658131515E-2</v>
      </c>
      <c r="Y142" s="23">
        <v>2.8577380332470415E-2</v>
      </c>
      <c r="Z142" s="23">
        <v>4.8660031511155721E-2</v>
      </c>
      <c r="AA142" s="23" t="s">
        <v>686</v>
      </c>
      <c r="AB142" s="23">
        <v>0.32887304338706064</v>
      </c>
      <c r="AC142" s="23">
        <v>1.7306427033523322E-2</v>
      </c>
      <c r="AD142" s="205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29"/>
      <c r="B143" s="3" t="s">
        <v>87</v>
      </c>
      <c r="C143" s="28"/>
      <c r="D143" s="13">
        <v>6.0606060606060573E-2</v>
      </c>
      <c r="E143" s="13">
        <v>4.421441445398102E-2</v>
      </c>
      <c r="F143" s="13">
        <v>0.15491933384829654</v>
      </c>
      <c r="G143" s="13">
        <v>0.10458250331675947</v>
      </c>
      <c r="H143" s="13" t="s">
        <v>686</v>
      </c>
      <c r="I143" s="13">
        <v>3.9925059614472458E-2</v>
      </c>
      <c r="J143" s="13">
        <v>0.11741152893999611</v>
      </c>
      <c r="K143" s="13">
        <v>0.25510365692021336</v>
      </c>
      <c r="L143" s="13">
        <v>0.1581138830084195</v>
      </c>
      <c r="M143" s="13">
        <v>4.0081549524000372E-2</v>
      </c>
      <c r="N143" s="13">
        <v>0.13715738139902905</v>
      </c>
      <c r="O143" s="13">
        <v>7.171005797696503E-2</v>
      </c>
      <c r="P143" s="13">
        <v>0.10027272713013236</v>
      </c>
      <c r="Q143" s="13">
        <v>2.6107722059274422E-2</v>
      </c>
      <c r="R143" s="13">
        <v>1.5053445064197417E-2</v>
      </c>
      <c r="S143" s="13">
        <v>9.7979589711327086E-2</v>
      </c>
      <c r="T143" s="13">
        <v>3.9567445701413913E-2</v>
      </c>
      <c r="U143" s="13">
        <v>2.4325212770526013E-2</v>
      </c>
      <c r="V143" s="13" t="s">
        <v>686</v>
      </c>
      <c r="W143" s="13">
        <v>5.3978066228004926E-2</v>
      </c>
      <c r="X143" s="13">
        <v>6.2693389390893695E-2</v>
      </c>
      <c r="Y143" s="13">
        <v>8.9771875389959413E-2</v>
      </c>
      <c r="Z143" s="13">
        <v>7.5461408391557086E-2</v>
      </c>
      <c r="AA143" s="13" t="s">
        <v>686</v>
      </c>
      <c r="AB143" s="13">
        <v>0.20158534012242446</v>
      </c>
      <c r="AC143" s="13">
        <v>5.4867591108801413E-2</v>
      </c>
      <c r="AD143" s="151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274</v>
      </c>
      <c r="C144" s="28"/>
      <c r="D144" s="13">
        <v>6.9617952366475722E-2</v>
      </c>
      <c r="E144" s="13">
        <v>1.7848889244195032E-2</v>
      </c>
      <c r="F144" s="13">
        <v>8.0422174107551259E-2</v>
      </c>
      <c r="G144" s="13">
        <v>3.7205287143249111E-2</v>
      </c>
      <c r="H144" s="13" t="s">
        <v>686</v>
      </c>
      <c r="I144" s="13">
        <v>-1.6815821562128352E-2</v>
      </c>
      <c r="J144" s="13">
        <v>-8.1641152008581352E-2</v>
      </c>
      <c r="K144" s="13">
        <v>0.18306228064776864</v>
      </c>
      <c r="L144" s="13">
        <v>0.29650660892906133</v>
      </c>
      <c r="M144" s="13">
        <v>-5.4630597655892621E-2</v>
      </c>
      <c r="N144" s="13">
        <v>-1.1413710691590695E-2</v>
      </c>
      <c r="O144" s="13">
        <v>6.9617952366475722E-2</v>
      </c>
      <c r="P144" s="13">
        <v>1.0194732790560268E-2</v>
      </c>
      <c r="Q144" s="13">
        <v>-6.5434819396968158E-2</v>
      </c>
      <c r="R144" s="13">
        <v>4.5124103137363925E-3</v>
      </c>
      <c r="S144" s="13">
        <v>0.35052771763443902</v>
      </c>
      <c r="T144" s="13">
        <v>-8.8663896140280474E-2</v>
      </c>
      <c r="U144" s="13">
        <v>-0.15727070419611</v>
      </c>
      <c r="V144" s="13" t="s">
        <v>686</v>
      </c>
      <c r="W144" s="13">
        <v>4.7926219200227216E-3</v>
      </c>
      <c r="X144" s="13">
        <v>2.0998954531635805E-2</v>
      </c>
      <c r="Y144" s="13">
        <v>3.1803176272711564E-2</v>
      </c>
      <c r="Z144" s="13">
        <v>1.0900766958110575</v>
      </c>
      <c r="AA144" s="13" t="s">
        <v>686</v>
      </c>
      <c r="AB144" s="13">
        <v>4.2879102467345867</v>
      </c>
      <c r="AC144" s="13">
        <v>2.2365688581881926E-2</v>
      </c>
      <c r="AD144" s="151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275</v>
      </c>
      <c r="C145" s="46"/>
      <c r="D145" s="44">
        <v>0.67</v>
      </c>
      <c r="E145" s="44">
        <v>0.04</v>
      </c>
      <c r="F145" s="44" t="s">
        <v>276</v>
      </c>
      <c r="G145" s="44">
        <v>0.22</v>
      </c>
      <c r="H145" s="44">
        <v>98.22</v>
      </c>
      <c r="I145" s="44">
        <v>0.52</v>
      </c>
      <c r="J145" s="44">
        <v>1.42</v>
      </c>
      <c r="K145" s="44">
        <v>2.25</v>
      </c>
      <c r="L145" s="44" t="s">
        <v>276</v>
      </c>
      <c r="M145" s="44">
        <v>1.05</v>
      </c>
      <c r="N145" s="44">
        <v>0.45</v>
      </c>
      <c r="O145" s="44">
        <v>0.67</v>
      </c>
      <c r="P145" s="44">
        <v>0.15</v>
      </c>
      <c r="Q145" s="44">
        <v>1.2</v>
      </c>
      <c r="R145" s="44">
        <v>0.23</v>
      </c>
      <c r="S145" s="44" t="s">
        <v>276</v>
      </c>
      <c r="T145" s="44">
        <v>1.52</v>
      </c>
      <c r="U145" s="44">
        <v>2.4700000000000002</v>
      </c>
      <c r="V145" s="44">
        <v>98.22</v>
      </c>
      <c r="W145" s="44">
        <v>0.22</v>
      </c>
      <c r="X145" s="44">
        <v>0</v>
      </c>
      <c r="Y145" s="44">
        <v>0.15</v>
      </c>
      <c r="Z145" s="44">
        <v>14.83</v>
      </c>
      <c r="AA145" s="44">
        <v>98.22</v>
      </c>
      <c r="AB145" s="44">
        <v>59.18</v>
      </c>
      <c r="AC145" s="44">
        <v>0.02</v>
      </c>
      <c r="AD145" s="151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 t="s">
        <v>306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>
      <c r="BM147" s="55"/>
    </row>
    <row r="148" spans="1:65" ht="15">
      <c r="B148" s="8" t="s">
        <v>494</v>
      </c>
      <c r="BM148" s="27" t="s">
        <v>67</v>
      </c>
    </row>
    <row r="149" spans="1:65" ht="15">
      <c r="A149" s="24" t="s">
        <v>50</v>
      </c>
      <c r="B149" s="18" t="s">
        <v>111</v>
      </c>
      <c r="C149" s="15" t="s">
        <v>112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51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232</v>
      </c>
      <c r="C150" s="9" t="s">
        <v>232</v>
      </c>
      <c r="D150" s="149" t="s">
        <v>234</v>
      </c>
      <c r="E150" s="150" t="s">
        <v>236</v>
      </c>
      <c r="F150" s="150" t="s">
        <v>237</v>
      </c>
      <c r="G150" s="150" t="s">
        <v>238</v>
      </c>
      <c r="H150" s="150" t="s">
        <v>239</v>
      </c>
      <c r="I150" s="150" t="s">
        <v>240</v>
      </c>
      <c r="J150" s="150" t="s">
        <v>241</v>
      </c>
      <c r="K150" s="150" t="s">
        <v>242</v>
      </c>
      <c r="L150" s="150" t="s">
        <v>243</v>
      </c>
      <c r="M150" s="150" t="s">
        <v>244</v>
      </c>
      <c r="N150" s="150" t="s">
        <v>245</v>
      </c>
      <c r="O150" s="150" t="s">
        <v>246</v>
      </c>
      <c r="P150" s="150" t="s">
        <v>247</v>
      </c>
      <c r="Q150" s="150" t="s">
        <v>248</v>
      </c>
      <c r="R150" s="150" t="s">
        <v>249</v>
      </c>
      <c r="S150" s="150" t="s">
        <v>251</v>
      </c>
      <c r="T150" s="150" t="s">
        <v>253</v>
      </c>
      <c r="U150" s="150" t="s">
        <v>257</v>
      </c>
      <c r="V150" s="150" t="s">
        <v>258</v>
      </c>
      <c r="W150" s="150" t="s">
        <v>259</v>
      </c>
      <c r="X150" s="150" t="s">
        <v>278</v>
      </c>
      <c r="Y150" s="150" t="s">
        <v>261</v>
      </c>
      <c r="Z150" s="150" t="s">
        <v>304</v>
      </c>
      <c r="AA150" s="151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1</v>
      </c>
    </row>
    <row r="151" spans="1:65">
      <c r="A151" s="29"/>
      <c r="B151" s="19"/>
      <c r="C151" s="9"/>
      <c r="D151" s="10" t="s">
        <v>300</v>
      </c>
      <c r="E151" s="11" t="s">
        <v>115</v>
      </c>
      <c r="F151" s="11" t="s">
        <v>115</v>
      </c>
      <c r="G151" s="11" t="s">
        <v>301</v>
      </c>
      <c r="H151" s="11" t="s">
        <v>115</v>
      </c>
      <c r="I151" s="11" t="s">
        <v>115</v>
      </c>
      <c r="J151" s="11" t="s">
        <v>301</v>
      </c>
      <c r="K151" s="11" t="s">
        <v>115</v>
      </c>
      <c r="L151" s="11" t="s">
        <v>301</v>
      </c>
      <c r="M151" s="11" t="s">
        <v>301</v>
      </c>
      <c r="N151" s="11" t="s">
        <v>301</v>
      </c>
      <c r="O151" s="11" t="s">
        <v>301</v>
      </c>
      <c r="P151" s="11" t="s">
        <v>301</v>
      </c>
      <c r="Q151" s="11" t="s">
        <v>300</v>
      </c>
      <c r="R151" s="11" t="s">
        <v>115</v>
      </c>
      <c r="S151" s="11" t="s">
        <v>301</v>
      </c>
      <c r="T151" s="11" t="s">
        <v>301</v>
      </c>
      <c r="U151" s="11" t="s">
        <v>115</v>
      </c>
      <c r="V151" s="11" t="s">
        <v>115</v>
      </c>
      <c r="W151" s="11" t="s">
        <v>301</v>
      </c>
      <c r="X151" s="11" t="s">
        <v>301</v>
      </c>
      <c r="Y151" s="11" t="s">
        <v>115</v>
      </c>
      <c r="Z151" s="11" t="s">
        <v>115</v>
      </c>
      <c r="AA151" s="151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151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03">
        <v>0.98130000000000006</v>
      </c>
      <c r="E153" s="203">
        <v>0.98422000000000009</v>
      </c>
      <c r="F153" s="203">
        <v>0.98</v>
      </c>
      <c r="G153" s="210">
        <v>0.90000000000000013</v>
      </c>
      <c r="H153" s="203">
        <v>0.98999999999999988</v>
      </c>
      <c r="I153" s="203">
        <v>1.036</v>
      </c>
      <c r="J153" s="210">
        <v>0.83</v>
      </c>
      <c r="K153" s="203">
        <v>0.96199999999999997</v>
      </c>
      <c r="L153" s="203">
        <v>1.03</v>
      </c>
      <c r="M153" s="203">
        <v>0.98999999999999988</v>
      </c>
      <c r="N153" s="203">
        <v>0.98</v>
      </c>
      <c r="O153" s="203">
        <v>1.03</v>
      </c>
      <c r="P153" s="203">
        <v>1.05</v>
      </c>
      <c r="Q153" s="210">
        <v>0.91800000000000004</v>
      </c>
      <c r="R153" s="203">
        <v>0.99215794171846761</v>
      </c>
      <c r="S153" s="210">
        <v>0.90800000000000003</v>
      </c>
      <c r="T153" s="203">
        <v>0.98999999999999988</v>
      </c>
      <c r="U153" s="210">
        <v>1.04</v>
      </c>
      <c r="V153" s="203">
        <v>0.97</v>
      </c>
      <c r="W153" s="203">
        <v>0.98999999999999988</v>
      </c>
      <c r="X153" s="203">
        <v>1</v>
      </c>
      <c r="Y153" s="203">
        <v>0.98230000000000006</v>
      </c>
      <c r="Z153" s="203">
        <v>1.0116999999999998</v>
      </c>
      <c r="AA153" s="205"/>
      <c r="AB153" s="206"/>
      <c r="AC153" s="206"/>
      <c r="AD153" s="206"/>
      <c r="AE153" s="206"/>
      <c r="AF153" s="206"/>
      <c r="AG153" s="206"/>
      <c r="AH153" s="206"/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  <c r="BI153" s="206"/>
      <c r="BJ153" s="206"/>
      <c r="BK153" s="206"/>
      <c r="BL153" s="206"/>
      <c r="BM153" s="207">
        <v>1</v>
      </c>
    </row>
    <row r="154" spans="1:65">
      <c r="A154" s="29"/>
      <c r="B154" s="19">
        <v>1</v>
      </c>
      <c r="C154" s="9">
        <v>2</v>
      </c>
      <c r="D154" s="23">
        <v>0.99480000000000002</v>
      </c>
      <c r="E154" s="23">
        <v>0.9899</v>
      </c>
      <c r="F154" s="23">
        <v>0.96</v>
      </c>
      <c r="G154" s="211">
        <v>0.90000000000000013</v>
      </c>
      <c r="H154" s="23">
        <v>1.0133333333333334</v>
      </c>
      <c r="I154" s="23">
        <v>1.0249999999999999</v>
      </c>
      <c r="J154" s="211">
        <v>0.78</v>
      </c>
      <c r="K154" s="23">
        <v>0.98299999999999998</v>
      </c>
      <c r="L154" s="23">
        <v>1.03</v>
      </c>
      <c r="M154" s="23">
        <v>0.97</v>
      </c>
      <c r="N154" s="23">
        <v>0.98999999999999988</v>
      </c>
      <c r="O154" s="212">
        <v>1.08</v>
      </c>
      <c r="P154" s="23">
        <v>1.02</v>
      </c>
      <c r="Q154" s="211">
        <v>0.91489999999999994</v>
      </c>
      <c r="R154" s="23">
        <v>0.99372544947115937</v>
      </c>
      <c r="S154" s="211">
        <v>0.88600000000000001</v>
      </c>
      <c r="T154" s="23">
        <v>0.98</v>
      </c>
      <c r="U154" s="211">
        <v>1.05</v>
      </c>
      <c r="V154" s="23">
        <v>0.98</v>
      </c>
      <c r="W154" s="23">
        <v>0.98</v>
      </c>
      <c r="X154" s="23">
        <v>1</v>
      </c>
      <c r="Y154" s="23">
        <v>0.94958799999999999</v>
      </c>
      <c r="Z154" s="23">
        <v>1.0292000000000001</v>
      </c>
      <c r="AA154" s="205"/>
      <c r="AB154" s="206"/>
      <c r="AC154" s="206"/>
      <c r="AD154" s="206"/>
      <c r="AE154" s="206"/>
      <c r="AF154" s="206"/>
      <c r="AG154" s="206"/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  <c r="BI154" s="206"/>
      <c r="BJ154" s="206"/>
      <c r="BK154" s="206"/>
      <c r="BL154" s="206"/>
      <c r="BM154" s="207" t="e">
        <v>#N/A</v>
      </c>
    </row>
    <row r="155" spans="1:65">
      <c r="A155" s="29"/>
      <c r="B155" s="19">
        <v>1</v>
      </c>
      <c r="C155" s="9">
        <v>3</v>
      </c>
      <c r="D155" s="23">
        <v>0.98399999999999999</v>
      </c>
      <c r="E155" s="23">
        <v>0.98709999999999998</v>
      </c>
      <c r="F155" s="23">
        <v>0.97</v>
      </c>
      <c r="G155" s="211">
        <v>0.93</v>
      </c>
      <c r="H155" s="23">
        <v>1</v>
      </c>
      <c r="I155" s="23">
        <v>1.02</v>
      </c>
      <c r="J155" s="211">
        <v>0.78</v>
      </c>
      <c r="K155" s="23">
        <v>0.98499999999999999</v>
      </c>
      <c r="L155" s="23">
        <v>0.98999999999999988</v>
      </c>
      <c r="M155" s="23">
        <v>0.97</v>
      </c>
      <c r="N155" s="23">
        <v>0.97</v>
      </c>
      <c r="O155" s="23">
        <v>1.04</v>
      </c>
      <c r="P155" s="23">
        <v>1.03</v>
      </c>
      <c r="Q155" s="211">
        <v>0.93530000000000002</v>
      </c>
      <c r="R155" s="23">
        <v>0.96892132831319988</v>
      </c>
      <c r="S155" s="211">
        <v>0.90800000000000003</v>
      </c>
      <c r="T155" s="23">
        <v>0.96</v>
      </c>
      <c r="U155" s="211">
        <v>1.05</v>
      </c>
      <c r="V155" s="23">
        <v>0.96</v>
      </c>
      <c r="W155" s="23">
        <v>0.98</v>
      </c>
      <c r="X155" s="23">
        <v>0.98999999999999988</v>
      </c>
      <c r="Y155" s="23">
        <v>0.99348599999999987</v>
      </c>
      <c r="Z155" s="23">
        <v>1.0181</v>
      </c>
      <c r="AA155" s="205"/>
      <c r="AB155" s="206"/>
      <c r="AC155" s="206"/>
      <c r="AD155" s="206"/>
      <c r="AE155" s="206"/>
      <c r="AF155" s="206"/>
      <c r="AG155" s="206"/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  <c r="BI155" s="206"/>
      <c r="BJ155" s="206"/>
      <c r="BK155" s="206"/>
      <c r="BL155" s="206"/>
      <c r="BM155" s="207">
        <v>16</v>
      </c>
    </row>
    <row r="156" spans="1:65">
      <c r="A156" s="29"/>
      <c r="B156" s="19">
        <v>1</v>
      </c>
      <c r="C156" s="9">
        <v>4</v>
      </c>
      <c r="D156" s="23">
        <v>0.99409999999999998</v>
      </c>
      <c r="E156" s="23">
        <v>0.9860000000000001</v>
      </c>
      <c r="F156" s="23">
        <v>0.96</v>
      </c>
      <c r="G156" s="211">
        <v>0.88</v>
      </c>
      <c r="H156" s="23">
        <v>1</v>
      </c>
      <c r="I156" s="23">
        <v>1.018</v>
      </c>
      <c r="J156" s="211">
        <v>0.81000000000000016</v>
      </c>
      <c r="K156" s="23">
        <v>0.96699999999999997</v>
      </c>
      <c r="L156" s="23">
        <v>0.97</v>
      </c>
      <c r="M156" s="23">
        <v>0.98999999999999988</v>
      </c>
      <c r="N156" s="23">
        <v>1.04</v>
      </c>
      <c r="O156" s="23">
        <v>1.01</v>
      </c>
      <c r="P156" s="23">
        <v>1.02</v>
      </c>
      <c r="Q156" s="211">
        <v>0.95369999999999999</v>
      </c>
      <c r="R156" s="23">
        <v>0.98587772916009253</v>
      </c>
      <c r="S156" s="211">
        <v>0.91500000000000004</v>
      </c>
      <c r="T156" s="23">
        <v>1.02</v>
      </c>
      <c r="U156" s="211">
        <v>1.04</v>
      </c>
      <c r="V156" s="23">
        <v>1</v>
      </c>
      <c r="W156" s="23">
        <v>0.98999999999999988</v>
      </c>
      <c r="X156" s="23">
        <v>1.01</v>
      </c>
      <c r="Y156" s="23">
        <v>1.0074919999999998</v>
      </c>
      <c r="Z156" s="23">
        <v>1.0389000000000002</v>
      </c>
      <c r="AA156" s="205"/>
      <c r="AB156" s="206"/>
      <c r="AC156" s="206"/>
      <c r="AD156" s="206"/>
      <c r="AE156" s="206"/>
      <c r="AF156" s="206"/>
      <c r="AG156" s="206"/>
      <c r="AH156" s="206"/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  <c r="BI156" s="206"/>
      <c r="BJ156" s="206"/>
      <c r="BK156" s="206"/>
      <c r="BL156" s="206"/>
      <c r="BM156" s="207">
        <v>0.99519680697841906</v>
      </c>
    </row>
    <row r="157" spans="1:65">
      <c r="A157" s="29"/>
      <c r="B157" s="19">
        <v>1</v>
      </c>
      <c r="C157" s="9">
        <v>5</v>
      </c>
      <c r="D157" s="23">
        <v>0.98809999999999987</v>
      </c>
      <c r="E157" s="23">
        <v>0.98819999999999997</v>
      </c>
      <c r="F157" s="23">
        <v>0.96</v>
      </c>
      <c r="G157" s="211">
        <v>0.85000000000000009</v>
      </c>
      <c r="H157" s="23">
        <v>1.03</v>
      </c>
      <c r="I157" s="23">
        <v>1.03</v>
      </c>
      <c r="J157" s="211">
        <v>0.91</v>
      </c>
      <c r="K157" s="23">
        <v>0.9900000000000001</v>
      </c>
      <c r="L157" s="23">
        <v>0.98</v>
      </c>
      <c r="M157" s="23">
        <v>0.98999999999999988</v>
      </c>
      <c r="N157" s="23">
        <v>0.95</v>
      </c>
      <c r="O157" s="23">
        <v>1.04</v>
      </c>
      <c r="P157" s="23">
        <v>1.04</v>
      </c>
      <c r="Q157" s="211">
        <v>0.96389999999999998</v>
      </c>
      <c r="R157" s="23">
        <v>0.97791398827599996</v>
      </c>
      <c r="S157" s="211">
        <v>0.88600000000000001</v>
      </c>
      <c r="T157" s="23">
        <v>1</v>
      </c>
      <c r="U157" s="211">
        <v>1.03</v>
      </c>
      <c r="V157" s="23">
        <v>1</v>
      </c>
      <c r="W157" s="23">
        <v>0.98</v>
      </c>
      <c r="X157" s="23">
        <v>0.96</v>
      </c>
      <c r="Y157" s="23">
        <v>0.97938599999999976</v>
      </c>
      <c r="Z157" s="23">
        <v>0.99249999999999994</v>
      </c>
      <c r="AA157" s="205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  <c r="BI157" s="206"/>
      <c r="BJ157" s="206"/>
      <c r="BK157" s="206"/>
      <c r="BL157" s="206"/>
      <c r="BM157" s="207">
        <v>21</v>
      </c>
    </row>
    <row r="158" spans="1:65">
      <c r="A158" s="29"/>
      <c r="B158" s="19">
        <v>1</v>
      </c>
      <c r="C158" s="9">
        <v>6</v>
      </c>
      <c r="D158" s="23">
        <v>0.97920000000000007</v>
      </c>
      <c r="E158" s="23">
        <v>0.98359999999999992</v>
      </c>
      <c r="F158" s="23">
        <v>0.96</v>
      </c>
      <c r="G158" s="211">
        <v>0.98999999999999988</v>
      </c>
      <c r="H158" s="23">
        <v>0.9866666666666668</v>
      </c>
      <c r="I158" s="23">
        <v>1.0369999999999999</v>
      </c>
      <c r="J158" s="211">
        <v>0.84</v>
      </c>
      <c r="K158" s="23">
        <v>0.99900000000000011</v>
      </c>
      <c r="L158" s="23">
        <v>1</v>
      </c>
      <c r="M158" s="23">
        <v>0.98999999999999988</v>
      </c>
      <c r="N158" s="23">
        <v>1.02</v>
      </c>
      <c r="O158" s="23">
        <v>0.98999999999999988</v>
      </c>
      <c r="P158" s="23">
        <v>1.04</v>
      </c>
      <c r="Q158" s="211">
        <v>0.92720000000000002</v>
      </c>
      <c r="R158" s="23">
        <v>0.97685271673033669</v>
      </c>
      <c r="S158" s="211">
        <v>0.92200000000000004</v>
      </c>
      <c r="T158" s="23">
        <v>1</v>
      </c>
      <c r="U158" s="211">
        <v>1.04</v>
      </c>
      <c r="V158" s="23">
        <v>1</v>
      </c>
      <c r="W158" s="23">
        <v>0.98</v>
      </c>
      <c r="X158" s="212">
        <v>0.91999999999999993</v>
      </c>
      <c r="Y158" s="23">
        <v>0.98333399999999993</v>
      </c>
      <c r="Z158" s="23">
        <v>1.0033000000000001</v>
      </c>
      <c r="AA158" s="205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  <c r="BI158" s="206"/>
      <c r="BJ158" s="206"/>
      <c r="BK158" s="206"/>
      <c r="BL158" s="206"/>
      <c r="BM158" s="56"/>
    </row>
    <row r="159" spans="1:65">
      <c r="A159" s="29"/>
      <c r="B159" s="20" t="s">
        <v>271</v>
      </c>
      <c r="C159" s="12"/>
      <c r="D159" s="209">
        <v>0.98691666666666666</v>
      </c>
      <c r="E159" s="209">
        <v>0.9865033333333334</v>
      </c>
      <c r="F159" s="209">
        <v>0.96499999999999997</v>
      </c>
      <c r="G159" s="209">
        <v>0.90833333333333355</v>
      </c>
      <c r="H159" s="209">
        <v>1.0033333333333336</v>
      </c>
      <c r="I159" s="209">
        <v>1.0276666666666667</v>
      </c>
      <c r="J159" s="209">
        <v>0.82499999999999984</v>
      </c>
      <c r="K159" s="209">
        <v>0.98099999999999987</v>
      </c>
      <c r="L159" s="209">
        <v>1</v>
      </c>
      <c r="M159" s="209">
        <v>0.98333333333333328</v>
      </c>
      <c r="N159" s="209">
        <v>0.99166666666666659</v>
      </c>
      <c r="O159" s="209">
        <v>1.0316666666666667</v>
      </c>
      <c r="P159" s="209">
        <v>1.0333333333333334</v>
      </c>
      <c r="Q159" s="209">
        <v>0.93550000000000011</v>
      </c>
      <c r="R159" s="209">
        <v>0.98257485894487606</v>
      </c>
      <c r="S159" s="209">
        <v>0.90416666666666667</v>
      </c>
      <c r="T159" s="209">
        <v>0.99166666666666659</v>
      </c>
      <c r="U159" s="209">
        <v>1.0416666666666667</v>
      </c>
      <c r="V159" s="209">
        <v>0.98499999999999999</v>
      </c>
      <c r="W159" s="209">
        <v>0.98333333333333339</v>
      </c>
      <c r="X159" s="209">
        <v>0.98</v>
      </c>
      <c r="Y159" s="209">
        <v>0.98259766666666659</v>
      </c>
      <c r="Z159" s="209">
        <v>1.0156166666666666</v>
      </c>
      <c r="AA159" s="205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  <c r="BI159" s="206"/>
      <c r="BJ159" s="206"/>
      <c r="BK159" s="206"/>
      <c r="BL159" s="206"/>
      <c r="BM159" s="56"/>
    </row>
    <row r="160" spans="1:65">
      <c r="A160" s="29"/>
      <c r="B160" s="3" t="s">
        <v>272</v>
      </c>
      <c r="C160" s="28"/>
      <c r="D160" s="23">
        <v>0.98604999999999987</v>
      </c>
      <c r="E160" s="23">
        <v>0.98655000000000004</v>
      </c>
      <c r="F160" s="23">
        <v>0.96</v>
      </c>
      <c r="G160" s="23">
        <v>0.90000000000000013</v>
      </c>
      <c r="H160" s="23">
        <v>1</v>
      </c>
      <c r="I160" s="23">
        <v>1.0274999999999999</v>
      </c>
      <c r="J160" s="23">
        <v>0.82000000000000006</v>
      </c>
      <c r="K160" s="23">
        <v>0.98399999999999999</v>
      </c>
      <c r="L160" s="23">
        <v>0.99499999999999988</v>
      </c>
      <c r="M160" s="23">
        <v>0.98999999999999988</v>
      </c>
      <c r="N160" s="23">
        <v>0.98499999999999988</v>
      </c>
      <c r="O160" s="23">
        <v>1.0350000000000001</v>
      </c>
      <c r="P160" s="23">
        <v>1.0350000000000001</v>
      </c>
      <c r="Q160" s="23">
        <v>0.93125000000000002</v>
      </c>
      <c r="R160" s="23">
        <v>0.98189585871804619</v>
      </c>
      <c r="S160" s="23">
        <v>0.90800000000000003</v>
      </c>
      <c r="T160" s="23">
        <v>0.99499999999999988</v>
      </c>
      <c r="U160" s="23">
        <v>1.04</v>
      </c>
      <c r="V160" s="23">
        <v>0.99</v>
      </c>
      <c r="W160" s="23">
        <v>0.98</v>
      </c>
      <c r="X160" s="23">
        <v>0.99499999999999988</v>
      </c>
      <c r="Y160" s="23">
        <v>0.98281700000000005</v>
      </c>
      <c r="Z160" s="23">
        <v>1.0148999999999999</v>
      </c>
      <c r="AA160" s="205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29"/>
      <c r="B161" s="3" t="s">
        <v>273</v>
      </c>
      <c r="C161" s="28"/>
      <c r="D161" s="23">
        <v>6.553599519856723E-3</v>
      </c>
      <c r="E161" s="23">
        <v>2.3945076042198384E-3</v>
      </c>
      <c r="F161" s="23">
        <v>8.3666002653407633E-3</v>
      </c>
      <c r="G161" s="23">
        <v>4.7923550230201645E-2</v>
      </c>
      <c r="H161" s="23">
        <v>1.6055459438389739E-2</v>
      </c>
      <c r="I161" s="23">
        <v>8.0166493416306099E-3</v>
      </c>
      <c r="J161" s="23">
        <v>4.8476798574163281E-2</v>
      </c>
      <c r="K161" s="23">
        <v>1.4014278433083937E-2</v>
      </c>
      <c r="L161" s="23">
        <v>2.5298221281347066E-2</v>
      </c>
      <c r="M161" s="23">
        <v>1.0327955589886396E-2</v>
      </c>
      <c r="N161" s="23">
        <v>3.3115957885386141E-2</v>
      </c>
      <c r="O161" s="23">
        <v>3.0605010483034802E-2</v>
      </c>
      <c r="P161" s="23">
        <v>1.2110601416389978E-2</v>
      </c>
      <c r="Q161" s="23">
        <v>1.9684206867435626E-2</v>
      </c>
      <c r="R161" s="23">
        <v>9.6743539506721904E-3</v>
      </c>
      <c r="S161" s="23">
        <v>1.499888884773359E-2</v>
      </c>
      <c r="T161" s="23">
        <v>2.0412414523193173E-2</v>
      </c>
      <c r="U161" s="23">
        <v>7.5277265270908165E-3</v>
      </c>
      <c r="V161" s="23">
        <v>1.7606816861659026E-2</v>
      </c>
      <c r="W161" s="23">
        <v>5.1639777949431687E-3</v>
      </c>
      <c r="X161" s="23">
        <v>3.4058772731852829E-2</v>
      </c>
      <c r="Y161" s="23">
        <v>1.9177420699006031E-2</v>
      </c>
      <c r="Z161" s="23">
        <v>1.6936400640828887E-2</v>
      </c>
      <c r="AA161" s="205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29"/>
      <c r="B162" s="3" t="s">
        <v>87</v>
      </c>
      <c r="C162" s="28"/>
      <c r="D162" s="13">
        <v>6.6404791216989507E-3</v>
      </c>
      <c r="E162" s="13">
        <v>2.4272676262825652E-3</v>
      </c>
      <c r="F162" s="13">
        <v>8.6700520884360251E-3</v>
      </c>
      <c r="G162" s="13">
        <v>5.2759871813066017E-2</v>
      </c>
      <c r="H162" s="13">
        <v>1.6002119041584453E-2</v>
      </c>
      <c r="I162" s="13">
        <v>7.8008264758001392E-3</v>
      </c>
      <c r="J162" s="13">
        <v>5.8759755847470653E-2</v>
      </c>
      <c r="K162" s="13">
        <v>1.4285706863490254E-2</v>
      </c>
      <c r="L162" s="13">
        <v>2.5298221281347066E-2</v>
      </c>
      <c r="M162" s="13">
        <v>1.0503005684630234E-2</v>
      </c>
      <c r="N162" s="13">
        <v>3.3394243245767542E-2</v>
      </c>
      <c r="O162" s="13">
        <v>2.9665599822004653E-2</v>
      </c>
      <c r="P162" s="13">
        <v>1.1719936854570946E-2</v>
      </c>
      <c r="Q162" s="13">
        <v>2.1041375593196819E-2</v>
      </c>
      <c r="R162" s="13">
        <v>9.8459205042767499E-3</v>
      </c>
      <c r="S162" s="13">
        <v>1.6588632826986457E-2</v>
      </c>
      <c r="T162" s="13">
        <v>2.0583947418346057E-2</v>
      </c>
      <c r="U162" s="13">
        <v>7.2266174660071836E-3</v>
      </c>
      <c r="V162" s="13">
        <v>1.7874940976303579E-2</v>
      </c>
      <c r="W162" s="13">
        <v>5.2515028423150865E-3</v>
      </c>
      <c r="X162" s="13">
        <v>3.4753849726380438E-2</v>
      </c>
      <c r="Y162" s="13">
        <v>1.9517063137410969E-2</v>
      </c>
      <c r="Z162" s="13">
        <v>1.6675977459502982E-2</v>
      </c>
      <c r="AA162" s="151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274</v>
      </c>
      <c r="C163" s="28"/>
      <c r="D163" s="13">
        <v>-8.3201033742182906E-3</v>
      </c>
      <c r="E163" s="13">
        <v>-8.7354316092316253E-3</v>
      </c>
      <c r="F163" s="13">
        <v>-3.0342548093679644E-2</v>
      </c>
      <c r="G163" s="13">
        <v>-8.7282709345518628E-2</v>
      </c>
      <c r="H163" s="13">
        <v>8.1757962825648178E-3</v>
      </c>
      <c r="I163" s="13">
        <v>3.2626571408354454E-2</v>
      </c>
      <c r="J163" s="13">
        <v>-0.17101824059822368</v>
      </c>
      <c r="K163" s="13">
        <v>-1.4265326093160446E-2</v>
      </c>
      <c r="L163" s="13">
        <v>4.8263750324564203E-3</v>
      </c>
      <c r="M163" s="13">
        <v>-1.1920731218084568E-2</v>
      </c>
      <c r="N163" s="13">
        <v>-3.5471780928141294E-3</v>
      </c>
      <c r="O163" s="13">
        <v>3.6645876908484309E-2</v>
      </c>
      <c r="P163" s="13">
        <v>3.8320587533538397E-2</v>
      </c>
      <c r="Q163" s="13">
        <v>-5.9984926157136909E-2</v>
      </c>
      <c r="R163" s="13">
        <v>-1.2682866288393102E-2</v>
      </c>
      <c r="S163" s="13">
        <v>-9.1469485908154069E-2</v>
      </c>
      <c r="T163" s="13">
        <v>-3.5471780928141294E-3</v>
      </c>
      <c r="U163" s="13">
        <v>4.6694140658808836E-2</v>
      </c>
      <c r="V163" s="13">
        <v>-1.024602059303048E-2</v>
      </c>
      <c r="W163" s="13">
        <v>-1.1920731218084457E-2</v>
      </c>
      <c r="X163" s="13">
        <v>-1.5270152468192744E-2</v>
      </c>
      <c r="Y163" s="13">
        <v>-1.2659948487983574E-2</v>
      </c>
      <c r="Z163" s="13">
        <v>2.0518413589213136E-2</v>
      </c>
      <c r="AA163" s="151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275</v>
      </c>
      <c r="C164" s="46"/>
      <c r="D164" s="44">
        <v>0.09</v>
      </c>
      <c r="E164" s="44">
        <v>7.0000000000000007E-2</v>
      </c>
      <c r="F164" s="44">
        <v>0.9</v>
      </c>
      <c r="G164" s="44">
        <v>3.45</v>
      </c>
      <c r="H164" s="44">
        <v>0.82</v>
      </c>
      <c r="I164" s="44">
        <v>1.92</v>
      </c>
      <c r="J164" s="44">
        <v>7.19</v>
      </c>
      <c r="K164" s="44">
        <v>0.18</v>
      </c>
      <c r="L164" s="44">
        <v>0.67</v>
      </c>
      <c r="M164" s="44">
        <v>7.0000000000000007E-2</v>
      </c>
      <c r="N164" s="44">
        <v>0.3</v>
      </c>
      <c r="O164" s="44">
        <v>2.1</v>
      </c>
      <c r="P164" s="44">
        <v>2.17</v>
      </c>
      <c r="Q164" s="44">
        <v>2.23</v>
      </c>
      <c r="R164" s="44">
        <v>0.11</v>
      </c>
      <c r="S164" s="44">
        <v>3.64</v>
      </c>
      <c r="T164" s="44">
        <v>0.3</v>
      </c>
      <c r="U164" s="44">
        <v>2.5499999999999998</v>
      </c>
      <c r="V164" s="44">
        <v>0</v>
      </c>
      <c r="W164" s="44">
        <v>7.0000000000000007E-2</v>
      </c>
      <c r="X164" s="44">
        <v>0.22</v>
      </c>
      <c r="Y164" s="44">
        <v>0.11</v>
      </c>
      <c r="Z164" s="44">
        <v>1.38</v>
      </c>
      <c r="AA164" s="151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 ht="15">
      <c r="B166" s="8" t="s">
        <v>495</v>
      </c>
      <c r="BM166" s="27" t="s">
        <v>277</v>
      </c>
    </row>
    <row r="167" spans="1:65" ht="15">
      <c r="A167" s="24" t="s">
        <v>19</v>
      </c>
      <c r="B167" s="18" t="s">
        <v>111</v>
      </c>
      <c r="C167" s="15" t="s">
        <v>112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17" t="s">
        <v>231</v>
      </c>
      <c r="N167" s="17" t="s">
        <v>231</v>
      </c>
      <c r="O167" s="17" t="s">
        <v>231</v>
      </c>
      <c r="P167" s="17" t="s">
        <v>231</v>
      </c>
      <c r="Q167" s="17" t="s">
        <v>231</v>
      </c>
      <c r="R167" s="17" t="s">
        <v>231</v>
      </c>
      <c r="S167" s="17" t="s">
        <v>231</v>
      </c>
      <c r="T167" s="17" t="s">
        <v>231</v>
      </c>
      <c r="U167" s="17" t="s">
        <v>231</v>
      </c>
      <c r="V167" s="17" t="s">
        <v>231</v>
      </c>
      <c r="W167" s="17" t="s">
        <v>231</v>
      </c>
      <c r="X167" s="17" t="s">
        <v>231</v>
      </c>
      <c r="Y167" s="17" t="s">
        <v>231</v>
      </c>
      <c r="Z167" s="17" t="s">
        <v>231</v>
      </c>
      <c r="AA167" s="17" t="s">
        <v>231</v>
      </c>
      <c r="AB167" s="17" t="s">
        <v>231</v>
      </c>
      <c r="AC167" s="17" t="s">
        <v>231</v>
      </c>
      <c r="AD167" s="151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232</v>
      </c>
      <c r="C168" s="9" t="s">
        <v>232</v>
      </c>
      <c r="D168" s="149" t="s">
        <v>234</v>
      </c>
      <c r="E168" s="150" t="s">
        <v>236</v>
      </c>
      <c r="F168" s="150" t="s">
        <v>237</v>
      </c>
      <c r="G168" s="150" t="s">
        <v>238</v>
      </c>
      <c r="H168" s="150" t="s">
        <v>239</v>
      </c>
      <c r="I168" s="150" t="s">
        <v>240</v>
      </c>
      <c r="J168" s="150" t="s">
        <v>241</v>
      </c>
      <c r="K168" s="150" t="s">
        <v>242</v>
      </c>
      <c r="L168" s="150" t="s">
        <v>243</v>
      </c>
      <c r="M168" s="150" t="s">
        <v>244</v>
      </c>
      <c r="N168" s="150" t="s">
        <v>245</v>
      </c>
      <c r="O168" s="150" t="s">
        <v>246</v>
      </c>
      <c r="P168" s="150" t="s">
        <v>247</v>
      </c>
      <c r="Q168" s="150" t="s">
        <v>248</v>
      </c>
      <c r="R168" s="150" t="s">
        <v>249</v>
      </c>
      <c r="S168" s="150" t="s">
        <v>251</v>
      </c>
      <c r="T168" s="150" t="s">
        <v>252</v>
      </c>
      <c r="U168" s="150" t="s">
        <v>253</v>
      </c>
      <c r="V168" s="150" t="s">
        <v>257</v>
      </c>
      <c r="W168" s="150" t="s">
        <v>258</v>
      </c>
      <c r="X168" s="150" t="s">
        <v>259</v>
      </c>
      <c r="Y168" s="150" t="s">
        <v>278</v>
      </c>
      <c r="Z168" s="150" t="s">
        <v>261</v>
      </c>
      <c r="AA168" s="150" t="s">
        <v>304</v>
      </c>
      <c r="AB168" s="150" t="s">
        <v>279</v>
      </c>
      <c r="AC168" s="150" t="s">
        <v>263</v>
      </c>
      <c r="AD168" s="151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300</v>
      </c>
      <c r="E169" s="11" t="s">
        <v>115</v>
      </c>
      <c r="F169" s="11" t="s">
        <v>300</v>
      </c>
      <c r="G169" s="11" t="s">
        <v>301</v>
      </c>
      <c r="H169" s="11" t="s">
        <v>115</v>
      </c>
      <c r="I169" s="11" t="s">
        <v>115</v>
      </c>
      <c r="J169" s="11" t="s">
        <v>300</v>
      </c>
      <c r="K169" s="11" t="s">
        <v>300</v>
      </c>
      <c r="L169" s="11" t="s">
        <v>301</v>
      </c>
      <c r="M169" s="11" t="s">
        <v>301</v>
      </c>
      <c r="N169" s="11" t="s">
        <v>301</v>
      </c>
      <c r="O169" s="11" t="s">
        <v>301</v>
      </c>
      <c r="P169" s="11" t="s">
        <v>301</v>
      </c>
      <c r="Q169" s="11" t="s">
        <v>300</v>
      </c>
      <c r="R169" s="11" t="s">
        <v>300</v>
      </c>
      <c r="S169" s="11" t="s">
        <v>301</v>
      </c>
      <c r="T169" s="11" t="s">
        <v>300</v>
      </c>
      <c r="U169" s="11" t="s">
        <v>300</v>
      </c>
      <c r="V169" s="11" t="s">
        <v>115</v>
      </c>
      <c r="W169" s="11" t="s">
        <v>300</v>
      </c>
      <c r="X169" s="11" t="s">
        <v>301</v>
      </c>
      <c r="Y169" s="11" t="s">
        <v>301</v>
      </c>
      <c r="Z169" s="11" t="s">
        <v>115</v>
      </c>
      <c r="AA169" s="11" t="s">
        <v>115</v>
      </c>
      <c r="AB169" s="11" t="s">
        <v>115</v>
      </c>
      <c r="AC169" s="11" t="s">
        <v>300</v>
      </c>
      <c r="AD169" s="151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3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151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3</v>
      </c>
    </row>
    <row r="171" spans="1:65">
      <c r="A171" s="29"/>
      <c r="B171" s="18">
        <v>1</v>
      </c>
      <c r="C171" s="14">
        <v>1</v>
      </c>
      <c r="D171" s="203">
        <v>0.06</v>
      </c>
      <c r="E171" s="210">
        <v>1.25</v>
      </c>
      <c r="F171" s="210" t="s">
        <v>302</v>
      </c>
      <c r="G171" s="210">
        <v>0.4</v>
      </c>
      <c r="H171" s="210">
        <v>0.79</v>
      </c>
      <c r="I171" s="203">
        <v>0.05</v>
      </c>
      <c r="J171" s="203">
        <v>0.11</v>
      </c>
      <c r="K171" s="210">
        <v>0.34</v>
      </c>
      <c r="L171" s="210">
        <v>0.2</v>
      </c>
      <c r="M171" s="203">
        <v>0.04</v>
      </c>
      <c r="N171" s="203">
        <v>0.03</v>
      </c>
      <c r="O171" s="203">
        <v>0.04</v>
      </c>
      <c r="P171" s="203">
        <v>0.04</v>
      </c>
      <c r="Q171" s="203">
        <v>0.11</v>
      </c>
      <c r="R171" s="203">
        <v>0.11709327256219999</v>
      </c>
      <c r="S171" s="210" t="s">
        <v>105</v>
      </c>
      <c r="T171" s="203">
        <v>0.12</v>
      </c>
      <c r="U171" s="203">
        <v>0.06</v>
      </c>
      <c r="V171" s="210">
        <v>4.8</v>
      </c>
      <c r="W171" s="203">
        <v>0.05</v>
      </c>
      <c r="X171" s="203">
        <v>0.05</v>
      </c>
      <c r="Y171" s="203">
        <v>7.0000000000000007E-2</v>
      </c>
      <c r="Z171" s="204">
        <v>0.1205</v>
      </c>
      <c r="AA171" s="210" t="s">
        <v>104</v>
      </c>
      <c r="AB171" s="210">
        <v>0.23849999999999996</v>
      </c>
      <c r="AC171" s="203">
        <v>6.2419999999999996E-2</v>
      </c>
      <c r="AD171" s="205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  <c r="BI171" s="206"/>
      <c r="BJ171" s="206"/>
      <c r="BK171" s="206"/>
      <c r="BL171" s="206"/>
      <c r="BM171" s="207">
        <v>1</v>
      </c>
    </row>
    <row r="172" spans="1:65">
      <c r="A172" s="29"/>
      <c r="B172" s="19">
        <v>1</v>
      </c>
      <c r="C172" s="9">
        <v>2</v>
      </c>
      <c r="D172" s="23">
        <v>0.04</v>
      </c>
      <c r="E172" s="211">
        <v>1.29</v>
      </c>
      <c r="F172" s="211" t="s">
        <v>302</v>
      </c>
      <c r="G172" s="211" t="s">
        <v>307</v>
      </c>
      <c r="H172" s="211">
        <v>0.82399999999999995</v>
      </c>
      <c r="I172" s="23">
        <v>0.06</v>
      </c>
      <c r="J172" s="23">
        <v>0.11</v>
      </c>
      <c r="K172" s="211">
        <v>0.28999999999999998</v>
      </c>
      <c r="L172" s="211">
        <v>0.2</v>
      </c>
      <c r="M172" s="23">
        <v>0.05</v>
      </c>
      <c r="N172" s="23">
        <v>0.03</v>
      </c>
      <c r="O172" s="23">
        <v>0.04</v>
      </c>
      <c r="P172" s="23">
        <v>0.04</v>
      </c>
      <c r="Q172" s="23">
        <v>0.11</v>
      </c>
      <c r="R172" s="23">
        <v>0.10883380218342475</v>
      </c>
      <c r="S172" s="211">
        <v>0.1</v>
      </c>
      <c r="T172" s="23">
        <v>0.105</v>
      </c>
      <c r="U172" s="23">
        <v>0.06</v>
      </c>
      <c r="V172" s="211">
        <v>4.38</v>
      </c>
      <c r="W172" s="23">
        <v>0.09</v>
      </c>
      <c r="X172" s="23">
        <v>0.05</v>
      </c>
      <c r="Y172" s="23">
        <v>0.04</v>
      </c>
      <c r="Z172" s="23">
        <v>0.13919999999999999</v>
      </c>
      <c r="AA172" s="211" t="s">
        <v>104</v>
      </c>
      <c r="AB172" s="211">
        <v>0.24199999999999997</v>
      </c>
      <c r="AC172" s="23">
        <v>4.956E-2</v>
      </c>
      <c r="AD172" s="205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  <c r="BI172" s="206"/>
      <c r="BJ172" s="206"/>
      <c r="BK172" s="206"/>
      <c r="BL172" s="206"/>
      <c r="BM172" s="207">
        <v>5</v>
      </c>
    </row>
    <row r="173" spans="1:65">
      <c r="A173" s="29"/>
      <c r="B173" s="19">
        <v>1</v>
      </c>
      <c r="C173" s="9">
        <v>3</v>
      </c>
      <c r="D173" s="23">
        <v>0.06</v>
      </c>
      <c r="E173" s="211">
        <v>1.28</v>
      </c>
      <c r="F173" s="211" t="s">
        <v>302</v>
      </c>
      <c r="G173" s="211">
        <v>0.4</v>
      </c>
      <c r="H173" s="211">
        <v>0.83</v>
      </c>
      <c r="I173" s="23">
        <v>7.0000000000000007E-2</v>
      </c>
      <c r="J173" s="23">
        <v>0.1</v>
      </c>
      <c r="K173" s="211">
        <v>0.31</v>
      </c>
      <c r="L173" s="211">
        <v>0.3</v>
      </c>
      <c r="M173" s="23">
        <v>0.05</v>
      </c>
      <c r="N173" s="23">
        <v>0.05</v>
      </c>
      <c r="O173" s="23">
        <v>0.03</v>
      </c>
      <c r="P173" s="23">
        <v>0.05</v>
      </c>
      <c r="Q173" s="23">
        <v>0.09</v>
      </c>
      <c r="R173" s="23">
        <v>0.12132672018773501</v>
      </c>
      <c r="S173" s="211" t="s">
        <v>105</v>
      </c>
      <c r="T173" s="23">
        <v>0.10100000000000001</v>
      </c>
      <c r="U173" s="23">
        <v>0.05</v>
      </c>
      <c r="V173" s="211">
        <v>4.47</v>
      </c>
      <c r="W173" s="23">
        <v>0.06</v>
      </c>
      <c r="X173" s="23">
        <v>0.05</v>
      </c>
      <c r="Y173" s="23">
        <v>0.05</v>
      </c>
      <c r="Z173" s="23">
        <v>0.1459</v>
      </c>
      <c r="AA173" s="211" t="s">
        <v>104</v>
      </c>
      <c r="AB173" s="211">
        <v>0.23849999999999996</v>
      </c>
      <c r="AC173" s="23">
        <v>5.638E-2</v>
      </c>
      <c r="AD173" s="205"/>
      <c r="AE173" s="206"/>
      <c r="AF173" s="206"/>
      <c r="AG173" s="206"/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  <c r="BI173" s="206"/>
      <c r="BJ173" s="206"/>
      <c r="BK173" s="206"/>
      <c r="BL173" s="206"/>
      <c r="BM173" s="207">
        <v>16</v>
      </c>
    </row>
    <row r="174" spans="1:65">
      <c r="A174" s="29"/>
      <c r="B174" s="19">
        <v>1</v>
      </c>
      <c r="C174" s="9">
        <v>4</v>
      </c>
      <c r="D174" s="23">
        <v>7.0000000000000007E-2</v>
      </c>
      <c r="E174" s="211">
        <v>1.22</v>
      </c>
      <c r="F174" s="211" t="s">
        <v>302</v>
      </c>
      <c r="G174" s="211" t="s">
        <v>307</v>
      </c>
      <c r="H174" s="211">
        <v>0.82</v>
      </c>
      <c r="I174" s="23">
        <v>0.06</v>
      </c>
      <c r="J174" s="23">
        <v>0.11</v>
      </c>
      <c r="K174" s="211">
        <v>0.24</v>
      </c>
      <c r="L174" s="211">
        <v>0.3</v>
      </c>
      <c r="M174" s="23">
        <v>0.05</v>
      </c>
      <c r="N174" s="23">
        <v>0.05</v>
      </c>
      <c r="O174" s="23">
        <v>0.04</v>
      </c>
      <c r="P174" s="23">
        <v>0.04</v>
      </c>
      <c r="Q174" s="23">
        <v>0.11</v>
      </c>
      <c r="R174" s="23">
        <v>0.12718910958568153</v>
      </c>
      <c r="S174" s="211" t="s">
        <v>105</v>
      </c>
      <c r="T174" s="211" t="s">
        <v>105</v>
      </c>
      <c r="U174" s="23">
        <v>0.06</v>
      </c>
      <c r="V174" s="211">
        <v>4.79</v>
      </c>
      <c r="W174" s="23">
        <v>0.06</v>
      </c>
      <c r="X174" s="23">
        <v>0.05</v>
      </c>
      <c r="Y174" s="23">
        <v>0.05</v>
      </c>
      <c r="Z174" s="23">
        <v>0.14330000000000001</v>
      </c>
      <c r="AA174" s="211" t="s">
        <v>104</v>
      </c>
      <c r="AB174" s="212">
        <v>0.27589999999999998</v>
      </c>
      <c r="AC174" s="23">
        <v>6.386E-2</v>
      </c>
      <c r="AD174" s="205"/>
      <c r="AE174" s="206"/>
      <c r="AF174" s="206"/>
      <c r="AG174" s="206"/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  <c r="BI174" s="206"/>
      <c r="BJ174" s="206"/>
      <c r="BK174" s="206"/>
      <c r="BL174" s="206"/>
      <c r="BM174" s="207">
        <v>7.1530327293199497E-2</v>
      </c>
    </row>
    <row r="175" spans="1:65">
      <c r="A175" s="29"/>
      <c r="B175" s="19">
        <v>1</v>
      </c>
      <c r="C175" s="9">
        <v>5</v>
      </c>
      <c r="D175" s="23">
        <v>0.06</v>
      </c>
      <c r="E175" s="211">
        <v>1.21</v>
      </c>
      <c r="F175" s="211" t="s">
        <v>302</v>
      </c>
      <c r="G175" s="211">
        <v>0.3</v>
      </c>
      <c r="H175" s="211">
        <v>0.79166666666666663</v>
      </c>
      <c r="I175" s="23">
        <v>0.05</v>
      </c>
      <c r="J175" s="23">
        <v>0.11</v>
      </c>
      <c r="K175" s="211">
        <v>0.28000000000000003</v>
      </c>
      <c r="L175" s="211">
        <v>0.2</v>
      </c>
      <c r="M175" s="23">
        <v>0.04</v>
      </c>
      <c r="N175" s="23">
        <v>0.05</v>
      </c>
      <c r="O175" s="23">
        <v>0.03</v>
      </c>
      <c r="P175" s="23">
        <v>0.04</v>
      </c>
      <c r="Q175" s="23">
        <v>0.11</v>
      </c>
      <c r="R175" s="23">
        <v>0.11030722162943925</v>
      </c>
      <c r="S175" s="211">
        <v>0.1</v>
      </c>
      <c r="T175" s="211" t="s">
        <v>105</v>
      </c>
      <c r="U175" s="23">
        <v>0.06</v>
      </c>
      <c r="V175" s="211">
        <v>5.03</v>
      </c>
      <c r="W175" s="23">
        <v>7.0000000000000007E-2</v>
      </c>
      <c r="X175" s="23">
        <v>0.05</v>
      </c>
      <c r="Y175" s="23">
        <v>0.03</v>
      </c>
      <c r="Z175" s="23">
        <v>0.14860000000000001</v>
      </c>
      <c r="AA175" s="211" t="s">
        <v>104</v>
      </c>
      <c r="AB175" s="211">
        <v>0.23139999999999999</v>
      </c>
      <c r="AC175" s="23">
        <v>5.8470000000000001E-2</v>
      </c>
      <c r="AD175" s="205"/>
      <c r="AE175" s="206"/>
      <c r="AF175" s="206"/>
      <c r="AG175" s="206"/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  <c r="BI175" s="206"/>
      <c r="BJ175" s="206"/>
      <c r="BK175" s="206"/>
      <c r="BL175" s="206"/>
      <c r="BM175" s="207">
        <v>11</v>
      </c>
    </row>
    <row r="176" spans="1:65">
      <c r="A176" s="29"/>
      <c r="B176" s="19">
        <v>1</v>
      </c>
      <c r="C176" s="9">
        <v>6</v>
      </c>
      <c r="D176" s="23">
        <v>0.06</v>
      </c>
      <c r="E176" s="211">
        <v>1.32</v>
      </c>
      <c r="F176" s="211" t="s">
        <v>302</v>
      </c>
      <c r="G176" s="211">
        <v>0.6</v>
      </c>
      <c r="H176" s="211">
        <v>0.78</v>
      </c>
      <c r="I176" s="23">
        <v>7.0000000000000007E-2</v>
      </c>
      <c r="J176" s="23">
        <v>0.11</v>
      </c>
      <c r="K176" s="211">
        <v>0.22</v>
      </c>
      <c r="L176" s="211">
        <v>0.3</v>
      </c>
      <c r="M176" s="23">
        <v>0.04</v>
      </c>
      <c r="N176" s="23">
        <v>0.04</v>
      </c>
      <c r="O176" s="23">
        <v>0.04</v>
      </c>
      <c r="P176" s="23">
        <v>0.04</v>
      </c>
      <c r="Q176" s="23">
        <v>0.11</v>
      </c>
      <c r="R176" s="23">
        <v>0.12093129399866663</v>
      </c>
      <c r="S176" s="211" t="s">
        <v>105</v>
      </c>
      <c r="T176" s="23">
        <v>0.10100000000000001</v>
      </c>
      <c r="U176" s="23">
        <v>0.06</v>
      </c>
      <c r="V176" s="211">
        <v>4.7300000000000004</v>
      </c>
      <c r="W176" s="23">
        <v>0.04</v>
      </c>
      <c r="X176" s="23">
        <v>0.04</v>
      </c>
      <c r="Y176" s="23">
        <v>7.0000000000000007E-2</v>
      </c>
      <c r="Z176" s="23">
        <v>0.13780000000000001</v>
      </c>
      <c r="AA176" s="211" t="s">
        <v>104</v>
      </c>
      <c r="AB176" s="211">
        <v>0.24379999999999999</v>
      </c>
      <c r="AC176" s="23">
        <v>6.2280000000000002E-2</v>
      </c>
      <c r="AD176" s="205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  <c r="BI176" s="206"/>
      <c r="BJ176" s="206"/>
      <c r="BK176" s="206"/>
      <c r="BL176" s="206"/>
      <c r="BM176" s="56"/>
    </row>
    <row r="177" spans="1:65">
      <c r="A177" s="29"/>
      <c r="B177" s="20" t="s">
        <v>271</v>
      </c>
      <c r="C177" s="12"/>
      <c r="D177" s="209">
        <v>5.8333333333333341E-2</v>
      </c>
      <c r="E177" s="209">
        <v>1.2616666666666667</v>
      </c>
      <c r="F177" s="209" t="s">
        <v>686</v>
      </c>
      <c r="G177" s="209">
        <v>0.42500000000000004</v>
      </c>
      <c r="H177" s="209">
        <v>0.80594444444444446</v>
      </c>
      <c r="I177" s="209">
        <v>0.06</v>
      </c>
      <c r="J177" s="209">
        <v>0.10833333333333334</v>
      </c>
      <c r="K177" s="209">
        <v>0.27999999999999997</v>
      </c>
      <c r="L177" s="209">
        <v>0.25</v>
      </c>
      <c r="M177" s="209">
        <v>4.5000000000000005E-2</v>
      </c>
      <c r="N177" s="209">
        <v>4.1666666666666664E-2</v>
      </c>
      <c r="O177" s="209">
        <v>3.6666666666666667E-2</v>
      </c>
      <c r="P177" s="209">
        <v>4.1666666666666664E-2</v>
      </c>
      <c r="Q177" s="209">
        <v>0.10666666666666667</v>
      </c>
      <c r="R177" s="209">
        <v>0.11761357002452454</v>
      </c>
      <c r="S177" s="209">
        <v>0.1</v>
      </c>
      <c r="T177" s="209">
        <v>0.10674999999999998</v>
      </c>
      <c r="U177" s="209">
        <v>5.8333333333333327E-2</v>
      </c>
      <c r="V177" s="209">
        <v>4.7</v>
      </c>
      <c r="W177" s="209">
        <v>6.1666666666666668E-2</v>
      </c>
      <c r="X177" s="209">
        <v>4.8333333333333332E-2</v>
      </c>
      <c r="Y177" s="209">
        <v>5.1666666666666673E-2</v>
      </c>
      <c r="Z177" s="209">
        <v>0.13921666666666668</v>
      </c>
      <c r="AA177" s="209" t="s">
        <v>686</v>
      </c>
      <c r="AB177" s="209">
        <v>0.24501666666666666</v>
      </c>
      <c r="AC177" s="209">
        <v>5.8828333333333337E-2</v>
      </c>
      <c r="AD177" s="205"/>
      <c r="AE177" s="206"/>
      <c r="AF177" s="206"/>
      <c r="AG177" s="206"/>
      <c r="AH177" s="206"/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  <c r="BI177" s="206"/>
      <c r="BJ177" s="206"/>
      <c r="BK177" s="206"/>
      <c r="BL177" s="206"/>
      <c r="BM177" s="56"/>
    </row>
    <row r="178" spans="1:65">
      <c r="A178" s="29"/>
      <c r="B178" s="3" t="s">
        <v>272</v>
      </c>
      <c r="C178" s="28"/>
      <c r="D178" s="23">
        <v>0.06</v>
      </c>
      <c r="E178" s="23">
        <v>1.2650000000000001</v>
      </c>
      <c r="F178" s="23" t="s">
        <v>686</v>
      </c>
      <c r="G178" s="23">
        <v>0.4</v>
      </c>
      <c r="H178" s="23">
        <v>0.80583333333333329</v>
      </c>
      <c r="I178" s="23">
        <v>0.06</v>
      </c>
      <c r="J178" s="23">
        <v>0.11</v>
      </c>
      <c r="K178" s="23">
        <v>0.28500000000000003</v>
      </c>
      <c r="L178" s="23">
        <v>0.25</v>
      </c>
      <c r="M178" s="23">
        <v>4.4999999999999998E-2</v>
      </c>
      <c r="N178" s="23">
        <v>4.4999999999999998E-2</v>
      </c>
      <c r="O178" s="23">
        <v>0.04</v>
      </c>
      <c r="P178" s="23">
        <v>0.04</v>
      </c>
      <c r="Q178" s="23">
        <v>0.11</v>
      </c>
      <c r="R178" s="23">
        <v>0.11901228328043331</v>
      </c>
      <c r="S178" s="23">
        <v>0.1</v>
      </c>
      <c r="T178" s="23">
        <v>0.10300000000000001</v>
      </c>
      <c r="U178" s="23">
        <v>0.06</v>
      </c>
      <c r="V178" s="23">
        <v>4.76</v>
      </c>
      <c r="W178" s="23">
        <v>0.06</v>
      </c>
      <c r="X178" s="23">
        <v>0.05</v>
      </c>
      <c r="Y178" s="23">
        <v>0.05</v>
      </c>
      <c r="Z178" s="23">
        <v>0.14124999999999999</v>
      </c>
      <c r="AA178" s="23" t="s">
        <v>686</v>
      </c>
      <c r="AB178" s="23">
        <v>0.24024999999999996</v>
      </c>
      <c r="AC178" s="23">
        <v>6.0374999999999998E-2</v>
      </c>
      <c r="AD178" s="205"/>
      <c r="AE178" s="206"/>
      <c r="AF178" s="206"/>
      <c r="AG178" s="206"/>
      <c r="AH178" s="206"/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  <c r="BI178" s="206"/>
      <c r="BJ178" s="206"/>
      <c r="BK178" s="206"/>
      <c r="BL178" s="206"/>
      <c r="BM178" s="56"/>
    </row>
    <row r="179" spans="1:65">
      <c r="A179" s="29"/>
      <c r="B179" s="3" t="s">
        <v>273</v>
      </c>
      <c r="C179" s="28"/>
      <c r="D179" s="23">
        <v>9.8319208025017032E-3</v>
      </c>
      <c r="E179" s="23">
        <v>4.2622372841814776E-2</v>
      </c>
      <c r="F179" s="23" t="s">
        <v>686</v>
      </c>
      <c r="G179" s="23">
        <v>0.125830573921179</v>
      </c>
      <c r="H179" s="23">
        <v>2.1134928085640225E-2</v>
      </c>
      <c r="I179" s="23">
        <v>8.944271909999248E-3</v>
      </c>
      <c r="J179" s="23">
        <v>4.082482904638628E-3</v>
      </c>
      <c r="K179" s="23">
        <v>4.4271887242357505E-2</v>
      </c>
      <c r="L179" s="23">
        <v>5.4772255750516634E-2</v>
      </c>
      <c r="M179" s="23">
        <v>5.4772255750516622E-3</v>
      </c>
      <c r="N179" s="23">
        <v>9.8319208025017743E-3</v>
      </c>
      <c r="O179" s="23">
        <v>5.1639777949432242E-3</v>
      </c>
      <c r="P179" s="23">
        <v>4.0824829046386306E-3</v>
      </c>
      <c r="Q179" s="23">
        <v>8.1649658092772612E-3</v>
      </c>
      <c r="R179" s="23">
        <v>7.031692457064748E-3</v>
      </c>
      <c r="S179" s="23">
        <v>0</v>
      </c>
      <c r="T179" s="23">
        <v>9.0323492698928132E-3</v>
      </c>
      <c r="U179" s="23">
        <v>4.082482904638628E-3</v>
      </c>
      <c r="V179" s="23">
        <v>0.23799159649029641</v>
      </c>
      <c r="W179" s="23">
        <v>1.7224014243685103E-2</v>
      </c>
      <c r="X179" s="23">
        <v>4.0824829046386315E-3</v>
      </c>
      <c r="Y179" s="23">
        <v>1.6020819787597205E-2</v>
      </c>
      <c r="Z179" s="23">
        <v>1.0017068766194367E-2</v>
      </c>
      <c r="AA179" s="23" t="s">
        <v>686</v>
      </c>
      <c r="AB179" s="23">
        <v>1.571437770535845E-2</v>
      </c>
      <c r="AC179" s="23">
        <v>5.3321005866981408E-3</v>
      </c>
      <c r="AD179" s="205"/>
      <c r="AE179" s="206"/>
      <c r="AF179" s="206"/>
      <c r="AG179" s="206"/>
      <c r="AH179" s="206"/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  <c r="BI179" s="206"/>
      <c r="BJ179" s="206"/>
      <c r="BK179" s="206"/>
      <c r="BL179" s="206"/>
      <c r="BM179" s="56"/>
    </row>
    <row r="180" spans="1:65">
      <c r="A180" s="29"/>
      <c r="B180" s="3" t="s">
        <v>87</v>
      </c>
      <c r="C180" s="28"/>
      <c r="D180" s="13">
        <v>0.16854721375717202</v>
      </c>
      <c r="E180" s="13">
        <v>3.3782594062204574E-2</v>
      </c>
      <c r="F180" s="13" t="s">
        <v>686</v>
      </c>
      <c r="G180" s="13">
        <v>0.29607193863806819</v>
      </c>
      <c r="H180" s="13">
        <v>2.6223802684326464E-2</v>
      </c>
      <c r="I180" s="13">
        <v>0.14907119849998748</v>
      </c>
      <c r="J180" s="13">
        <v>3.768445758127964E-2</v>
      </c>
      <c r="K180" s="13">
        <v>0.15811388300841966</v>
      </c>
      <c r="L180" s="13">
        <v>0.21908902300206654</v>
      </c>
      <c r="M180" s="13">
        <v>0.12171612389003693</v>
      </c>
      <c r="N180" s="13">
        <v>0.23596609926004258</v>
      </c>
      <c r="O180" s="13">
        <v>0.14083575804390611</v>
      </c>
      <c r="P180" s="13">
        <v>9.7979589711327142E-2</v>
      </c>
      <c r="Q180" s="13">
        <v>7.6546554461974323E-2</v>
      </c>
      <c r="R180" s="13">
        <v>5.9786404371523744E-2</v>
      </c>
      <c r="S180" s="13">
        <v>0</v>
      </c>
      <c r="T180" s="13">
        <v>8.4612171146536908E-2</v>
      </c>
      <c r="U180" s="13">
        <v>6.9985421222376484E-2</v>
      </c>
      <c r="V180" s="13">
        <v>5.0636509891552425E-2</v>
      </c>
      <c r="W180" s="13">
        <v>0.27930833908678543</v>
      </c>
      <c r="X180" s="13">
        <v>8.4465163544247546E-2</v>
      </c>
      <c r="Y180" s="13">
        <v>0.3100803829857523</v>
      </c>
      <c r="Z180" s="13">
        <v>7.1953085834031122E-2</v>
      </c>
      <c r="AA180" s="13" t="s">
        <v>686</v>
      </c>
      <c r="AB180" s="13">
        <v>6.4135954174648457E-2</v>
      </c>
      <c r="AC180" s="13">
        <v>9.0638307845394353E-2</v>
      </c>
      <c r="AD180" s="151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274</v>
      </c>
      <c r="C181" s="28"/>
      <c r="D181" s="13">
        <v>-0.18449508703870865</v>
      </c>
      <c r="E181" s="13">
        <v>16.638206260334215</v>
      </c>
      <c r="F181" s="13" t="s">
        <v>686</v>
      </c>
      <c r="G181" s="13">
        <v>4.9415357944322658</v>
      </c>
      <c r="H181" s="13">
        <v>10.267171211742337</v>
      </c>
      <c r="I181" s="13">
        <v>-0.16119494666838619</v>
      </c>
      <c r="J181" s="13">
        <v>0.5145091240709696</v>
      </c>
      <c r="K181" s="13">
        <v>2.9144235822141975</v>
      </c>
      <c r="L181" s="13">
        <v>2.4950210555483912</v>
      </c>
      <c r="M181" s="13">
        <v>-0.37089621000128947</v>
      </c>
      <c r="N181" s="13">
        <v>-0.41749649074193484</v>
      </c>
      <c r="O181" s="13">
        <v>-0.48739691185290268</v>
      </c>
      <c r="P181" s="13">
        <v>-0.41749649074193484</v>
      </c>
      <c r="Q181" s="13">
        <v>0.49120898370064703</v>
      </c>
      <c r="R181" s="13">
        <v>0.64424761461571345</v>
      </c>
      <c r="S181" s="13">
        <v>0.39800842221935651</v>
      </c>
      <c r="T181" s="13">
        <v>0.49237399071916288</v>
      </c>
      <c r="U181" s="13">
        <v>-0.18449508703870876</v>
      </c>
      <c r="V181" s="13">
        <v>64.706395844309753</v>
      </c>
      <c r="W181" s="13">
        <v>-0.1378948062980635</v>
      </c>
      <c r="X181" s="13">
        <v>-0.32429592926064443</v>
      </c>
      <c r="Y181" s="13">
        <v>-0.27769564851999906</v>
      </c>
      <c r="Z181" s="13">
        <v>0.94626072513304771</v>
      </c>
      <c r="AA181" s="13" t="s">
        <v>686</v>
      </c>
      <c r="AB181" s="13">
        <v>2.4253536358411263</v>
      </c>
      <c r="AC181" s="13">
        <v>-0.17757494534872287</v>
      </c>
      <c r="AD181" s="151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275</v>
      </c>
      <c r="C182" s="46"/>
      <c r="D182" s="44">
        <v>0.46</v>
      </c>
      <c r="E182" s="44">
        <v>18.48</v>
      </c>
      <c r="F182" s="44">
        <v>2.5499999999999998</v>
      </c>
      <c r="G182" s="44" t="s">
        <v>276</v>
      </c>
      <c r="H182" s="44">
        <v>11.3</v>
      </c>
      <c r="I182" s="44">
        <v>0.44</v>
      </c>
      <c r="J182" s="44">
        <v>0.32</v>
      </c>
      <c r="K182" s="44">
        <v>3.03</v>
      </c>
      <c r="L182" s="44" t="s">
        <v>276</v>
      </c>
      <c r="M182" s="44">
        <v>0.67</v>
      </c>
      <c r="N182" s="44">
        <v>0.73</v>
      </c>
      <c r="O182" s="44">
        <v>0.81</v>
      </c>
      <c r="P182" s="44">
        <v>0.73</v>
      </c>
      <c r="Q182" s="44">
        <v>0.3</v>
      </c>
      <c r="R182" s="44">
        <v>0.47</v>
      </c>
      <c r="S182" s="44" t="s">
        <v>276</v>
      </c>
      <c r="T182" s="44">
        <v>0</v>
      </c>
      <c r="U182" s="44">
        <v>0.46</v>
      </c>
      <c r="V182" s="44">
        <v>72.61</v>
      </c>
      <c r="W182" s="44">
        <v>0.41</v>
      </c>
      <c r="X182" s="44">
        <v>0.62</v>
      </c>
      <c r="Y182" s="44">
        <v>0.56999999999999995</v>
      </c>
      <c r="Z182" s="44">
        <v>0.81</v>
      </c>
      <c r="AA182" s="44">
        <v>37.97</v>
      </c>
      <c r="AB182" s="44">
        <v>2.4700000000000002</v>
      </c>
      <c r="AC182" s="44">
        <v>0.46</v>
      </c>
      <c r="AD182" s="151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5"/>
    </row>
    <row r="184" spans="1:65" ht="15">
      <c r="B184" s="8" t="s">
        <v>496</v>
      </c>
      <c r="BM184" s="27" t="s">
        <v>67</v>
      </c>
    </row>
    <row r="185" spans="1:65" ht="15">
      <c r="A185" s="24" t="s">
        <v>22</v>
      </c>
      <c r="B185" s="18" t="s">
        <v>111</v>
      </c>
      <c r="C185" s="15" t="s">
        <v>112</v>
      </c>
      <c r="D185" s="16" t="s">
        <v>231</v>
      </c>
      <c r="E185" s="17" t="s">
        <v>231</v>
      </c>
      <c r="F185" s="17" t="s">
        <v>231</v>
      </c>
      <c r="G185" s="17" t="s">
        <v>231</v>
      </c>
      <c r="H185" s="17" t="s">
        <v>231</v>
      </c>
      <c r="I185" s="17" t="s">
        <v>231</v>
      </c>
      <c r="J185" s="17" t="s">
        <v>231</v>
      </c>
      <c r="K185" s="17" t="s">
        <v>231</v>
      </c>
      <c r="L185" s="17" t="s">
        <v>231</v>
      </c>
      <c r="M185" s="17" t="s">
        <v>231</v>
      </c>
      <c r="N185" s="17" t="s">
        <v>231</v>
      </c>
      <c r="O185" s="17" t="s">
        <v>231</v>
      </c>
      <c r="P185" s="17" t="s">
        <v>231</v>
      </c>
      <c r="Q185" s="17" t="s">
        <v>231</v>
      </c>
      <c r="R185" s="17" t="s">
        <v>231</v>
      </c>
      <c r="S185" s="17" t="s">
        <v>231</v>
      </c>
      <c r="T185" s="17" t="s">
        <v>231</v>
      </c>
      <c r="U185" s="17" t="s">
        <v>231</v>
      </c>
      <c r="V185" s="17" t="s">
        <v>231</v>
      </c>
      <c r="W185" s="17" t="s">
        <v>231</v>
      </c>
      <c r="X185" s="17" t="s">
        <v>231</v>
      </c>
      <c r="Y185" s="151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232</v>
      </c>
      <c r="C186" s="9" t="s">
        <v>232</v>
      </c>
      <c r="D186" s="149" t="s">
        <v>234</v>
      </c>
      <c r="E186" s="150" t="s">
        <v>236</v>
      </c>
      <c r="F186" s="150" t="s">
        <v>237</v>
      </c>
      <c r="G186" s="150" t="s">
        <v>238</v>
      </c>
      <c r="H186" s="150" t="s">
        <v>241</v>
      </c>
      <c r="I186" s="150" t="s">
        <v>243</v>
      </c>
      <c r="J186" s="150" t="s">
        <v>244</v>
      </c>
      <c r="K186" s="150" t="s">
        <v>245</v>
      </c>
      <c r="L186" s="150" t="s">
        <v>246</v>
      </c>
      <c r="M186" s="150" t="s">
        <v>247</v>
      </c>
      <c r="N186" s="150" t="s">
        <v>248</v>
      </c>
      <c r="O186" s="150" t="s">
        <v>249</v>
      </c>
      <c r="P186" s="150" t="s">
        <v>251</v>
      </c>
      <c r="Q186" s="150" t="s">
        <v>252</v>
      </c>
      <c r="R186" s="150" t="s">
        <v>253</v>
      </c>
      <c r="S186" s="150" t="s">
        <v>258</v>
      </c>
      <c r="T186" s="150" t="s">
        <v>259</v>
      </c>
      <c r="U186" s="150" t="s">
        <v>278</v>
      </c>
      <c r="V186" s="150" t="s">
        <v>261</v>
      </c>
      <c r="W186" s="150" t="s">
        <v>279</v>
      </c>
      <c r="X186" s="150" t="s">
        <v>263</v>
      </c>
      <c r="Y186" s="151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300</v>
      </c>
      <c r="E187" s="11" t="s">
        <v>300</v>
      </c>
      <c r="F187" s="11" t="s">
        <v>300</v>
      </c>
      <c r="G187" s="11" t="s">
        <v>301</v>
      </c>
      <c r="H187" s="11" t="s">
        <v>300</v>
      </c>
      <c r="I187" s="11" t="s">
        <v>301</v>
      </c>
      <c r="J187" s="11" t="s">
        <v>301</v>
      </c>
      <c r="K187" s="11" t="s">
        <v>301</v>
      </c>
      <c r="L187" s="11" t="s">
        <v>301</v>
      </c>
      <c r="M187" s="11" t="s">
        <v>301</v>
      </c>
      <c r="N187" s="11" t="s">
        <v>300</v>
      </c>
      <c r="O187" s="11" t="s">
        <v>300</v>
      </c>
      <c r="P187" s="11" t="s">
        <v>301</v>
      </c>
      <c r="Q187" s="11" t="s">
        <v>300</v>
      </c>
      <c r="R187" s="11" t="s">
        <v>300</v>
      </c>
      <c r="S187" s="11" t="s">
        <v>300</v>
      </c>
      <c r="T187" s="11" t="s">
        <v>301</v>
      </c>
      <c r="U187" s="11" t="s">
        <v>301</v>
      </c>
      <c r="V187" s="11" t="s">
        <v>300</v>
      </c>
      <c r="W187" s="11" t="s">
        <v>115</v>
      </c>
      <c r="X187" s="11" t="s">
        <v>300</v>
      </c>
      <c r="Y187" s="151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151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8">
        <v>1</v>
      </c>
      <c r="C189" s="14">
        <v>1</v>
      </c>
      <c r="D189" s="213">
        <v>81.41</v>
      </c>
      <c r="E189" s="215">
        <v>88.270827730622102</v>
      </c>
      <c r="F189" s="213">
        <v>74.5</v>
      </c>
      <c r="G189" s="213">
        <v>84.3</v>
      </c>
      <c r="H189" s="213">
        <v>75.45</v>
      </c>
      <c r="I189" s="213">
        <v>79</v>
      </c>
      <c r="J189" s="213">
        <v>81.7</v>
      </c>
      <c r="K189" s="213">
        <v>81.099999999999994</v>
      </c>
      <c r="L189" s="213">
        <v>76.400000000000006</v>
      </c>
      <c r="M189" s="213">
        <v>80.7</v>
      </c>
      <c r="N189" s="213">
        <v>78.25</v>
      </c>
      <c r="O189" s="213">
        <v>76.647922574885669</v>
      </c>
      <c r="P189" s="215">
        <v>63</v>
      </c>
      <c r="Q189" s="214">
        <v>67.98</v>
      </c>
      <c r="R189" s="213">
        <v>84.19</v>
      </c>
      <c r="S189" s="213">
        <v>77.95</v>
      </c>
      <c r="T189" s="214">
        <v>88.67</v>
      </c>
      <c r="U189" s="213">
        <v>76.03</v>
      </c>
      <c r="V189" s="215">
        <v>66.2</v>
      </c>
      <c r="W189" s="213">
        <v>73.375200000000007</v>
      </c>
      <c r="X189" s="213">
        <v>80.921250000000001</v>
      </c>
      <c r="Y189" s="216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1</v>
      </c>
    </row>
    <row r="190" spans="1:65">
      <c r="A190" s="29"/>
      <c r="B190" s="19">
        <v>1</v>
      </c>
      <c r="C190" s="9">
        <v>2</v>
      </c>
      <c r="D190" s="219">
        <v>80.400000000000006</v>
      </c>
      <c r="E190" s="220">
        <v>88.746398007145302</v>
      </c>
      <c r="F190" s="219">
        <v>75.7</v>
      </c>
      <c r="G190" s="219">
        <v>84.3</v>
      </c>
      <c r="H190" s="219">
        <v>74.45</v>
      </c>
      <c r="I190" s="219">
        <v>79</v>
      </c>
      <c r="J190" s="219">
        <v>79.2</v>
      </c>
      <c r="K190" s="219">
        <v>79.900000000000006</v>
      </c>
      <c r="L190" s="219">
        <v>85</v>
      </c>
      <c r="M190" s="219">
        <v>76.3</v>
      </c>
      <c r="N190" s="219">
        <v>77.59</v>
      </c>
      <c r="O190" s="219">
        <v>77.928553106797409</v>
      </c>
      <c r="P190" s="220">
        <v>65</v>
      </c>
      <c r="Q190" s="219">
        <v>73.8</v>
      </c>
      <c r="R190" s="221">
        <v>90.69</v>
      </c>
      <c r="S190" s="219">
        <v>77.05</v>
      </c>
      <c r="T190" s="219">
        <v>80.14</v>
      </c>
      <c r="U190" s="219">
        <v>77.400000000000006</v>
      </c>
      <c r="V190" s="220">
        <v>66.3</v>
      </c>
      <c r="W190" s="219">
        <v>77.102699999999999</v>
      </c>
      <c r="X190" s="221">
        <v>77.755870000000002</v>
      </c>
      <c r="Y190" s="216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31</v>
      </c>
    </row>
    <row r="191" spans="1:65">
      <c r="A191" s="29"/>
      <c r="B191" s="19">
        <v>1</v>
      </c>
      <c r="C191" s="9">
        <v>3</v>
      </c>
      <c r="D191" s="219">
        <v>80.849999999999994</v>
      </c>
      <c r="E191" s="220">
        <v>88.634145261090296</v>
      </c>
      <c r="F191" s="219">
        <v>78.7</v>
      </c>
      <c r="G191" s="219">
        <v>80</v>
      </c>
      <c r="H191" s="219">
        <v>74.19</v>
      </c>
      <c r="I191" s="219">
        <v>79</v>
      </c>
      <c r="J191" s="219">
        <v>78.599999999999994</v>
      </c>
      <c r="K191" s="219">
        <v>84.4</v>
      </c>
      <c r="L191" s="219">
        <v>78.099999999999994</v>
      </c>
      <c r="M191" s="219">
        <v>77.5</v>
      </c>
      <c r="N191" s="219">
        <v>77.540000000000006</v>
      </c>
      <c r="O191" s="219">
        <v>77.612790825992349</v>
      </c>
      <c r="P191" s="220">
        <v>64</v>
      </c>
      <c r="Q191" s="219">
        <v>73.52</v>
      </c>
      <c r="R191" s="219">
        <v>87.04</v>
      </c>
      <c r="S191" s="221">
        <v>73.010000000000005</v>
      </c>
      <c r="T191" s="219">
        <v>81.83</v>
      </c>
      <c r="U191" s="219">
        <v>77.3</v>
      </c>
      <c r="V191" s="220">
        <v>68.3</v>
      </c>
      <c r="W191" s="219">
        <v>76.114699999999999</v>
      </c>
      <c r="X191" s="219">
        <v>80.121089999999995</v>
      </c>
      <c r="Y191" s="216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16</v>
      </c>
    </row>
    <row r="192" spans="1:65">
      <c r="A192" s="29"/>
      <c r="B192" s="19">
        <v>1</v>
      </c>
      <c r="C192" s="9">
        <v>4</v>
      </c>
      <c r="D192" s="219">
        <v>80.260000000000005</v>
      </c>
      <c r="E192" s="220">
        <v>88.859593919375413</v>
      </c>
      <c r="F192" s="219">
        <v>74.5</v>
      </c>
      <c r="G192" s="219">
        <v>82.7</v>
      </c>
      <c r="H192" s="219">
        <v>79.33</v>
      </c>
      <c r="I192" s="219">
        <v>79</v>
      </c>
      <c r="J192" s="219">
        <v>83.7</v>
      </c>
      <c r="K192" s="219">
        <v>90</v>
      </c>
      <c r="L192" s="219">
        <v>77.3</v>
      </c>
      <c r="M192" s="219">
        <v>76.3</v>
      </c>
      <c r="N192" s="219">
        <v>81.010000000000005</v>
      </c>
      <c r="O192" s="219">
        <v>76.867895764334193</v>
      </c>
      <c r="P192" s="220">
        <v>65</v>
      </c>
      <c r="Q192" s="219">
        <v>75.349999999999994</v>
      </c>
      <c r="R192" s="219">
        <v>90.01</v>
      </c>
      <c r="S192" s="219">
        <v>77.95</v>
      </c>
      <c r="T192" s="219">
        <v>82.83</v>
      </c>
      <c r="U192" s="219">
        <v>76.31</v>
      </c>
      <c r="V192" s="220">
        <v>69.8</v>
      </c>
      <c r="W192" s="219">
        <v>78.674499999999995</v>
      </c>
      <c r="X192" s="219">
        <v>81.491500000000002</v>
      </c>
      <c r="Y192" s="216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79.279064743667618</v>
      </c>
    </row>
    <row r="193" spans="1:65">
      <c r="A193" s="29"/>
      <c r="B193" s="19">
        <v>1</v>
      </c>
      <c r="C193" s="9">
        <v>5</v>
      </c>
      <c r="D193" s="219">
        <v>82.36</v>
      </c>
      <c r="E193" s="220">
        <v>88.2314659770867</v>
      </c>
      <c r="F193" s="219">
        <v>74.5</v>
      </c>
      <c r="G193" s="219">
        <v>80.8</v>
      </c>
      <c r="H193" s="219">
        <v>83.25</v>
      </c>
      <c r="I193" s="219">
        <v>79</v>
      </c>
      <c r="J193" s="219">
        <v>79.599999999999994</v>
      </c>
      <c r="K193" s="219">
        <v>80.2</v>
      </c>
      <c r="L193" s="219">
        <v>82.7</v>
      </c>
      <c r="M193" s="219">
        <v>77.900000000000006</v>
      </c>
      <c r="N193" s="219">
        <v>78.349999999999994</v>
      </c>
      <c r="O193" s="219">
        <v>78.374952969256739</v>
      </c>
      <c r="P193" s="220">
        <v>65</v>
      </c>
      <c r="Q193" s="219">
        <v>73.12</v>
      </c>
      <c r="R193" s="219">
        <v>86.52</v>
      </c>
      <c r="S193" s="219">
        <v>77.39</v>
      </c>
      <c r="T193" s="219">
        <v>82.07</v>
      </c>
      <c r="U193" s="219">
        <v>75.75</v>
      </c>
      <c r="V193" s="220">
        <v>67.8</v>
      </c>
      <c r="W193" s="219">
        <v>75.396100000000004</v>
      </c>
      <c r="X193" s="219">
        <v>81.257980000000003</v>
      </c>
      <c r="Y193" s="216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18">
        <v>22</v>
      </c>
    </row>
    <row r="194" spans="1:65">
      <c r="A194" s="29"/>
      <c r="B194" s="19">
        <v>1</v>
      </c>
      <c r="C194" s="9">
        <v>6</v>
      </c>
      <c r="D194" s="219">
        <v>81.56</v>
      </c>
      <c r="E194" s="220">
        <v>88.135238423542205</v>
      </c>
      <c r="F194" s="219">
        <v>78.5</v>
      </c>
      <c r="G194" s="219">
        <v>83.2</v>
      </c>
      <c r="H194" s="219">
        <v>78.09</v>
      </c>
      <c r="I194" s="219">
        <v>77</v>
      </c>
      <c r="J194" s="219">
        <v>82.2</v>
      </c>
      <c r="K194" s="219">
        <v>85.3</v>
      </c>
      <c r="L194" s="219">
        <v>79.8</v>
      </c>
      <c r="M194" s="219">
        <v>73.599999999999994</v>
      </c>
      <c r="N194" s="219">
        <v>74.599999999999994</v>
      </c>
      <c r="O194" s="219">
        <v>78.820585074837894</v>
      </c>
      <c r="P194" s="220">
        <v>65</v>
      </c>
      <c r="Q194" s="219">
        <v>75.260000000000005</v>
      </c>
      <c r="R194" s="219">
        <v>87.22</v>
      </c>
      <c r="S194" s="219">
        <v>80.02</v>
      </c>
      <c r="T194" s="219">
        <v>78.98</v>
      </c>
      <c r="U194" s="219">
        <v>77.25</v>
      </c>
      <c r="V194" s="220">
        <v>67.3</v>
      </c>
      <c r="W194" s="219">
        <v>77.506900000000002</v>
      </c>
      <c r="X194" s="219">
        <v>80.248339999999999</v>
      </c>
      <c r="Y194" s="216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22"/>
    </row>
    <row r="195" spans="1:65">
      <c r="A195" s="29"/>
      <c r="B195" s="20" t="s">
        <v>271</v>
      </c>
      <c r="C195" s="12"/>
      <c r="D195" s="223">
        <v>81.14</v>
      </c>
      <c r="E195" s="223">
        <v>88.47961155314367</v>
      </c>
      <c r="F195" s="223">
        <v>76.066666666666663</v>
      </c>
      <c r="G195" s="223">
        <v>82.55</v>
      </c>
      <c r="H195" s="223">
        <v>77.459999999999994</v>
      </c>
      <c r="I195" s="223">
        <v>78.666666666666671</v>
      </c>
      <c r="J195" s="223">
        <v>80.833333333333329</v>
      </c>
      <c r="K195" s="223">
        <v>83.483333333333334</v>
      </c>
      <c r="L195" s="223">
        <v>79.88333333333334</v>
      </c>
      <c r="M195" s="223">
        <v>77.050000000000011</v>
      </c>
      <c r="N195" s="223">
        <v>77.89</v>
      </c>
      <c r="O195" s="223">
        <v>77.708783386017373</v>
      </c>
      <c r="P195" s="223">
        <v>64.5</v>
      </c>
      <c r="Q195" s="223">
        <v>73.171666666666667</v>
      </c>
      <c r="R195" s="223">
        <v>87.611666666666665</v>
      </c>
      <c r="S195" s="223">
        <v>77.228333333333325</v>
      </c>
      <c r="T195" s="223">
        <v>82.42</v>
      </c>
      <c r="U195" s="223">
        <v>76.673333333333332</v>
      </c>
      <c r="V195" s="223">
        <v>67.616666666666674</v>
      </c>
      <c r="W195" s="223">
        <v>76.361683333333346</v>
      </c>
      <c r="X195" s="223">
        <v>80.299338333333324</v>
      </c>
      <c r="Y195" s="216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22"/>
    </row>
    <row r="196" spans="1:65">
      <c r="A196" s="29"/>
      <c r="B196" s="3" t="s">
        <v>272</v>
      </c>
      <c r="C196" s="28"/>
      <c r="D196" s="219">
        <v>81.13</v>
      </c>
      <c r="E196" s="219">
        <v>88.452486495856192</v>
      </c>
      <c r="F196" s="219">
        <v>75.099999999999994</v>
      </c>
      <c r="G196" s="219">
        <v>82.95</v>
      </c>
      <c r="H196" s="219">
        <v>76.77000000000001</v>
      </c>
      <c r="I196" s="219">
        <v>79</v>
      </c>
      <c r="J196" s="219">
        <v>80.650000000000006</v>
      </c>
      <c r="K196" s="219">
        <v>82.75</v>
      </c>
      <c r="L196" s="219">
        <v>78.949999999999989</v>
      </c>
      <c r="M196" s="219">
        <v>76.900000000000006</v>
      </c>
      <c r="N196" s="219">
        <v>77.92</v>
      </c>
      <c r="O196" s="219">
        <v>77.770671966394872</v>
      </c>
      <c r="P196" s="219">
        <v>65</v>
      </c>
      <c r="Q196" s="219">
        <v>73.66</v>
      </c>
      <c r="R196" s="219">
        <v>87.13</v>
      </c>
      <c r="S196" s="219">
        <v>77.67</v>
      </c>
      <c r="T196" s="219">
        <v>81.949999999999989</v>
      </c>
      <c r="U196" s="219">
        <v>76.78</v>
      </c>
      <c r="V196" s="219">
        <v>67.55</v>
      </c>
      <c r="W196" s="219">
        <v>76.608699999999999</v>
      </c>
      <c r="X196" s="219">
        <v>80.584795</v>
      </c>
      <c r="Y196" s="216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J196" s="217"/>
      <c r="BK196" s="217"/>
      <c r="BL196" s="217"/>
      <c r="BM196" s="222"/>
    </row>
    <row r="197" spans="1:65">
      <c r="A197" s="29"/>
      <c r="B197" s="3" t="s">
        <v>273</v>
      </c>
      <c r="C197" s="28"/>
      <c r="D197" s="228">
        <v>0.7929438819992225</v>
      </c>
      <c r="E197" s="228">
        <v>0.30436886878668901</v>
      </c>
      <c r="F197" s="228">
        <v>2.0175893206167279</v>
      </c>
      <c r="G197" s="228">
        <v>1.7963852593472256</v>
      </c>
      <c r="H197" s="228">
        <v>3.4988855368531273</v>
      </c>
      <c r="I197" s="228">
        <v>0.81649658092772603</v>
      </c>
      <c r="J197" s="228">
        <v>2.0006665555925802</v>
      </c>
      <c r="K197" s="228">
        <v>3.8963658281360929</v>
      </c>
      <c r="L197" s="228">
        <v>3.3498756195815194</v>
      </c>
      <c r="M197" s="228">
        <v>2.335594142825336</v>
      </c>
      <c r="N197" s="228">
        <v>2.0548576593039263</v>
      </c>
      <c r="O197" s="228">
        <v>0.84497524976112481</v>
      </c>
      <c r="P197" s="228">
        <v>0.83666002653407556</v>
      </c>
      <c r="Q197" s="228">
        <v>2.7047544558918202</v>
      </c>
      <c r="R197" s="228">
        <v>2.391981744634911</v>
      </c>
      <c r="S197" s="228">
        <v>2.3102936321313479</v>
      </c>
      <c r="T197" s="228">
        <v>3.3684774008444824</v>
      </c>
      <c r="U197" s="228">
        <v>0.72824904165173265</v>
      </c>
      <c r="V197" s="228">
        <v>1.3496913227351888</v>
      </c>
      <c r="W197" s="228">
        <v>1.8505233037350957</v>
      </c>
      <c r="X197" s="228">
        <v>1.358721595227171</v>
      </c>
      <c r="Y197" s="225"/>
      <c r="Z197" s="226"/>
      <c r="AA197" s="226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29"/>
    </row>
    <row r="198" spans="1:65">
      <c r="A198" s="29"/>
      <c r="B198" s="3" t="s">
        <v>87</v>
      </c>
      <c r="C198" s="28"/>
      <c r="D198" s="13">
        <v>9.7725398323788813E-3</v>
      </c>
      <c r="E198" s="13">
        <v>3.4399887549672998E-3</v>
      </c>
      <c r="F198" s="13">
        <v>2.6523961270158564E-2</v>
      </c>
      <c r="G198" s="13">
        <v>2.1761178187125689E-2</v>
      </c>
      <c r="H198" s="13">
        <v>4.5170223816849049E-2</v>
      </c>
      <c r="I198" s="13">
        <v>1.037919382535245E-2</v>
      </c>
      <c r="J198" s="13">
        <v>2.4750514089805116E-2</v>
      </c>
      <c r="K198" s="13">
        <v>4.6672379654255455E-2</v>
      </c>
      <c r="L198" s="13">
        <v>4.1934599869578794E-2</v>
      </c>
      <c r="M198" s="13">
        <v>3.0312707888712986E-2</v>
      </c>
      <c r="N198" s="13">
        <v>2.6381533692437106E-2</v>
      </c>
      <c r="O198" s="13">
        <v>1.0873613161123901E-2</v>
      </c>
      <c r="P198" s="13">
        <v>1.2971473279598071E-2</v>
      </c>
      <c r="Q198" s="13">
        <v>3.6964505239621255E-2</v>
      </c>
      <c r="R198" s="13">
        <v>2.7302091555176187E-2</v>
      </c>
      <c r="S198" s="13">
        <v>2.9915104112886223E-2</v>
      </c>
      <c r="T198" s="13">
        <v>4.0869660286877968E-2</v>
      </c>
      <c r="U198" s="13">
        <v>9.4980746237509697E-3</v>
      </c>
      <c r="V198" s="13">
        <v>1.99609266364583E-2</v>
      </c>
      <c r="W198" s="13">
        <v>2.4233663048746683E-2</v>
      </c>
      <c r="X198" s="13">
        <v>1.6920707236552004E-2</v>
      </c>
      <c r="Y198" s="15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274</v>
      </c>
      <c r="C199" s="28"/>
      <c r="D199" s="13">
        <v>2.3473224139933135E-2</v>
      </c>
      <c r="E199" s="13">
        <v>0.11605266584846974</v>
      </c>
      <c r="F199" s="13">
        <v>-4.0520130849015179E-2</v>
      </c>
      <c r="G199" s="13">
        <v>4.1258499540935079E-2</v>
      </c>
      <c r="H199" s="13">
        <v>-2.2945083289632517E-2</v>
      </c>
      <c r="I199" s="13">
        <v>-7.7245875563871635E-3</v>
      </c>
      <c r="J199" s="13">
        <v>1.9605031854135868E-2</v>
      </c>
      <c r="K199" s="13">
        <v>5.3031258671622172E-2</v>
      </c>
      <c r="L199" s="13">
        <v>7.6220448818298259E-3</v>
      </c>
      <c r="M199" s="13">
        <v>-2.8116688193469797E-2</v>
      </c>
      <c r="N199" s="13">
        <v>-1.7521204975851745E-2</v>
      </c>
      <c r="O199" s="13">
        <v>-1.980701163324039E-2</v>
      </c>
      <c r="P199" s="13">
        <v>-0.18641825293288528</v>
      </c>
      <c r="Q199" s="13">
        <v>-7.7036706938306554E-2</v>
      </c>
      <c r="R199" s="13">
        <v>0.10510469504074993</v>
      </c>
      <c r="S199" s="13">
        <v>-2.5867250288142407E-2</v>
      </c>
      <c r="T199" s="13">
        <v>3.9618722376303817E-2</v>
      </c>
      <c r="U199" s="13">
        <v>-3.2867837414068624E-2</v>
      </c>
      <c r="V199" s="13">
        <v>-0.14710564655005565</v>
      </c>
      <c r="W199" s="13">
        <v>-3.6798887824509796E-2</v>
      </c>
      <c r="X199" s="13">
        <v>1.2869394877002449E-2</v>
      </c>
      <c r="Y199" s="15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275</v>
      </c>
      <c r="C200" s="46"/>
      <c r="D200" s="44">
        <v>0.91</v>
      </c>
      <c r="E200" s="44">
        <v>2.96</v>
      </c>
      <c r="F200" s="44">
        <v>0.51</v>
      </c>
      <c r="G200" s="44">
        <v>1.3</v>
      </c>
      <c r="H200" s="44">
        <v>0.12</v>
      </c>
      <c r="I200" s="44">
        <v>0.22</v>
      </c>
      <c r="J200" s="44">
        <v>0.82</v>
      </c>
      <c r="K200" s="44">
        <v>1.57</v>
      </c>
      <c r="L200" s="44">
        <v>0.56000000000000005</v>
      </c>
      <c r="M200" s="44">
        <v>0.24</v>
      </c>
      <c r="N200" s="44">
        <v>0</v>
      </c>
      <c r="O200" s="44">
        <v>0.05</v>
      </c>
      <c r="P200" s="44">
        <v>3.75</v>
      </c>
      <c r="Q200" s="44">
        <v>1.32</v>
      </c>
      <c r="R200" s="44">
        <v>2.72</v>
      </c>
      <c r="S200" s="44">
        <v>0.19</v>
      </c>
      <c r="T200" s="44">
        <v>1.27</v>
      </c>
      <c r="U200" s="44">
        <v>0.34</v>
      </c>
      <c r="V200" s="44">
        <v>2.88</v>
      </c>
      <c r="W200" s="44">
        <v>0.43</v>
      </c>
      <c r="X200" s="44">
        <v>0.67</v>
      </c>
      <c r="Y200" s="15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5"/>
    </row>
    <row r="202" spans="1:65" ht="15">
      <c r="B202" s="8" t="s">
        <v>497</v>
      </c>
      <c r="BM202" s="27" t="s">
        <v>67</v>
      </c>
    </row>
    <row r="203" spans="1:65" ht="15">
      <c r="A203" s="24" t="s">
        <v>25</v>
      </c>
      <c r="B203" s="18" t="s">
        <v>111</v>
      </c>
      <c r="C203" s="15" t="s">
        <v>112</v>
      </c>
      <c r="D203" s="16" t="s">
        <v>231</v>
      </c>
      <c r="E203" s="17" t="s">
        <v>231</v>
      </c>
      <c r="F203" s="17" t="s">
        <v>231</v>
      </c>
      <c r="G203" s="17" t="s">
        <v>231</v>
      </c>
      <c r="H203" s="17" t="s">
        <v>231</v>
      </c>
      <c r="I203" s="17" t="s">
        <v>231</v>
      </c>
      <c r="J203" s="17" t="s">
        <v>231</v>
      </c>
      <c r="K203" s="17" t="s">
        <v>231</v>
      </c>
      <c r="L203" s="17" t="s">
        <v>231</v>
      </c>
      <c r="M203" s="17" t="s">
        <v>231</v>
      </c>
      <c r="N203" s="17" t="s">
        <v>231</v>
      </c>
      <c r="O203" s="17" t="s">
        <v>231</v>
      </c>
      <c r="P203" s="17" t="s">
        <v>231</v>
      </c>
      <c r="Q203" s="17" t="s">
        <v>231</v>
      </c>
      <c r="R203" s="17" t="s">
        <v>231</v>
      </c>
      <c r="S203" s="17" t="s">
        <v>231</v>
      </c>
      <c r="T203" s="17" t="s">
        <v>231</v>
      </c>
      <c r="U203" s="17" t="s">
        <v>231</v>
      </c>
      <c r="V203" s="17" t="s">
        <v>231</v>
      </c>
      <c r="W203" s="17" t="s">
        <v>231</v>
      </c>
      <c r="X203" s="17" t="s">
        <v>231</v>
      </c>
      <c r="Y203" s="17" t="s">
        <v>231</v>
      </c>
      <c r="Z203" s="17" t="s">
        <v>231</v>
      </c>
      <c r="AA203" s="17" t="s">
        <v>231</v>
      </c>
      <c r="AB203" s="17" t="s">
        <v>231</v>
      </c>
      <c r="AC203" s="17" t="s">
        <v>231</v>
      </c>
      <c r="AD203" s="151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232</v>
      </c>
      <c r="C204" s="9" t="s">
        <v>232</v>
      </c>
      <c r="D204" s="149" t="s">
        <v>234</v>
      </c>
      <c r="E204" s="150" t="s">
        <v>236</v>
      </c>
      <c r="F204" s="150" t="s">
        <v>237</v>
      </c>
      <c r="G204" s="150" t="s">
        <v>238</v>
      </c>
      <c r="H204" s="150" t="s">
        <v>239</v>
      </c>
      <c r="I204" s="150" t="s">
        <v>240</v>
      </c>
      <c r="J204" s="150" t="s">
        <v>241</v>
      </c>
      <c r="K204" s="150" t="s">
        <v>242</v>
      </c>
      <c r="L204" s="150" t="s">
        <v>243</v>
      </c>
      <c r="M204" s="150" t="s">
        <v>244</v>
      </c>
      <c r="N204" s="150" t="s">
        <v>245</v>
      </c>
      <c r="O204" s="150" t="s">
        <v>246</v>
      </c>
      <c r="P204" s="150" t="s">
        <v>247</v>
      </c>
      <c r="Q204" s="150" t="s">
        <v>248</v>
      </c>
      <c r="R204" s="150" t="s">
        <v>249</v>
      </c>
      <c r="S204" s="150" t="s">
        <v>251</v>
      </c>
      <c r="T204" s="150" t="s">
        <v>252</v>
      </c>
      <c r="U204" s="150" t="s">
        <v>253</v>
      </c>
      <c r="V204" s="150" t="s">
        <v>257</v>
      </c>
      <c r="W204" s="150" t="s">
        <v>258</v>
      </c>
      <c r="X204" s="150" t="s">
        <v>259</v>
      </c>
      <c r="Y204" s="150" t="s">
        <v>278</v>
      </c>
      <c r="Z204" s="150" t="s">
        <v>261</v>
      </c>
      <c r="AA204" s="150" t="s">
        <v>304</v>
      </c>
      <c r="AB204" s="150" t="s">
        <v>279</v>
      </c>
      <c r="AC204" s="150" t="s">
        <v>263</v>
      </c>
      <c r="AD204" s="151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300</v>
      </c>
      <c r="E205" s="11" t="s">
        <v>300</v>
      </c>
      <c r="F205" s="11" t="s">
        <v>300</v>
      </c>
      <c r="G205" s="11" t="s">
        <v>301</v>
      </c>
      <c r="H205" s="11" t="s">
        <v>115</v>
      </c>
      <c r="I205" s="11" t="s">
        <v>115</v>
      </c>
      <c r="J205" s="11" t="s">
        <v>301</v>
      </c>
      <c r="K205" s="11" t="s">
        <v>300</v>
      </c>
      <c r="L205" s="11" t="s">
        <v>301</v>
      </c>
      <c r="M205" s="11" t="s">
        <v>301</v>
      </c>
      <c r="N205" s="11" t="s">
        <v>301</v>
      </c>
      <c r="O205" s="11" t="s">
        <v>301</v>
      </c>
      <c r="P205" s="11" t="s">
        <v>301</v>
      </c>
      <c r="Q205" s="11" t="s">
        <v>300</v>
      </c>
      <c r="R205" s="11" t="s">
        <v>115</v>
      </c>
      <c r="S205" s="11" t="s">
        <v>301</v>
      </c>
      <c r="T205" s="11" t="s">
        <v>300</v>
      </c>
      <c r="U205" s="11" t="s">
        <v>300</v>
      </c>
      <c r="V205" s="11" t="s">
        <v>115</v>
      </c>
      <c r="W205" s="11" t="s">
        <v>300</v>
      </c>
      <c r="X205" s="11" t="s">
        <v>301</v>
      </c>
      <c r="Y205" s="11" t="s">
        <v>301</v>
      </c>
      <c r="Z205" s="11" t="s">
        <v>115</v>
      </c>
      <c r="AA205" s="11" t="s">
        <v>115</v>
      </c>
      <c r="AB205" s="11" t="s">
        <v>115</v>
      </c>
      <c r="AC205" s="11" t="s">
        <v>300</v>
      </c>
      <c r="AD205" s="151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151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224">
        <v>16.7</v>
      </c>
      <c r="E207" s="224">
        <v>14.4372660599375</v>
      </c>
      <c r="F207" s="231">
        <v>16</v>
      </c>
      <c r="G207" s="231">
        <v>17</v>
      </c>
      <c r="H207" s="231">
        <v>20.48</v>
      </c>
      <c r="I207" s="224">
        <v>16.7</v>
      </c>
      <c r="J207" s="231">
        <v>15</v>
      </c>
      <c r="K207" s="231">
        <v>16</v>
      </c>
      <c r="L207" s="224">
        <v>15.9</v>
      </c>
      <c r="M207" s="224">
        <v>18</v>
      </c>
      <c r="N207" s="224">
        <v>15.400000000000002</v>
      </c>
      <c r="O207" s="224">
        <v>16</v>
      </c>
      <c r="P207" s="224">
        <v>17.7</v>
      </c>
      <c r="Q207" s="224">
        <v>17.5</v>
      </c>
      <c r="R207" s="224">
        <v>17.201426907698899</v>
      </c>
      <c r="S207" s="224">
        <v>17.399999999999999</v>
      </c>
      <c r="T207" s="224">
        <v>15.67</v>
      </c>
      <c r="U207" s="224">
        <v>16.2</v>
      </c>
      <c r="V207" s="231">
        <v>23.06</v>
      </c>
      <c r="W207" s="224">
        <v>16.5</v>
      </c>
      <c r="X207" s="224">
        <v>19.3</v>
      </c>
      <c r="Y207" s="224">
        <v>17.3</v>
      </c>
      <c r="Z207" s="231">
        <v>19.474999999999998</v>
      </c>
      <c r="AA207" s="231">
        <v>19</v>
      </c>
      <c r="AB207" s="231">
        <v>20.078099999999999</v>
      </c>
      <c r="AC207" s="224">
        <v>16.914660000000001</v>
      </c>
      <c r="AD207" s="225"/>
      <c r="AE207" s="226"/>
      <c r="AF207" s="226"/>
      <c r="AG207" s="226"/>
      <c r="AH207" s="226"/>
      <c r="AI207" s="226"/>
      <c r="AJ207" s="226"/>
      <c r="AK207" s="226"/>
      <c r="AL207" s="226"/>
      <c r="AM207" s="226"/>
      <c r="AN207" s="226"/>
      <c r="AO207" s="226"/>
      <c r="AP207" s="226"/>
      <c r="AQ207" s="226"/>
      <c r="AR207" s="226"/>
      <c r="AS207" s="226"/>
      <c r="AT207" s="226"/>
      <c r="AU207" s="226"/>
      <c r="AV207" s="226"/>
      <c r="AW207" s="226"/>
      <c r="AX207" s="226"/>
      <c r="AY207" s="226"/>
      <c r="AZ207" s="226"/>
      <c r="BA207" s="226"/>
      <c r="BB207" s="226"/>
      <c r="BC207" s="226"/>
      <c r="BD207" s="226"/>
      <c r="BE207" s="226"/>
      <c r="BF207" s="226"/>
      <c r="BG207" s="226"/>
      <c r="BH207" s="226"/>
      <c r="BI207" s="226"/>
      <c r="BJ207" s="226"/>
      <c r="BK207" s="226"/>
      <c r="BL207" s="226"/>
      <c r="BM207" s="227">
        <v>1</v>
      </c>
    </row>
    <row r="208" spans="1:65">
      <c r="A208" s="29"/>
      <c r="B208" s="19">
        <v>1</v>
      </c>
      <c r="C208" s="9">
        <v>2</v>
      </c>
      <c r="D208" s="228">
        <v>16.8</v>
      </c>
      <c r="E208" s="228">
        <v>14.753703856380751</v>
      </c>
      <c r="F208" s="232">
        <v>16</v>
      </c>
      <c r="G208" s="232">
        <v>17</v>
      </c>
      <c r="H208" s="232">
        <v>21.919999999999998</v>
      </c>
      <c r="I208" s="228">
        <v>16.7</v>
      </c>
      <c r="J208" s="232">
        <v>17</v>
      </c>
      <c r="K208" s="232">
        <v>16</v>
      </c>
      <c r="L208" s="228">
        <v>16.399999999999999</v>
      </c>
      <c r="M208" s="228">
        <v>16.7</v>
      </c>
      <c r="N208" s="228">
        <v>16.5</v>
      </c>
      <c r="O208" s="228">
        <v>17.600000000000001</v>
      </c>
      <c r="P208" s="228">
        <v>17.399999999999999</v>
      </c>
      <c r="Q208" s="228">
        <v>18.100000000000001</v>
      </c>
      <c r="R208" s="228">
        <v>17.161296429733216</v>
      </c>
      <c r="S208" s="228">
        <v>17.5</v>
      </c>
      <c r="T208" s="228">
        <v>14.74</v>
      </c>
      <c r="U208" s="228">
        <v>16.600000000000001</v>
      </c>
      <c r="V208" s="232">
        <v>23.27</v>
      </c>
      <c r="W208" s="228">
        <v>16.3</v>
      </c>
      <c r="X208" s="228">
        <v>17.2</v>
      </c>
      <c r="Y208" s="228">
        <v>17.600000000000001</v>
      </c>
      <c r="Z208" s="232">
        <v>18.524999999999999</v>
      </c>
      <c r="AA208" s="232">
        <v>19</v>
      </c>
      <c r="AB208" s="232">
        <v>21.147099999999998</v>
      </c>
      <c r="AC208" s="228">
        <v>16.808789999999998</v>
      </c>
      <c r="AD208" s="225"/>
      <c r="AE208" s="226"/>
      <c r="AF208" s="226"/>
      <c r="AG208" s="226"/>
      <c r="AH208" s="226"/>
      <c r="AI208" s="226"/>
      <c r="AJ208" s="226"/>
      <c r="AK208" s="226"/>
      <c r="AL208" s="226"/>
      <c r="AM208" s="226"/>
      <c r="AN208" s="226"/>
      <c r="AO208" s="226"/>
      <c r="AP208" s="226"/>
      <c r="AQ208" s="226"/>
      <c r="AR208" s="226"/>
      <c r="AS208" s="226"/>
      <c r="AT208" s="226"/>
      <c r="AU208" s="226"/>
      <c r="AV208" s="226"/>
      <c r="AW208" s="226"/>
      <c r="AX208" s="226"/>
      <c r="AY208" s="226"/>
      <c r="AZ208" s="226"/>
      <c r="BA208" s="226"/>
      <c r="BB208" s="226"/>
      <c r="BC208" s="226"/>
      <c r="BD208" s="226"/>
      <c r="BE208" s="226"/>
      <c r="BF208" s="226"/>
      <c r="BG208" s="226"/>
      <c r="BH208" s="226"/>
      <c r="BI208" s="226"/>
      <c r="BJ208" s="226"/>
      <c r="BK208" s="226"/>
      <c r="BL208" s="226"/>
      <c r="BM208" s="227">
        <v>32</v>
      </c>
    </row>
    <row r="209" spans="1:65">
      <c r="A209" s="29"/>
      <c r="B209" s="19">
        <v>1</v>
      </c>
      <c r="C209" s="9">
        <v>3</v>
      </c>
      <c r="D209" s="228">
        <v>16.600000000000001</v>
      </c>
      <c r="E209" s="228">
        <v>14.747479928668387</v>
      </c>
      <c r="F209" s="232">
        <v>16</v>
      </c>
      <c r="G209" s="232">
        <v>17</v>
      </c>
      <c r="H209" s="232">
        <v>21.72666666666667</v>
      </c>
      <c r="I209" s="228">
        <v>16.5</v>
      </c>
      <c r="J209" s="232">
        <v>16</v>
      </c>
      <c r="K209" s="232">
        <v>17</v>
      </c>
      <c r="L209" s="228">
        <v>16.3</v>
      </c>
      <c r="M209" s="228">
        <v>17</v>
      </c>
      <c r="N209" s="228">
        <v>16.7</v>
      </c>
      <c r="O209" s="228">
        <v>16</v>
      </c>
      <c r="P209" s="228">
        <v>16.600000000000001</v>
      </c>
      <c r="Q209" s="228">
        <v>16.899999999999999</v>
      </c>
      <c r="R209" s="228">
        <v>16.771806534085631</v>
      </c>
      <c r="S209" s="228">
        <v>18</v>
      </c>
      <c r="T209" s="228">
        <v>14.92</v>
      </c>
      <c r="U209" s="228">
        <v>16.2</v>
      </c>
      <c r="V209" s="232">
        <v>22.64</v>
      </c>
      <c r="W209" s="228">
        <v>15.299999999999999</v>
      </c>
      <c r="X209" s="228">
        <v>17.8</v>
      </c>
      <c r="Y209" s="228">
        <v>17.7</v>
      </c>
      <c r="Z209" s="232">
        <v>19.759999999999998</v>
      </c>
      <c r="AA209" s="232">
        <v>19</v>
      </c>
      <c r="AB209" s="232">
        <v>19.8108</v>
      </c>
      <c r="AC209" s="228">
        <v>16.86271</v>
      </c>
      <c r="AD209" s="225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  <c r="BB209" s="226"/>
      <c r="BC209" s="226"/>
      <c r="BD209" s="226"/>
      <c r="BE209" s="226"/>
      <c r="BF209" s="226"/>
      <c r="BG209" s="226"/>
      <c r="BH209" s="226"/>
      <c r="BI209" s="226"/>
      <c r="BJ209" s="226"/>
      <c r="BK209" s="226"/>
      <c r="BL209" s="226"/>
      <c r="BM209" s="227">
        <v>16</v>
      </c>
    </row>
    <row r="210" spans="1:65">
      <c r="A210" s="29"/>
      <c r="B210" s="19">
        <v>1</v>
      </c>
      <c r="C210" s="9">
        <v>4</v>
      </c>
      <c r="D210" s="228">
        <v>16.399999999999999</v>
      </c>
      <c r="E210" s="228">
        <v>14.553446826484583</v>
      </c>
      <c r="F210" s="232">
        <v>16</v>
      </c>
      <c r="G210" s="232">
        <v>17</v>
      </c>
      <c r="H210" s="232">
        <v>22.076666666666664</v>
      </c>
      <c r="I210" s="228">
        <v>16.8</v>
      </c>
      <c r="J210" s="232">
        <v>15</v>
      </c>
      <c r="K210" s="232">
        <v>17</v>
      </c>
      <c r="L210" s="228">
        <v>16.2</v>
      </c>
      <c r="M210" s="228">
        <v>17.3</v>
      </c>
      <c r="N210" s="228">
        <v>18</v>
      </c>
      <c r="O210" s="228">
        <v>16.3</v>
      </c>
      <c r="P210" s="228">
        <v>16.8</v>
      </c>
      <c r="Q210" s="228">
        <v>18.2</v>
      </c>
      <c r="R210" s="228">
        <v>16.665228237395009</v>
      </c>
      <c r="S210" s="228">
        <v>18.5</v>
      </c>
      <c r="T210" s="228">
        <v>14.52</v>
      </c>
      <c r="U210" s="228">
        <v>16.7</v>
      </c>
      <c r="V210" s="232">
        <v>23.17</v>
      </c>
      <c r="W210" s="228">
        <v>16.100000000000001</v>
      </c>
      <c r="X210" s="228">
        <v>17.8</v>
      </c>
      <c r="Y210" s="228">
        <v>17.399999999999999</v>
      </c>
      <c r="Z210" s="232">
        <v>19.474999999999998</v>
      </c>
      <c r="AA210" s="232">
        <v>19</v>
      </c>
      <c r="AB210" s="232">
        <v>19.142700000000001</v>
      </c>
      <c r="AC210" s="228">
        <v>16.86139</v>
      </c>
      <c r="AD210" s="225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27">
        <v>16.647394131554599</v>
      </c>
    </row>
    <row r="211" spans="1:65">
      <c r="A211" s="29"/>
      <c r="B211" s="19">
        <v>1</v>
      </c>
      <c r="C211" s="9">
        <v>5</v>
      </c>
      <c r="D211" s="228">
        <v>16.899999999999999</v>
      </c>
      <c r="E211" s="228">
        <v>14.795495494127049</v>
      </c>
      <c r="F211" s="232">
        <v>16</v>
      </c>
      <c r="G211" s="232">
        <v>17</v>
      </c>
      <c r="H211" s="232">
        <v>20.853333333333335</v>
      </c>
      <c r="I211" s="228">
        <v>16.8</v>
      </c>
      <c r="J211" s="232">
        <v>16</v>
      </c>
      <c r="K211" s="232">
        <v>16</v>
      </c>
      <c r="L211" s="228">
        <v>16.2</v>
      </c>
      <c r="M211" s="228">
        <v>16.899999999999999</v>
      </c>
      <c r="N211" s="228">
        <v>15.299999999999999</v>
      </c>
      <c r="O211" s="228">
        <v>17</v>
      </c>
      <c r="P211" s="228">
        <v>17.2</v>
      </c>
      <c r="Q211" s="228">
        <v>17.8</v>
      </c>
      <c r="R211" s="228">
        <v>16.34369544889152</v>
      </c>
      <c r="S211" s="228">
        <v>17.7</v>
      </c>
      <c r="T211" s="228">
        <v>15.03</v>
      </c>
      <c r="U211" s="228">
        <v>16.3</v>
      </c>
      <c r="V211" s="232">
        <v>23.06</v>
      </c>
      <c r="W211" s="228">
        <v>16.100000000000001</v>
      </c>
      <c r="X211" s="228">
        <v>17.7</v>
      </c>
      <c r="Y211" s="228">
        <v>17.100000000000001</v>
      </c>
      <c r="Z211" s="232">
        <v>19.285</v>
      </c>
      <c r="AA211" s="232">
        <v>18</v>
      </c>
      <c r="AB211" s="232">
        <v>20.478999999999999</v>
      </c>
      <c r="AC211" s="228">
        <v>16.750599999999999</v>
      </c>
      <c r="AD211" s="225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27">
        <v>23</v>
      </c>
    </row>
    <row r="212" spans="1:65">
      <c r="A212" s="29"/>
      <c r="B212" s="19">
        <v>1</v>
      </c>
      <c r="C212" s="9">
        <v>6</v>
      </c>
      <c r="D212" s="228">
        <v>16.399999999999999</v>
      </c>
      <c r="E212" s="228">
        <v>14.134360892602301</v>
      </c>
      <c r="F212" s="232">
        <v>16</v>
      </c>
      <c r="G212" s="232">
        <v>17</v>
      </c>
      <c r="H212" s="232">
        <v>20.953333333333333</v>
      </c>
      <c r="I212" s="228">
        <v>16.600000000000001</v>
      </c>
      <c r="J212" s="232">
        <v>15</v>
      </c>
      <c r="K212" s="232">
        <v>18</v>
      </c>
      <c r="L212" s="228">
        <v>16</v>
      </c>
      <c r="M212" s="228">
        <v>17.399999999999999</v>
      </c>
      <c r="N212" s="228">
        <v>17.3</v>
      </c>
      <c r="O212" s="228">
        <v>16.100000000000001</v>
      </c>
      <c r="P212" s="228">
        <v>16.3</v>
      </c>
      <c r="Q212" s="228">
        <v>17.3</v>
      </c>
      <c r="R212" s="228">
        <v>16.695614802564194</v>
      </c>
      <c r="S212" s="228">
        <v>17.100000000000001</v>
      </c>
      <c r="T212" s="228">
        <v>14.59</v>
      </c>
      <c r="U212" s="228">
        <v>16.7</v>
      </c>
      <c r="V212" s="232">
        <v>22.92</v>
      </c>
      <c r="W212" s="228">
        <v>16.8</v>
      </c>
      <c r="X212" s="228">
        <v>16.899999999999999</v>
      </c>
      <c r="Y212" s="228">
        <v>17.399999999999999</v>
      </c>
      <c r="Z212" s="232">
        <v>18.715</v>
      </c>
      <c r="AA212" s="232">
        <v>19</v>
      </c>
      <c r="AB212" s="232">
        <v>21.147099999999998</v>
      </c>
      <c r="AC212" s="228">
        <v>16.70523</v>
      </c>
      <c r="AD212" s="225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29"/>
    </row>
    <row r="213" spans="1:65">
      <c r="A213" s="29"/>
      <c r="B213" s="20" t="s">
        <v>271</v>
      </c>
      <c r="C213" s="12"/>
      <c r="D213" s="230">
        <v>16.633333333333336</v>
      </c>
      <c r="E213" s="230">
        <v>14.570292176366761</v>
      </c>
      <c r="F213" s="230">
        <v>16</v>
      </c>
      <c r="G213" s="230">
        <v>17</v>
      </c>
      <c r="H213" s="230">
        <v>21.334999999999997</v>
      </c>
      <c r="I213" s="230">
        <v>16.683333333333334</v>
      </c>
      <c r="J213" s="230">
        <v>15.666666666666666</v>
      </c>
      <c r="K213" s="230">
        <v>16.666666666666668</v>
      </c>
      <c r="L213" s="230">
        <v>16.166666666666668</v>
      </c>
      <c r="M213" s="230">
        <v>17.216666666666669</v>
      </c>
      <c r="N213" s="230">
        <v>16.533333333333331</v>
      </c>
      <c r="O213" s="230">
        <v>16.5</v>
      </c>
      <c r="P213" s="230">
        <v>17</v>
      </c>
      <c r="Q213" s="230">
        <v>17.633333333333333</v>
      </c>
      <c r="R213" s="230">
        <v>16.806511393394747</v>
      </c>
      <c r="S213" s="230">
        <v>17.700000000000003</v>
      </c>
      <c r="T213" s="230">
        <v>14.911666666666667</v>
      </c>
      <c r="U213" s="230">
        <v>16.45</v>
      </c>
      <c r="V213" s="230">
        <v>23.02</v>
      </c>
      <c r="W213" s="230">
        <v>16.18333333333333</v>
      </c>
      <c r="X213" s="230">
        <v>17.783333333333331</v>
      </c>
      <c r="Y213" s="230">
        <v>17.416666666666668</v>
      </c>
      <c r="Z213" s="230">
        <v>19.205833333333334</v>
      </c>
      <c r="AA213" s="230">
        <v>18.833333333333332</v>
      </c>
      <c r="AB213" s="230">
        <v>20.300799999999999</v>
      </c>
      <c r="AC213" s="230">
        <v>16.817229999999999</v>
      </c>
      <c r="AD213" s="225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29"/>
    </row>
    <row r="214" spans="1:65">
      <c r="A214" s="29"/>
      <c r="B214" s="3" t="s">
        <v>272</v>
      </c>
      <c r="C214" s="28"/>
      <c r="D214" s="228">
        <v>16.649999999999999</v>
      </c>
      <c r="E214" s="228">
        <v>14.650463377576486</v>
      </c>
      <c r="F214" s="228">
        <v>16</v>
      </c>
      <c r="G214" s="228">
        <v>17</v>
      </c>
      <c r="H214" s="228">
        <v>21.340000000000003</v>
      </c>
      <c r="I214" s="228">
        <v>16.7</v>
      </c>
      <c r="J214" s="228">
        <v>15.5</v>
      </c>
      <c r="K214" s="228">
        <v>16.5</v>
      </c>
      <c r="L214" s="228">
        <v>16.2</v>
      </c>
      <c r="M214" s="228">
        <v>17.149999999999999</v>
      </c>
      <c r="N214" s="228">
        <v>16.600000000000001</v>
      </c>
      <c r="O214" s="228">
        <v>16.200000000000003</v>
      </c>
      <c r="P214" s="228">
        <v>17</v>
      </c>
      <c r="Q214" s="228">
        <v>17.649999999999999</v>
      </c>
      <c r="R214" s="228">
        <v>16.73371066832491</v>
      </c>
      <c r="S214" s="228">
        <v>17.600000000000001</v>
      </c>
      <c r="T214" s="228">
        <v>14.83</v>
      </c>
      <c r="U214" s="228">
        <v>16.450000000000003</v>
      </c>
      <c r="V214" s="228">
        <v>23.06</v>
      </c>
      <c r="W214" s="228">
        <v>16.200000000000003</v>
      </c>
      <c r="X214" s="228">
        <v>17.75</v>
      </c>
      <c r="Y214" s="228">
        <v>17.399999999999999</v>
      </c>
      <c r="Z214" s="228">
        <v>19.38</v>
      </c>
      <c r="AA214" s="228">
        <v>19</v>
      </c>
      <c r="AB214" s="228">
        <v>20.278549999999999</v>
      </c>
      <c r="AC214" s="228">
        <v>16.835090000000001</v>
      </c>
      <c r="AD214" s="225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29"/>
    </row>
    <row r="215" spans="1:65">
      <c r="A215" s="29"/>
      <c r="B215" s="3" t="s">
        <v>273</v>
      </c>
      <c r="C215" s="28"/>
      <c r="D215" s="23">
        <v>0.20655911179772921</v>
      </c>
      <c r="E215" s="23">
        <v>0.25446715933138914</v>
      </c>
      <c r="F215" s="23">
        <v>0</v>
      </c>
      <c r="G215" s="23">
        <v>0</v>
      </c>
      <c r="H215" s="23">
        <v>0.65641365684215303</v>
      </c>
      <c r="I215" s="23">
        <v>0.11690451944500124</v>
      </c>
      <c r="J215" s="23">
        <v>0.81649658092772603</v>
      </c>
      <c r="K215" s="23">
        <v>0.81649658092772603</v>
      </c>
      <c r="L215" s="23">
        <v>0.18618986725025213</v>
      </c>
      <c r="M215" s="23">
        <v>0.46224091842530224</v>
      </c>
      <c r="N215" s="23">
        <v>1.0557777543908879</v>
      </c>
      <c r="O215" s="23">
        <v>0.65726706900619958</v>
      </c>
      <c r="P215" s="23">
        <v>0.52535702146254692</v>
      </c>
      <c r="Q215" s="23">
        <v>0.49665548085837846</v>
      </c>
      <c r="R215" s="23">
        <v>0.32542055719360041</v>
      </c>
      <c r="S215" s="23">
        <v>0.49396356140913861</v>
      </c>
      <c r="T215" s="23">
        <v>0.41844553608165869</v>
      </c>
      <c r="U215" s="23">
        <v>0.24289915602982246</v>
      </c>
      <c r="V215" s="23">
        <v>0.22027255843613353</v>
      </c>
      <c r="W215" s="23">
        <v>0.50760877323650266</v>
      </c>
      <c r="X215" s="23">
        <v>0.82804991797998972</v>
      </c>
      <c r="Y215" s="23">
        <v>0.21369760566432769</v>
      </c>
      <c r="Z215" s="23">
        <v>0.48222833457467656</v>
      </c>
      <c r="AA215" s="23">
        <v>0.40824829046386302</v>
      </c>
      <c r="AB215" s="23">
        <v>0.7867774170627917</v>
      </c>
      <c r="AC215" s="23">
        <v>7.8186867695285531E-2</v>
      </c>
      <c r="AD215" s="151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87</v>
      </c>
      <c r="C216" s="28"/>
      <c r="D216" s="13">
        <v>1.2418383474813376E-2</v>
      </c>
      <c r="E216" s="13">
        <v>1.7464794545722206E-2</v>
      </c>
      <c r="F216" s="13">
        <v>0</v>
      </c>
      <c r="G216" s="13">
        <v>0</v>
      </c>
      <c r="H216" s="13">
        <v>3.0766986493656109E-2</v>
      </c>
      <c r="I216" s="13">
        <v>7.0072639027972776E-3</v>
      </c>
      <c r="J216" s="13">
        <v>5.211680303793996E-2</v>
      </c>
      <c r="K216" s="13">
        <v>4.8989794855663557E-2</v>
      </c>
      <c r="L216" s="13">
        <v>1.1516899005170235E-2</v>
      </c>
      <c r="M216" s="13">
        <v>2.6848456055680668E-2</v>
      </c>
      <c r="N216" s="13">
        <v>6.3857525467190812E-2</v>
      </c>
      <c r="O216" s="13">
        <v>3.9834367818557551E-2</v>
      </c>
      <c r="P216" s="13">
        <v>3.0903354203679231E-2</v>
      </c>
      <c r="Q216" s="13">
        <v>2.8165717250947738E-2</v>
      </c>
      <c r="R216" s="13">
        <v>1.9362766583521693E-2</v>
      </c>
      <c r="S216" s="13">
        <v>2.7907545842324209E-2</v>
      </c>
      <c r="T216" s="13">
        <v>2.80616208392752E-2</v>
      </c>
      <c r="U216" s="13">
        <v>1.4765906141630545E-2</v>
      </c>
      <c r="V216" s="13">
        <v>9.5687471084332544E-3</v>
      </c>
      <c r="W216" s="13">
        <v>3.1366144587219535E-2</v>
      </c>
      <c r="X216" s="13">
        <v>4.6563256868602985E-2</v>
      </c>
      <c r="Y216" s="13">
        <v>1.2269718985511636E-2</v>
      </c>
      <c r="Z216" s="13">
        <v>2.5108430662976172E-2</v>
      </c>
      <c r="AA216" s="13">
        <v>2.1676900378612196E-2</v>
      </c>
      <c r="AB216" s="13">
        <v>3.8755980900397606E-2</v>
      </c>
      <c r="AC216" s="13">
        <v>4.6492120102588561E-3</v>
      </c>
      <c r="AD216" s="151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274</v>
      </c>
      <c r="C217" s="28"/>
      <c r="D217" s="13">
        <v>-8.4462457668432744E-4</v>
      </c>
      <c r="E217" s="13">
        <v>-0.12477039582133498</v>
      </c>
      <c r="F217" s="13">
        <v>-3.8888616827271738E-2</v>
      </c>
      <c r="G217" s="13">
        <v>2.1180844621023764E-2</v>
      </c>
      <c r="H217" s="13">
        <v>0.28158195999938473</v>
      </c>
      <c r="I217" s="13">
        <v>2.1588484957302256E-3</v>
      </c>
      <c r="J217" s="13">
        <v>-5.8911770643370276E-2</v>
      </c>
      <c r="K217" s="13">
        <v>1.1576908049253376E-3</v>
      </c>
      <c r="L217" s="13">
        <v>-2.8877039919222414E-2</v>
      </c>
      <c r="M217" s="13">
        <v>3.4195894601487975E-2</v>
      </c>
      <c r="N217" s="13">
        <v>-6.8515707215142108E-3</v>
      </c>
      <c r="O217" s="13">
        <v>-8.8538861031239868E-3</v>
      </c>
      <c r="P217" s="13">
        <v>2.1180844621023764E-2</v>
      </c>
      <c r="Q217" s="13">
        <v>5.9224836871610842E-2</v>
      </c>
      <c r="R217" s="13">
        <v>9.5580882258650135E-3</v>
      </c>
      <c r="S217" s="13">
        <v>6.3229467634830838E-2</v>
      </c>
      <c r="T217" s="13">
        <v>-0.10426421403683328</v>
      </c>
      <c r="U217" s="13">
        <v>-1.1857359175538762E-2</v>
      </c>
      <c r="V217" s="13">
        <v>0.38279900253976273</v>
      </c>
      <c r="W217" s="13">
        <v>-2.7875882228417748E-2</v>
      </c>
      <c r="X217" s="13">
        <v>6.8235256088855278E-2</v>
      </c>
      <c r="Y217" s="13">
        <v>4.6209786891147075E-2</v>
      </c>
      <c r="Z217" s="13">
        <v>0.15368406499905563</v>
      </c>
      <c r="AA217" s="13">
        <v>0.13130819060956544</v>
      </c>
      <c r="AB217" s="13">
        <v>0.21945812296955758</v>
      </c>
      <c r="AC217" s="13">
        <v>1.0201949152118805E-2</v>
      </c>
      <c r="AD217" s="151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275</v>
      </c>
      <c r="C218" s="46"/>
      <c r="D218" s="44">
        <v>0.2</v>
      </c>
      <c r="E218" s="44">
        <v>2.39</v>
      </c>
      <c r="F218" s="44" t="s">
        <v>276</v>
      </c>
      <c r="G218" s="44" t="s">
        <v>276</v>
      </c>
      <c r="H218" s="44">
        <v>4.8099999999999996</v>
      </c>
      <c r="I218" s="44">
        <v>0.14000000000000001</v>
      </c>
      <c r="J218" s="44" t="s">
        <v>276</v>
      </c>
      <c r="K218" s="44" t="s">
        <v>276</v>
      </c>
      <c r="L218" s="44">
        <v>0.69</v>
      </c>
      <c r="M218" s="44">
        <v>0.42</v>
      </c>
      <c r="N218" s="44">
        <v>0.3</v>
      </c>
      <c r="O218" s="44">
        <v>0.34</v>
      </c>
      <c r="P218" s="44">
        <v>0.19</v>
      </c>
      <c r="Q218" s="44">
        <v>0.87</v>
      </c>
      <c r="R218" s="44">
        <v>0.01</v>
      </c>
      <c r="S218" s="44">
        <v>0.94</v>
      </c>
      <c r="T218" s="44">
        <v>2.0299999999999998</v>
      </c>
      <c r="U218" s="44">
        <v>0.39</v>
      </c>
      <c r="V218" s="44">
        <v>6.6</v>
      </c>
      <c r="W218" s="44">
        <v>0.67</v>
      </c>
      <c r="X218" s="44">
        <v>1.03</v>
      </c>
      <c r="Y218" s="44">
        <v>0.64</v>
      </c>
      <c r="Z218" s="44">
        <v>2.54</v>
      </c>
      <c r="AA218" s="44" t="s">
        <v>276</v>
      </c>
      <c r="AB218" s="44">
        <v>3.71</v>
      </c>
      <c r="AC218" s="44">
        <v>0</v>
      </c>
      <c r="AD218" s="151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 t="s">
        <v>308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BM219" s="55"/>
    </row>
    <row r="220" spans="1:65">
      <c r="BM220" s="55"/>
    </row>
    <row r="221" spans="1:65" ht="15">
      <c r="B221" s="8" t="s">
        <v>498</v>
      </c>
      <c r="BM221" s="27" t="s">
        <v>67</v>
      </c>
    </row>
    <row r="222" spans="1:65" ht="15">
      <c r="A222" s="24" t="s">
        <v>51</v>
      </c>
      <c r="B222" s="18" t="s">
        <v>111</v>
      </c>
      <c r="C222" s="15" t="s">
        <v>112</v>
      </c>
      <c r="D222" s="16" t="s">
        <v>231</v>
      </c>
      <c r="E222" s="17" t="s">
        <v>231</v>
      </c>
      <c r="F222" s="17" t="s">
        <v>231</v>
      </c>
      <c r="G222" s="17" t="s">
        <v>231</v>
      </c>
      <c r="H222" s="17" t="s">
        <v>231</v>
      </c>
      <c r="I222" s="17" t="s">
        <v>231</v>
      </c>
      <c r="J222" s="17" t="s">
        <v>231</v>
      </c>
      <c r="K222" s="17" t="s">
        <v>231</v>
      </c>
      <c r="L222" s="17" t="s">
        <v>231</v>
      </c>
      <c r="M222" s="17" t="s">
        <v>231</v>
      </c>
      <c r="N222" s="17" t="s">
        <v>231</v>
      </c>
      <c r="O222" s="17" t="s">
        <v>231</v>
      </c>
      <c r="P222" s="17" t="s">
        <v>231</v>
      </c>
      <c r="Q222" s="17" t="s">
        <v>231</v>
      </c>
      <c r="R222" s="17" t="s">
        <v>231</v>
      </c>
      <c r="S222" s="17" t="s">
        <v>231</v>
      </c>
      <c r="T222" s="17" t="s">
        <v>231</v>
      </c>
      <c r="U222" s="17" t="s">
        <v>231</v>
      </c>
      <c r="V222" s="17" t="s">
        <v>231</v>
      </c>
      <c r="W222" s="17" t="s">
        <v>231</v>
      </c>
      <c r="X222" s="17" t="s">
        <v>231</v>
      </c>
      <c r="Y222" s="17" t="s">
        <v>231</v>
      </c>
      <c r="Z222" s="17" t="s">
        <v>231</v>
      </c>
      <c r="AA222" s="17" t="s">
        <v>231</v>
      </c>
      <c r="AB222" s="151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232</v>
      </c>
      <c r="C223" s="9" t="s">
        <v>232</v>
      </c>
      <c r="D223" s="149" t="s">
        <v>234</v>
      </c>
      <c r="E223" s="150" t="s">
        <v>237</v>
      </c>
      <c r="F223" s="150" t="s">
        <v>238</v>
      </c>
      <c r="G223" s="150" t="s">
        <v>239</v>
      </c>
      <c r="H223" s="150" t="s">
        <v>240</v>
      </c>
      <c r="I223" s="150" t="s">
        <v>241</v>
      </c>
      <c r="J223" s="150" t="s">
        <v>242</v>
      </c>
      <c r="K223" s="150" t="s">
        <v>243</v>
      </c>
      <c r="L223" s="150" t="s">
        <v>244</v>
      </c>
      <c r="M223" s="150" t="s">
        <v>245</v>
      </c>
      <c r="N223" s="150" t="s">
        <v>246</v>
      </c>
      <c r="O223" s="150" t="s">
        <v>247</v>
      </c>
      <c r="P223" s="150" t="s">
        <v>248</v>
      </c>
      <c r="Q223" s="150" t="s">
        <v>249</v>
      </c>
      <c r="R223" s="150" t="s">
        <v>251</v>
      </c>
      <c r="S223" s="150" t="s">
        <v>252</v>
      </c>
      <c r="T223" s="150" t="s">
        <v>257</v>
      </c>
      <c r="U223" s="150" t="s">
        <v>258</v>
      </c>
      <c r="V223" s="150" t="s">
        <v>259</v>
      </c>
      <c r="W223" s="150" t="s">
        <v>278</v>
      </c>
      <c r="X223" s="150" t="s">
        <v>261</v>
      </c>
      <c r="Y223" s="150" t="s">
        <v>304</v>
      </c>
      <c r="Z223" s="150" t="s">
        <v>279</v>
      </c>
      <c r="AA223" s="150" t="s">
        <v>263</v>
      </c>
      <c r="AB223" s="151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300</v>
      </c>
      <c r="E224" s="11" t="s">
        <v>115</v>
      </c>
      <c r="F224" s="11" t="s">
        <v>301</v>
      </c>
      <c r="G224" s="11" t="s">
        <v>115</v>
      </c>
      <c r="H224" s="11" t="s">
        <v>115</v>
      </c>
      <c r="I224" s="11" t="s">
        <v>300</v>
      </c>
      <c r="J224" s="11" t="s">
        <v>115</v>
      </c>
      <c r="K224" s="11" t="s">
        <v>301</v>
      </c>
      <c r="L224" s="11" t="s">
        <v>301</v>
      </c>
      <c r="M224" s="11" t="s">
        <v>301</v>
      </c>
      <c r="N224" s="11" t="s">
        <v>301</v>
      </c>
      <c r="O224" s="11" t="s">
        <v>301</v>
      </c>
      <c r="P224" s="11" t="s">
        <v>300</v>
      </c>
      <c r="Q224" s="11" t="s">
        <v>115</v>
      </c>
      <c r="R224" s="11" t="s">
        <v>301</v>
      </c>
      <c r="S224" s="11" t="s">
        <v>300</v>
      </c>
      <c r="T224" s="11" t="s">
        <v>115</v>
      </c>
      <c r="U224" s="11" t="s">
        <v>115</v>
      </c>
      <c r="V224" s="11" t="s">
        <v>301</v>
      </c>
      <c r="W224" s="11" t="s">
        <v>301</v>
      </c>
      <c r="X224" s="11" t="s">
        <v>115</v>
      </c>
      <c r="Y224" s="11" t="s">
        <v>115</v>
      </c>
      <c r="Z224" s="11" t="s">
        <v>115</v>
      </c>
      <c r="AA224" s="11" t="s">
        <v>300</v>
      </c>
      <c r="AB224" s="151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0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151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0</v>
      </c>
    </row>
    <row r="226" spans="1:65">
      <c r="A226" s="29"/>
      <c r="B226" s="18">
        <v>1</v>
      </c>
      <c r="C226" s="14">
        <v>1</v>
      </c>
      <c r="D226" s="213">
        <v>153</v>
      </c>
      <c r="E226" s="213">
        <v>110</v>
      </c>
      <c r="F226" s="213">
        <v>122</v>
      </c>
      <c r="G226" s="213">
        <v>114.70500000000001</v>
      </c>
      <c r="H226" s="213">
        <v>120</v>
      </c>
      <c r="I226" s="213">
        <v>118</v>
      </c>
      <c r="J226" s="214">
        <v>85</v>
      </c>
      <c r="K226" s="213">
        <v>115</v>
      </c>
      <c r="L226" s="213">
        <v>129</v>
      </c>
      <c r="M226" s="213">
        <v>125</v>
      </c>
      <c r="N226" s="213">
        <v>127</v>
      </c>
      <c r="O226" s="213">
        <v>126</v>
      </c>
      <c r="P226" s="213">
        <v>99</v>
      </c>
      <c r="Q226" s="213">
        <v>130.19882541306083</v>
      </c>
      <c r="R226" s="213">
        <v>131</v>
      </c>
      <c r="S226" s="213">
        <v>118.9</v>
      </c>
      <c r="T226" s="213">
        <v>144.30000000000001</v>
      </c>
      <c r="U226" s="213">
        <v>132</v>
      </c>
      <c r="V226" s="213">
        <v>122</v>
      </c>
      <c r="W226" s="213">
        <v>118</v>
      </c>
      <c r="X226" s="213">
        <v>133.1</v>
      </c>
      <c r="Y226" s="213">
        <v>118</v>
      </c>
      <c r="Z226" s="214">
        <v>87.033299999999997</v>
      </c>
      <c r="AA226" s="215">
        <v>149.08340000000001</v>
      </c>
      <c r="AB226" s="216"/>
      <c r="AC226" s="217"/>
      <c r="AD226" s="217"/>
      <c r="AE226" s="217"/>
      <c r="AF226" s="217"/>
      <c r="AG226" s="217"/>
      <c r="AH226" s="217"/>
      <c r="AI226" s="217"/>
      <c r="AJ226" s="217"/>
      <c r="AK226" s="217"/>
      <c r="AL226" s="217"/>
      <c r="AM226" s="217"/>
      <c r="AN226" s="217"/>
      <c r="AO226" s="217"/>
      <c r="AP226" s="217"/>
      <c r="AQ226" s="217"/>
      <c r="AR226" s="217"/>
      <c r="AS226" s="217"/>
      <c r="AT226" s="217"/>
      <c r="AU226" s="217"/>
      <c r="AV226" s="217"/>
      <c r="AW226" s="217"/>
      <c r="AX226" s="217"/>
      <c r="AY226" s="217"/>
      <c r="AZ226" s="217"/>
      <c r="BA226" s="217"/>
      <c r="BB226" s="217"/>
      <c r="BC226" s="217"/>
      <c r="BD226" s="217"/>
      <c r="BE226" s="217"/>
      <c r="BF226" s="217"/>
      <c r="BG226" s="217"/>
      <c r="BH226" s="217"/>
      <c r="BI226" s="217"/>
      <c r="BJ226" s="217"/>
      <c r="BK226" s="217"/>
      <c r="BL226" s="217"/>
      <c r="BM226" s="218">
        <v>1</v>
      </c>
    </row>
    <row r="227" spans="1:65">
      <c r="A227" s="29"/>
      <c r="B227" s="19">
        <v>1</v>
      </c>
      <c r="C227" s="9">
        <v>2</v>
      </c>
      <c r="D227" s="219">
        <v>146</v>
      </c>
      <c r="E227" s="219">
        <v>110</v>
      </c>
      <c r="F227" s="219">
        <v>96</v>
      </c>
      <c r="G227" s="219">
        <v>114.07000000000001</v>
      </c>
      <c r="H227" s="219">
        <v>114</v>
      </c>
      <c r="I227" s="219">
        <v>126</v>
      </c>
      <c r="J227" s="219">
        <v>108</v>
      </c>
      <c r="K227" s="219">
        <v>111</v>
      </c>
      <c r="L227" s="219">
        <v>126</v>
      </c>
      <c r="M227" s="219">
        <v>132</v>
      </c>
      <c r="N227" s="219">
        <v>132</v>
      </c>
      <c r="O227" s="219">
        <v>122</v>
      </c>
      <c r="P227" s="219">
        <v>97</v>
      </c>
      <c r="Q227" s="219">
        <v>130.35288817866234</v>
      </c>
      <c r="R227" s="219">
        <v>132</v>
      </c>
      <c r="S227" s="219">
        <v>120.9</v>
      </c>
      <c r="T227" s="219">
        <v>145.69999999999999</v>
      </c>
      <c r="U227" s="219">
        <v>129</v>
      </c>
      <c r="V227" s="219">
        <v>121</v>
      </c>
      <c r="W227" s="219">
        <v>121</v>
      </c>
      <c r="X227" s="219">
        <v>129.1</v>
      </c>
      <c r="Y227" s="219">
        <v>116</v>
      </c>
      <c r="Z227" s="220">
        <v>92.2226</v>
      </c>
      <c r="AA227" s="220">
        <v>148.1123</v>
      </c>
      <c r="AB227" s="216"/>
      <c r="AC227" s="217"/>
      <c r="AD227" s="217"/>
      <c r="AE227" s="217"/>
      <c r="AF227" s="217"/>
      <c r="AG227" s="217"/>
      <c r="AH227" s="217"/>
      <c r="AI227" s="217"/>
      <c r="AJ227" s="217"/>
      <c r="AK227" s="217"/>
      <c r="AL227" s="217"/>
      <c r="AM227" s="217"/>
      <c r="AN227" s="217"/>
      <c r="AO227" s="217"/>
      <c r="AP227" s="217"/>
      <c r="AQ227" s="217"/>
      <c r="AR227" s="217"/>
      <c r="AS227" s="217"/>
      <c r="AT227" s="217"/>
      <c r="AU227" s="217"/>
      <c r="AV227" s="217"/>
      <c r="AW227" s="217"/>
      <c r="AX227" s="217"/>
      <c r="AY227" s="217"/>
      <c r="AZ227" s="217"/>
      <c r="BA227" s="217"/>
      <c r="BB227" s="217"/>
      <c r="BC227" s="217"/>
      <c r="BD227" s="217"/>
      <c r="BE227" s="217"/>
      <c r="BF227" s="217"/>
      <c r="BG227" s="217"/>
      <c r="BH227" s="217"/>
      <c r="BI227" s="217"/>
      <c r="BJ227" s="217"/>
      <c r="BK227" s="217"/>
      <c r="BL227" s="217"/>
      <c r="BM227" s="218">
        <v>33</v>
      </c>
    </row>
    <row r="228" spans="1:65">
      <c r="A228" s="29"/>
      <c r="B228" s="19">
        <v>1</v>
      </c>
      <c r="C228" s="9">
        <v>3</v>
      </c>
      <c r="D228" s="219">
        <v>137</v>
      </c>
      <c r="E228" s="219">
        <v>110</v>
      </c>
      <c r="F228" s="219">
        <v>107</v>
      </c>
      <c r="G228" s="219">
        <v>113.98666666666666</v>
      </c>
      <c r="H228" s="219">
        <v>113</v>
      </c>
      <c r="I228" s="219">
        <v>130</v>
      </c>
      <c r="J228" s="219">
        <v>108</v>
      </c>
      <c r="K228" s="219">
        <v>109</v>
      </c>
      <c r="L228" s="219">
        <v>127</v>
      </c>
      <c r="M228" s="219">
        <v>125</v>
      </c>
      <c r="N228" s="219">
        <v>127</v>
      </c>
      <c r="O228" s="219">
        <v>121</v>
      </c>
      <c r="P228" s="221">
        <v>105</v>
      </c>
      <c r="Q228" s="219">
        <v>129.06982221177904</v>
      </c>
      <c r="R228" s="219">
        <v>135</v>
      </c>
      <c r="S228" s="219">
        <v>119</v>
      </c>
      <c r="T228" s="219">
        <v>143.30000000000001</v>
      </c>
      <c r="U228" s="219">
        <v>122</v>
      </c>
      <c r="V228" s="219">
        <v>120</v>
      </c>
      <c r="W228" s="219">
        <v>128</v>
      </c>
      <c r="X228" s="219">
        <v>134.80000000000001</v>
      </c>
      <c r="Y228" s="219">
        <v>116</v>
      </c>
      <c r="Z228" s="220">
        <v>93.635800000000003</v>
      </c>
      <c r="AA228" s="220">
        <v>148.95099999999999</v>
      </c>
      <c r="AB228" s="216"/>
      <c r="AC228" s="217"/>
      <c r="AD228" s="217"/>
      <c r="AE228" s="217"/>
      <c r="AF228" s="217"/>
      <c r="AG228" s="217"/>
      <c r="AH228" s="217"/>
      <c r="AI228" s="217"/>
      <c r="AJ228" s="217"/>
      <c r="AK228" s="217"/>
      <c r="AL228" s="217"/>
      <c r="AM228" s="217"/>
      <c r="AN228" s="217"/>
      <c r="AO228" s="217"/>
      <c r="AP228" s="217"/>
      <c r="AQ228" s="217"/>
      <c r="AR228" s="217"/>
      <c r="AS228" s="217"/>
      <c r="AT228" s="217"/>
      <c r="AU228" s="217"/>
      <c r="AV228" s="217"/>
      <c r="AW228" s="217"/>
      <c r="AX228" s="217"/>
      <c r="AY228" s="217"/>
      <c r="AZ228" s="217"/>
      <c r="BA228" s="217"/>
      <c r="BB228" s="217"/>
      <c r="BC228" s="217"/>
      <c r="BD228" s="217"/>
      <c r="BE228" s="217"/>
      <c r="BF228" s="217"/>
      <c r="BG228" s="217"/>
      <c r="BH228" s="217"/>
      <c r="BI228" s="217"/>
      <c r="BJ228" s="217"/>
      <c r="BK228" s="217"/>
      <c r="BL228" s="217"/>
      <c r="BM228" s="218">
        <v>16</v>
      </c>
    </row>
    <row r="229" spans="1:65">
      <c r="A229" s="29"/>
      <c r="B229" s="19">
        <v>1</v>
      </c>
      <c r="C229" s="9">
        <v>4</v>
      </c>
      <c r="D229" s="219">
        <v>131</v>
      </c>
      <c r="E229" s="219">
        <v>110</v>
      </c>
      <c r="F229" s="219">
        <v>114</v>
      </c>
      <c r="G229" s="219">
        <v>116.74666666666667</v>
      </c>
      <c r="H229" s="219">
        <v>119</v>
      </c>
      <c r="I229" s="219">
        <v>129</v>
      </c>
      <c r="J229" s="219">
        <v>120</v>
      </c>
      <c r="K229" s="219">
        <v>106</v>
      </c>
      <c r="L229" s="219">
        <v>127</v>
      </c>
      <c r="M229" s="219">
        <v>135</v>
      </c>
      <c r="N229" s="219">
        <v>125</v>
      </c>
      <c r="O229" s="219">
        <v>122</v>
      </c>
      <c r="P229" s="219">
        <v>97</v>
      </c>
      <c r="Q229" s="219">
        <v>129.38009931437281</v>
      </c>
      <c r="R229" s="219">
        <v>135</v>
      </c>
      <c r="S229" s="219">
        <v>117</v>
      </c>
      <c r="T229" s="219">
        <v>141.4</v>
      </c>
      <c r="U229" s="219">
        <v>128</v>
      </c>
      <c r="V229" s="219">
        <v>119</v>
      </c>
      <c r="W229" s="219">
        <v>122</v>
      </c>
      <c r="X229" s="219">
        <v>136.30000000000001</v>
      </c>
      <c r="Y229" s="219">
        <v>117</v>
      </c>
      <c r="Z229" s="220">
        <v>93.065799999999996</v>
      </c>
      <c r="AA229" s="220">
        <v>152.21690000000001</v>
      </c>
      <c r="AB229" s="216"/>
      <c r="AC229" s="217"/>
      <c r="AD229" s="217"/>
      <c r="AE229" s="217"/>
      <c r="AF229" s="217"/>
      <c r="AG229" s="217"/>
      <c r="AH229" s="217"/>
      <c r="AI229" s="217"/>
      <c r="AJ229" s="217"/>
      <c r="AK229" s="217"/>
      <c r="AL229" s="217"/>
      <c r="AM229" s="217"/>
      <c r="AN229" s="217"/>
      <c r="AO229" s="217"/>
      <c r="AP229" s="217"/>
      <c r="AQ229" s="217"/>
      <c r="AR229" s="217"/>
      <c r="AS229" s="217"/>
      <c r="AT229" s="217"/>
      <c r="AU229" s="217"/>
      <c r="AV229" s="217"/>
      <c r="AW229" s="217"/>
      <c r="AX229" s="217"/>
      <c r="AY229" s="217"/>
      <c r="AZ229" s="217"/>
      <c r="BA229" s="217"/>
      <c r="BB229" s="217"/>
      <c r="BC229" s="217"/>
      <c r="BD229" s="217"/>
      <c r="BE229" s="217"/>
      <c r="BF229" s="217"/>
      <c r="BG229" s="217"/>
      <c r="BH229" s="217"/>
      <c r="BI229" s="217"/>
      <c r="BJ229" s="217"/>
      <c r="BK229" s="217"/>
      <c r="BL229" s="217"/>
      <c r="BM229" s="218">
        <v>121.74237133805299</v>
      </c>
    </row>
    <row r="230" spans="1:65">
      <c r="A230" s="29"/>
      <c r="B230" s="19">
        <v>1</v>
      </c>
      <c r="C230" s="9">
        <v>5</v>
      </c>
      <c r="D230" s="219">
        <v>135</v>
      </c>
      <c r="E230" s="219">
        <v>100</v>
      </c>
      <c r="F230" s="219">
        <v>100</v>
      </c>
      <c r="G230" s="219">
        <v>118.49349999999998</v>
      </c>
      <c r="H230" s="219">
        <v>120</v>
      </c>
      <c r="I230" s="219">
        <v>119</v>
      </c>
      <c r="J230" s="219">
        <v>120</v>
      </c>
      <c r="K230" s="219">
        <v>101</v>
      </c>
      <c r="L230" s="219">
        <v>126</v>
      </c>
      <c r="M230" s="219">
        <v>124</v>
      </c>
      <c r="N230" s="219">
        <v>128</v>
      </c>
      <c r="O230" s="219">
        <v>125</v>
      </c>
      <c r="P230" s="219">
        <v>96</v>
      </c>
      <c r="Q230" s="219">
        <v>127.61252811595831</v>
      </c>
      <c r="R230" s="219">
        <v>129</v>
      </c>
      <c r="S230" s="219">
        <v>119.1</v>
      </c>
      <c r="T230" s="219">
        <v>145.19999999999999</v>
      </c>
      <c r="U230" s="219">
        <v>121</v>
      </c>
      <c r="V230" s="219">
        <v>122</v>
      </c>
      <c r="W230" s="219">
        <v>122</v>
      </c>
      <c r="X230" s="219">
        <v>132</v>
      </c>
      <c r="Y230" s="219">
        <v>119</v>
      </c>
      <c r="Z230" s="220">
        <v>92.424499999999995</v>
      </c>
      <c r="AA230" s="220">
        <v>149.69810000000001</v>
      </c>
      <c r="AB230" s="216"/>
      <c r="AC230" s="217"/>
      <c r="AD230" s="217"/>
      <c r="AE230" s="217"/>
      <c r="AF230" s="217"/>
      <c r="AG230" s="217"/>
      <c r="AH230" s="217"/>
      <c r="AI230" s="217"/>
      <c r="AJ230" s="217"/>
      <c r="AK230" s="217"/>
      <c r="AL230" s="217"/>
      <c r="AM230" s="217"/>
      <c r="AN230" s="217"/>
      <c r="AO230" s="217"/>
      <c r="AP230" s="217"/>
      <c r="AQ230" s="217"/>
      <c r="AR230" s="217"/>
      <c r="AS230" s="217"/>
      <c r="AT230" s="217"/>
      <c r="AU230" s="217"/>
      <c r="AV230" s="217"/>
      <c r="AW230" s="217"/>
      <c r="AX230" s="217"/>
      <c r="AY230" s="217"/>
      <c r="AZ230" s="217"/>
      <c r="BA230" s="217"/>
      <c r="BB230" s="217"/>
      <c r="BC230" s="217"/>
      <c r="BD230" s="217"/>
      <c r="BE230" s="217"/>
      <c r="BF230" s="217"/>
      <c r="BG230" s="217"/>
      <c r="BH230" s="217"/>
      <c r="BI230" s="217"/>
      <c r="BJ230" s="217"/>
      <c r="BK230" s="217"/>
      <c r="BL230" s="217"/>
      <c r="BM230" s="218">
        <v>24</v>
      </c>
    </row>
    <row r="231" spans="1:65">
      <c r="A231" s="29"/>
      <c r="B231" s="19">
        <v>1</v>
      </c>
      <c r="C231" s="9">
        <v>6</v>
      </c>
      <c r="D231" s="219">
        <v>147</v>
      </c>
      <c r="E231" s="219">
        <v>100</v>
      </c>
      <c r="F231" s="219">
        <v>105</v>
      </c>
      <c r="G231" s="219">
        <v>118.31</v>
      </c>
      <c r="H231" s="219">
        <v>117</v>
      </c>
      <c r="I231" s="219">
        <v>118</v>
      </c>
      <c r="J231" s="219">
        <v>113</v>
      </c>
      <c r="K231" s="219">
        <v>104</v>
      </c>
      <c r="L231" s="219">
        <v>126</v>
      </c>
      <c r="M231" s="219">
        <v>129</v>
      </c>
      <c r="N231" s="219">
        <v>122</v>
      </c>
      <c r="O231" s="219">
        <v>121</v>
      </c>
      <c r="P231" s="219">
        <v>94</v>
      </c>
      <c r="Q231" s="219">
        <v>130.56702005583176</v>
      </c>
      <c r="R231" s="219">
        <v>138</v>
      </c>
      <c r="S231" s="219">
        <v>118.3</v>
      </c>
      <c r="T231" s="219">
        <v>144.19999999999999</v>
      </c>
      <c r="U231" s="219">
        <v>119</v>
      </c>
      <c r="V231" s="219">
        <v>123.00000000000001</v>
      </c>
      <c r="W231" s="219">
        <v>111</v>
      </c>
      <c r="X231" s="219">
        <v>133.5</v>
      </c>
      <c r="Y231" s="219">
        <v>121</v>
      </c>
      <c r="Z231" s="220">
        <v>95.417000000000002</v>
      </c>
      <c r="AA231" s="220">
        <v>150.14320000000001</v>
      </c>
      <c r="AB231" s="216"/>
      <c r="AC231" s="217"/>
      <c r="AD231" s="217"/>
      <c r="AE231" s="217"/>
      <c r="AF231" s="217"/>
      <c r="AG231" s="217"/>
      <c r="AH231" s="217"/>
      <c r="AI231" s="217"/>
      <c r="AJ231" s="217"/>
      <c r="AK231" s="217"/>
      <c r="AL231" s="217"/>
      <c r="AM231" s="217"/>
      <c r="AN231" s="217"/>
      <c r="AO231" s="217"/>
      <c r="AP231" s="217"/>
      <c r="AQ231" s="217"/>
      <c r="AR231" s="217"/>
      <c r="AS231" s="217"/>
      <c r="AT231" s="217"/>
      <c r="AU231" s="217"/>
      <c r="AV231" s="217"/>
      <c r="AW231" s="217"/>
      <c r="AX231" s="217"/>
      <c r="AY231" s="217"/>
      <c r="AZ231" s="217"/>
      <c r="BA231" s="217"/>
      <c r="BB231" s="217"/>
      <c r="BC231" s="217"/>
      <c r="BD231" s="217"/>
      <c r="BE231" s="217"/>
      <c r="BF231" s="217"/>
      <c r="BG231" s="217"/>
      <c r="BH231" s="217"/>
      <c r="BI231" s="217"/>
      <c r="BJ231" s="217"/>
      <c r="BK231" s="217"/>
      <c r="BL231" s="217"/>
      <c r="BM231" s="222"/>
    </row>
    <row r="232" spans="1:65">
      <c r="A232" s="29"/>
      <c r="B232" s="20" t="s">
        <v>271</v>
      </c>
      <c r="C232" s="12"/>
      <c r="D232" s="223">
        <v>141.5</v>
      </c>
      <c r="E232" s="223">
        <v>106.66666666666667</v>
      </c>
      <c r="F232" s="223">
        <v>107.33333333333333</v>
      </c>
      <c r="G232" s="223">
        <v>116.05197222222223</v>
      </c>
      <c r="H232" s="223">
        <v>117.16666666666667</v>
      </c>
      <c r="I232" s="223">
        <v>123.33333333333333</v>
      </c>
      <c r="J232" s="223">
        <v>109</v>
      </c>
      <c r="K232" s="223">
        <v>107.66666666666667</v>
      </c>
      <c r="L232" s="223">
        <v>126.83333333333333</v>
      </c>
      <c r="M232" s="223">
        <v>128.33333333333334</v>
      </c>
      <c r="N232" s="223">
        <v>126.83333333333333</v>
      </c>
      <c r="O232" s="223">
        <v>122.83333333333333</v>
      </c>
      <c r="P232" s="223">
        <v>98</v>
      </c>
      <c r="Q232" s="223">
        <v>129.5301972149442</v>
      </c>
      <c r="R232" s="223">
        <v>133.33333333333334</v>
      </c>
      <c r="S232" s="223">
        <v>118.86666666666666</v>
      </c>
      <c r="T232" s="223">
        <v>144.01666666666668</v>
      </c>
      <c r="U232" s="223">
        <v>125.16666666666667</v>
      </c>
      <c r="V232" s="223">
        <v>121.16666666666667</v>
      </c>
      <c r="W232" s="223">
        <v>120.33333333333333</v>
      </c>
      <c r="X232" s="223">
        <v>133.13333333333333</v>
      </c>
      <c r="Y232" s="223">
        <v>117.83333333333333</v>
      </c>
      <c r="Z232" s="223">
        <v>92.299833333333325</v>
      </c>
      <c r="AA232" s="223">
        <v>149.70081666666667</v>
      </c>
      <c r="AB232" s="216"/>
      <c r="AC232" s="217"/>
      <c r="AD232" s="217"/>
      <c r="AE232" s="217"/>
      <c r="AF232" s="217"/>
      <c r="AG232" s="217"/>
      <c r="AH232" s="217"/>
      <c r="AI232" s="217"/>
      <c r="AJ232" s="217"/>
      <c r="AK232" s="217"/>
      <c r="AL232" s="217"/>
      <c r="AM232" s="217"/>
      <c r="AN232" s="217"/>
      <c r="AO232" s="217"/>
      <c r="AP232" s="217"/>
      <c r="AQ232" s="217"/>
      <c r="AR232" s="217"/>
      <c r="AS232" s="217"/>
      <c r="AT232" s="217"/>
      <c r="AU232" s="217"/>
      <c r="AV232" s="217"/>
      <c r="AW232" s="217"/>
      <c r="AX232" s="217"/>
      <c r="AY232" s="217"/>
      <c r="AZ232" s="217"/>
      <c r="BA232" s="217"/>
      <c r="BB232" s="217"/>
      <c r="BC232" s="217"/>
      <c r="BD232" s="217"/>
      <c r="BE232" s="217"/>
      <c r="BF232" s="217"/>
      <c r="BG232" s="217"/>
      <c r="BH232" s="217"/>
      <c r="BI232" s="217"/>
      <c r="BJ232" s="217"/>
      <c r="BK232" s="217"/>
      <c r="BL232" s="217"/>
      <c r="BM232" s="222"/>
    </row>
    <row r="233" spans="1:65">
      <c r="A233" s="29"/>
      <c r="B233" s="3" t="s">
        <v>272</v>
      </c>
      <c r="C233" s="28"/>
      <c r="D233" s="219">
        <v>141.5</v>
      </c>
      <c r="E233" s="219">
        <v>110</v>
      </c>
      <c r="F233" s="219">
        <v>106</v>
      </c>
      <c r="G233" s="219">
        <v>115.72583333333334</v>
      </c>
      <c r="H233" s="219">
        <v>118</v>
      </c>
      <c r="I233" s="219">
        <v>122.5</v>
      </c>
      <c r="J233" s="219">
        <v>110.5</v>
      </c>
      <c r="K233" s="219">
        <v>107.5</v>
      </c>
      <c r="L233" s="219">
        <v>126.5</v>
      </c>
      <c r="M233" s="219">
        <v>127</v>
      </c>
      <c r="N233" s="219">
        <v>127</v>
      </c>
      <c r="O233" s="219">
        <v>122</v>
      </c>
      <c r="P233" s="219">
        <v>97</v>
      </c>
      <c r="Q233" s="219">
        <v>129.78946236371684</v>
      </c>
      <c r="R233" s="219">
        <v>133.5</v>
      </c>
      <c r="S233" s="219">
        <v>118.95</v>
      </c>
      <c r="T233" s="219">
        <v>144.25</v>
      </c>
      <c r="U233" s="219">
        <v>125</v>
      </c>
      <c r="V233" s="219">
        <v>121.5</v>
      </c>
      <c r="W233" s="219">
        <v>121.5</v>
      </c>
      <c r="X233" s="219">
        <v>133.30000000000001</v>
      </c>
      <c r="Y233" s="219">
        <v>117.5</v>
      </c>
      <c r="Z233" s="219">
        <v>92.745149999999995</v>
      </c>
      <c r="AA233" s="219">
        <v>149.39075000000003</v>
      </c>
      <c r="AB233" s="216"/>
      <c r="AC233" s="217"/>
      <c r="AD233" s="217"/>
      <c r="AE233" s="217"/>
      <c r="AF233" s="217"/>
      <c r="AG233" s="217"/>
      <c r="AH233" s="217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217"/>
      <c r="AT233" s="217"/>
      <c r="AU233" s="217"/>
      <c r="AV233" s="217"/>
      <c r="AW233" s="217"/>
      <c r="AX233" s="217"/>
      <c r="AY233" s="217"/>
      <c r="AZ233" s="217"/>
      <c r="BA233" s="217"/>
      <c r="BB233" s="217"/>
      <c r="BC233" s="217"/>
      <c r="BD233" s="217"/>
      <c r="BE233" s="217"/>
      <c r="BF233" s="217"/>
      <c r="BG233" s="217"/>
      <c r="BH233" s="217"/>
      <c r="BI233" s="217"/>
      <c r="BJ233" s="217"/>
      <c r="BK233" s="217"/>
      <c r="BL233" s="217"/>
      <c r="BM233" s="222"/>
    </row>
    <row r="234" spans="1:65">
      <c r="A234" s="29"/>
      <c r="B234" s="3" t="s">
        <v>273</v>
      </c>
      <c r="C234" s="28"/>
      <c r="D234" s="219">
        <v>8.4320815935331179</v>
      </c>
      <c r="E234" s="219">
        <v>5.1639777949432224</v>
      </c>
      <c r="F234" s="219">
        <v>9.4586820787394412</v>
      </c>
      <c r="G234" s="219">
        <v>2.0760723879925673</v>
      </c>
      <c r="H234" s="219">
        <v>3.0605010483034745</v>
      </c>
      <c r="I234" s="219">
        <v>5.6450568346710792</v>
      </c>
      <c r="J234" s="219">
        <v>12.930583900195691</v>
      </c>
      <c r="K234" s="219">
        <v>5.0464508980734832</v>
      </c>
      <c r="L234" s="219">
        <v>1.1690451944500122</v>
      </c>
      <c r="M234" s="219">
        <v>4.457203906785808</v>
      </c>
      <c r="N234" s="219">
        <v>3.3115957885386109</v>
      </c>
      <c r="O234" s="219">
        <v>2.1369760566432805</v>
      </c>
      <c r="P234" s="219">
        <v>3.7947331922020551</v>
      </c>
      <c r="Q234" s="219">
        <v>1.1055148112067004</v>
      </c>
      <c r="R234" s="219">
        <v>3.2659863237109041</v>
      </c>
      <c r="S234" s="219">
        <v>1.2659647177811362</v>
      </c>
      <c r="T234" s="219">
        <v>1.5302505241517301</v>
      </c>
      <c r="U234" s="219">
        <v>5.1929439306299718</v>
      </c>
      <c r="V234" s="219">
        <v>1.471960144387978</v>
      </c>
      <c r="W234" s="219">
        <v>5.6095157247900351</v>
      </c>
      <c r="X234" s="219">
        <v>2.4695478668506712</v>
      </c>
      <c r="Y234" s="219">
        <v>1.9407902170679516</v>
      </c>
      <c r="Z234" s="219">
        <v>2.8229814031740759</v>
      </c>
      <c r="AA234" s="219">
        <v>1.4137325990676857</v>
      </c>
      <c r="AB234" s="216"/>
      <c r="AC234" s="217"/>
      <c r="AD234" s="217"/>
      <c r="AE234" s="217"/>
      <c r="AF234" s="217"/>
      <c r="AG234" s="217"/>
      <c r="AH234" s="217"/>
      <c r="AI234" s="217"/>
      <c r="AJ234" s="217"/>
      <c r="AK234" s="217"/>
      <c r="AL234" s="217"/>
      <c r="AM234" s="217"/>
      <c r="AN234" s="217"/>
      <c r="AO234" s="217"/>
      <c r="AP234" s="217"/>
      <c r="AQ234" s="217"/>
      <c r="AR234" s="217"/>
      <c r="AS234" s="217"/>
      <c r="AT234" s="217"/>
      <c r="AU234" s="217"/>
      <c r="AV234" s="217"/>
      <c r="AW234" s="217"/>
      <c r="AX234" s="217"/>
      <c r="AY234" s="217"/>
      <c r="AZ234" s="217"/>
      <c r="BA234" s="217"/>
      <c r="BB234" s="217"/>
      <c r="BC234" s="217"/>
      <c r="BD234" s="217"/>
      <c r="BE234" s="217"/>
      <c r="BF234" s="217"/>
      <c r="BG234" s="217"/>
      <c r="BH234" s="217"/>
      <c r="BI234" s="217"/>
      <c r="BJ234" s="217"/>
      <c r="BK234" s="217"/>
      <c r="BL234" s="217"/>
      <c r="BM234" s="222"/>
    </row>
    <row r="235" spans="1:65">
      <c r="A235" s="29"/>
      <c r="B235" s="3" t="s">
        <v>87</v>
      </c>
      <c r="C235" s="28"/>
      <c r="D235" s="13">
        <v>5.9590682639810023E-2</v>
      </c>
      <c r="E235" s="13">
        <v>4.8412291827592706E-2</v>
      </c>
      <c r="F235" s="13">
        <v>8.8124367193224612E-2</v>
      </c>
      <c r="G235" s="13">
        <v>1.7889160763396576E-2</v>
      </c>
      <c r="H235" s="13">
        <v>2.6120919331181859E-2</v>
      </c>
      <c r="I235" s="13">
        <v>4.5770731091927669E-2</v>
      </c>
      <c r="J235" s="13">
        <v>0.11862921009353845</v>
      </c>
      <c r="K235" s="13">
        <v>4.6871060972818727E-2</v>
      </c>
      <c r="L235" s="13">
        <v>9.2171763031538411E-3</v>
      </c>
      <c r="M235" s="13">
        <v>3.4731459013915382E-2</v>
      </c>
      <c r="N235" s="13">
        <v>2.6109822248661849E-2</v>
      </c>
      <c r="O235" s="13">
        <v>1.739736274065086E-2</v>
      </c>
      <c r="P235" s="13">
        <v>3.872176726736791E-2</v>
      </c>
      <c r="Q235" s="13">
        <v>8.5348037367085437E-3</v>
      </c>
      <c r="R235" s="13">
        <v>2.4494897427831779E-2</v>
      </c>
      <c r="S235" s="13">
        <v>1.0650292073312979E-2</v>
      </c>
      <c r="T235" s="13">
        <v>1.0625509946661706E-2</v>
      </c>
      <c r="U235" s="13">
        <v>4.1488233799973143E-2</v>
      </c>
      <c r="V235" s="13">
        <v>1.2148226776241909E-2</v>
      </c>
      <c r="W235" s="13">
        <v>4.6616474167230214E-2</v>
      </c>
      <c r="X235" s="13">
        <v>1.8549433151106694E-2</v>
      </c>
      <c r="Y235" s="13">
        <v>1.6470638334381487E-2</v>
      </c>
      <c r="Z235" s="13">
        <v>3.0584902499001365E-2</v>
      </c>
      <c r="AA235" s="13">
        <v>9.443720018011607E-3</v>
      </c>
      <c r="AB235" s="151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0.16229048641646893</v>
      </c>
      <c r="E236" s="13">
        <v>-0.12383284887333312</v>
      </c>
      <c r="F236" s="13">
        <v>-0.11835680417879157</v>
      </c>
      <c r="G236" s="13">
        <v>-4.6741319832104389E-2</v>
      </c>
      <c r="H236" s="13">
        <v>-3.7585144934301873E-2</v>
      </c>
      <c r="I236" s="13">
        <v>1.306826849020859E-2</v>
      </c>
      <c r="J236" s="13">
        <v>-0.10466669244243731</v>
      </c>
      <c r="K236" s="13">
        <v>-0.11561878183152063</v>
      </c>
      <c r="L236" s="13">
        <v>4.1817503136552192E-2</v>
      </c>
      <c r="M236" s="13">
        <v>5.4138603699271037E-2</v>
      </c>
      <c r="N236" s="13">
        <v>4.1817503136552192E-2</v>
      </c>
      <c r="O236" s="13">
        <v>8.9612349693022342E-3</v>
      </c>
      <c r="P236" s="13">
        <v>-0.19502142990237481</v>
      </c>
      <c r="Q236" s="13">
        <v>6.3969723862746575E-2</v>
      </c>
      <c r="R236" s="13">
        <v>9.5208938908333707E-2</v>
      </c>
      <c r="S236" s="13">
        <v>-2.3621230963220663E-2</v>
      </c>
      <c r="T236" s="13">
        <v>0.18296255513836379</v>
      </c>
      <c r="U236" s="13">
        <v>2.8127391400198043E-2</v>
      </c>
      <c r="V236" s="13">
        <v>-4.728876767051915E-3</v>
      </c>
      <c r="W236" s="13">
        <v>-1.157393263522899E-2</v>
      </c>
      <c r="X236" s="13">
        <v>9.3566125499970898E-2</v>
      </c>
      <c r="Y236" s="13">
        <v>-3.2109100239760324E-2</v>
      </c>
      <c r="Z236" s="13">
        <v>-0.24184298105187985</v>
      </c>
      <c r="AA236" s="13">
        <v>0.22965254431408222</v>
      </c>
      <c r="AB236" s="151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>
        <v>1.9</v>
      </c>
      <c r="E237" s="44">
        <v>1.49</v>
      </c>
      <c r="F237" s="44">
        <v>1.43</v>
      </c>
      <c r="G237" s="44">
        <v>0.57999999999999996</v>
      </c>
      <c r="H237" s="44">
        <v>0.47</v>
      </c>
      <c r="I237" s="44">
        <v>0.13</v>
      </c>
      <c r="J237" s="44">
        <v>1.26</v>
      </c>
      <c r="K237" s="44">
        <v>1.39</v>
      </c>
      <c r="L237" s="44">
        <v>0.47</v>
      </c>
      <c r="M237" s="44">
        <v>0.62</v>
      </c>
      <c r="N237" s="44">
        <v>0.47</v>
      </c>
      <c r="O237" s="44">
        <v>0.08</v>
      </c>
      <c r="P237" s="44">
        <v>2.33</v>
      </c>
      <c r="Q237" s="44">
        <v>0.73</v>
      </c>
      <c r="R237" s="44">
        <v>1.1000000000000001</v>
      </c>
      <c r="S237" s="44">
        <v>0.3</v>
      </c>
      <c r="T237" s="44">
        <v>2.14</v>
      </c>
      <c r="U237" s="44">
        <v>0.31</v>
      </c>
      <c r="V237" s="44">
        <v>0.08</v>
      </c>
      <c r="W237" s="44">
        <v>0.16</v>
      </c>
      <c r="X237" s="44">
        <v>1.08</v>
      </c>
      <c r="Y237" s="44">
        <v>0.41</v>
      </c>
      <c r="Z237" s="44">
        <v>2.89</v>
      </c>
      <c r="AA237" s="44">
        <v>2.69</v>
      </c>
      <c r="AB237" s="151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BM238" s="55"/>
    </row>
    <row r="239" spans="1:65" ht="15">
      <c r="B239" s="8" t="s">
        <v>499</v>
      </c>
      <c r="BM239" s="27" t="s">
        <v>67</v>
      </c>
    </row>
    <row r="240" spans="1:65" ht="15">
      <c r="A240" s="24" t="s">
        <v>28</v>
      </c>
      <c r="B240" s="18" t="s">
        <v>111</v>
      </c>
      <c r="C240" s="15" t="s">
        <v>112</v>
      </c>
      <c r="D240" s="16" t="s">
        <v>231</v>
      </c>
      <c r="E240" s="17" t="s">
        <v>231</v>
      </c>
      <c r="F240" s="17" t="s">
        <v>231</v>
      </c>
      <c r="G240" s="17" t="s">
        <v>231</v>
      </c>
      <c r="H240" s="17" t="s">
        <v>231</v>
      </c>
      <c r="I240" s="17" t="s">
        <v>231</v>
      </c>
      <c r="J240" s="17" t="s">
        <v>231</v>
      </c>
      <c r="K240" s="17" t="s">
        <v>231</v>
      </c>
      <c r="L240" s="17" t="s">
        <v>231</v>
      </c>
      <c r="M240" s="17" t="s">
        <v>231</v>
      </c>
      <c r="N240" s="17" t="s">
        <v>231</v>
      </c>
      <c r="O240" s="17" t="s">
        <v>231</v>
      </c>
      <c r="P240" s="17" t="s">
        <v>231</v>
      </c>
      <c r="Q240" s="17" t="s">
        <v>231</v>
      </c>
      <c r="R240" s="17" t="s">
        <v>231</v>
      </c>
      <c r="S240" s="17" t="s">
        <v>231</v>
      </c>
      <c r="T240" s="17" t="s">
        <v>231</v>
      </c>
      <c r="U240" s="17" t="s">
        <v>231</v>
      </c>
      <c r="V240" s="17" t="s">
        <v>231</v>
      </c>
      <c r="W240" s="17" t="s">
        <v>231</v>
      </c>
      <c r="X240" s="17" t="s">
        <v>231</v>
      </c>
      <c r="Y240" s="151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232</v>
      </c>
      <c r="C241" s="9" t="s">
        <v>232</v>
      </c>
      <c r="D241" s="149" t="s">
        <v>234</v>
      </c>
      <c r="E241" s="150" t="s">
        <v>236</v>
      </c>
      <c r="F241" s="150" t="s">
        <v>237</v>
      </c>
      <c r="G241" s="150" t="s">
        <v>238</v>
      </c>
      <c r="H241" s="150" t="s">
        <v>240</v>
      </c>
      <c r="I241" s="150" t="s">
        <v>241</v>
      </c>
      <c r="J241" s="150" t="s">
        <v>242</v>
      </c>
      <c r="K241" s="150" t="s">
        <v>243</v>
      </c>
      <c r="L241" s="150" t="s">
        <v>244</v>
      </c>
      <c r="M241" s="150" t="s">
        <v>245</v>
      </c>
      <c r="N241" s="150" t="s">
        <v>246</v>
      </c>
      <c r="O241" s="150" t="s">
        <v>247</v>
      </c>
      <c r="P241" s="150" t="s">
        <v>248</v>
      </c>
      <c r="Q241" s="150" t="s">
        <v>251</v>
      </c>
      <c r="R241" s="150" t="s">
        <v>252</v>
      </c>
      <c r="S241" s="150" t="s">
        <v>253</v>
      </c>
      <c r="T241" s="150" t="s">
        <v>258</v>
      </c>
      <c r="U241" s="150" t="s">
        <v>259</v>
      </c>
      <c r="V241" s="150" t="s">
        <v>278</v>
      </c>
      <c r="W241" s="150" t="s">
        <v>261</v>
      </c>
      <c r="X241" s="150" t="s">
        <v>263</v>
      </c>
      <c r="Y241" s="151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300</v>
      </c>
      <c r="E242" s="11" t="s">
        <v>300</v>
      </c>
      <c r="F242" s="11" t="s">
        <v>300</v>
      </c>
      <c r="G242" s="11" t="s">
        <v>301</v>
      </c>
      <c r="H242" s="11" t="s">
        <v>115</v>
      </c>
      <c r="I242" s="11" t="s">
        <v>300</v>
      </c>
      <c r="J242" s="11" t="s">
        <v>300</v>
      </c>
      <c r="K242" s="11" t="s">
        <v>301</v>
      </c>
      <c r="L242" s="11" t="s">
        <v>301</v>
      </c>
      <c r="M242" s="11" t="s">
        <v>301</v>
      </c>
      <c r="N242" s="11" t="s">
        <v>301</v>
      </c>
      <c r="O242" s="11" t="s">
        <v>301</v>
      </c>
      <c r="P242" s="11" t="s">
        <v>300</v>
      </c>
      <c r="Q242" s="11" t="s">
        <v>301</v>
      </c>
      <c r="R242" s="11" t="s">
        <v>300</v>
      </c>
      <c r="S242" s="11" t="s">
        <v>300</v>
      </c>
      <c r="T242" s="11" t="s">
        <v>300</v>
      </c>
      <c r="U242" s="11" t="s">
        <v>301</v>
      </c>
      <c r="V242" s="11" t="s">
        <v>301</v>
      </c>
      <c r="W242" s="11" t="s">
        <v>300</v>
      </c>
      <c r="X242" s="11" t="s">
        <v>300</v>
      </c>
      <c r="Y242" s="151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151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1">
        <v>8.7200000000000006</v>
      </c>
      <c r="E244" s="152">
        <v>7.5367812628474287</v>
      </c>
      <c r="F244" s="21">
        <v>8.1</v>
      </c>
      <c r="G244" s="21">
        <v>9.17</v>
      </c>
      <c r="H244" s="21">
        <v>8.8000000000000007</v>
      </c>
      <c r="I244" s="147">
        <v>7.22</v>
      </c>
      <c r="J244" s="21">
        <v>8.6</v>
      </c>
      <c r="K244" s="21">
        <v>9.1999999999999993</v>
      </c>
      <c r="L244" s="21">
        <v>8.65</v>
      </c>
      <c r="M244" s="21">
        <v>8.2200000000000006</v>
      </c>
      <c r="N244" s="21">
        <v>8.06</v>
      </c>
      <c r="O244" s="21">
        <v>9.0399999999999991</v>
      </c>
      <c r="P244" s="21">
        <v>8.4</v>
      </c>
      <c r="Q244" s="152">
        <v>9.8000000000000007</v>
      </c>
      <c r="R244" s="147">
        <v>6.859</v>
      </c>
      <c r="S244" s="152">
        <v>10</v>
      </c>
      <c r="T244" s="21">
        <v>8.8699999999999992</v>
      </c>
      <c r="U244" s="147">
        <v>9.1</v>
      </c>
      <c r="V244" s="21">
        <v>8.6</v>
      </c>
      <c r="W244" s="21">
        <v>9.2812999999999999</v>
      </c>
      <c r="X244" s="21">
        <v>8.5174400000000006</v>
      </c>
      <c r="Y244" s="151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8.6</v>
      </c>
      <c r="E245" s="153">
        <v>7.5764354266393807</v>
      </c>
      <c r="F245" s="11">
        <v>8.3000000000000007</v>
      </c>
      <c r="G245" s="11">
        <v>9.0399999999999991</v>
      </c>
      <c r="H245" s="11">
        <v>8.9</v>
      </c>
      <c r="I245" s="11">
        <v>7.52</v>
      </c>
      <c r="J245" s="11">
        <v>8.4</v>
      </c>
      <c r="K245" s="11">
        <v>9</v>
      </c>
      <c r="L245" s="11">
        <v>8.3800000000000008</v>
      </c>
      <c r="M245" s="11">
        <v>8.32</v>
      </c>
      <c r="N245" s="11">
        <v>8.67</v>
      </c>
      <c r="O245" s="11">
        <v>8.94</v>
      </c>
      <c r="P245" s="11">
        <v>9.1</v>
      </c>
      <c r="Q245" s="153">
        <v>9.8000000000000007</v>
      </c>
      <c r="R245" s="153">
        <v>7.3630000000000004</v>
      </c>
      <c r="S245" s="153">
        <v>11</v>
      </c>
      <c r="T245" s="11">
        <v>8.2799999999999994</v>
      </c>
      <c r="U245" s="11">
        <v>8.2799999999999994</v>
      </c>
      <c r="V245" s="11">
        <v>8.8000000000000007</v>
      </c>
      <c r="W245" s="11">
        <v>8.7562999999999995</v>
      </c>
      <c r="X245" s="11">
        <v>8.5092499999999998</v>
      </c>
      <c r="Y245" s="151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34</v>
      </c>
    </row>
    <row r="246" spans="1:65">
      <c r="A246" s="29"/>
      <c r="B246" s="19">
        <v>1</v>
      </c>
      <c r="C246" s="9">
        <v>3</v>
      </c>
      <c r="D246" s="11">
        <v>8.7899999999999991</v>
      </c>
      <c r="E246" s="153">
        <v>7.6635804172393893</v>
      </c>
      <c r="F246" s="11">
        <v>8.6</v>
      </c>
      <c r="G246" s="11">
        <v>8.93</v>
      </c>
      <c r="H246" s="11">
        <v>8.6999999999999993</v>
      </c>
      <c r="I246" s="11">
        <v>8.07</v>
      </c>
      <c r="J246" s="11">
        <v>8.9</v>
      </c>
      <c r="K246" s="11">
        <v>8.6999999999999993</v>
      </c>
      <c r="L246" s="11">
        <v>8.26</v>
      </c>
      <c r="M246" s="11">
        <v>8.3800000000000008</v>
      </c>
      <c r="N246" s="11">
        <v>8.15</v>
      </c>
      <c r="O246" s="11">
        <v>8.76</v>
      </c>
      <c r="P246" s="11">
        <v>9</v>
      </c>
      <c r="Q246" s="153">
        <v>10.199999999999999</v>
      </c>
      <c r="R246" s="153">
        <v>7.5410000000000004</v>
      </c>
      <c r="S246" s="153">
        <v>10</v>
      </c>
      <c r="T246" s="11">
        <v>8.31</v>
      </c>
      <c r="U246" s="11">
        <v>8.4499999999999993</v>
      </c>
      <c r="V246" s="11">
        <v>8.8000000000000007</v>
      </c>
      <c r="W246" s="11">
        <v>9.1851000000000003</v>
      </c>
      <c r="X246" s="11">
        <v>8.4793000000000003</v>
      </c>
      <c r="Y246" s="151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8.7899999999999991</v>
      </c>
      <c r="E247" s="153">
        <v>7.6140448645111753</v>
      </c>
      <c r="F247" s="11">
        <v>8.1999999999999993</v>
      </c>
      <c r="G247" s="11">
        <v>8.9499999999999993</v>
      </c>
      <c r="H247" s="11">
        <v>8.8000000000000007</v>
      </c>
      <c r="I247" s="11">
        <v>7.73</v>
      </c>
      <c r="J247" s="11">
        <v>9</v>
      </c>
      <c r="K247" s="11">
        <v>9.1</v>
      </c>
      <c r="L247" s="11">
        <v>8.68</v>
      </c>
      <c r="M247" s="11">
        <v>9.02</v>
      </c>
      <c r="N247" s="11">
        <v>8.06</v>
      </c>
      <c r="O247" s="11">
        <v>8.7100000000000009</v>
      </c>
      <c r="P247" s="11">
        <v>9</v>
      </c>
      <c r="Q247" s="153">
        <v>9.9</v>
      </c>
      <c r="R247" s="153">
        <v>7.5970000000000004</v>
      </c>
      <c r="S247" s="153">
        <v>11</v>
      </c>
      <c r="T247" s="11">
        <v>8.7200000000000006</v>
      </c>
      <c r="U247" s="11">
        <v>8.49</v>
      </c>
      <c r="V247" s="11">
        <v>8.6</v>
      </c>
      <c r="W247" s="11">
        <v>9.1047999999999991</v>
      </c>
      <c r="X247" s="11">
        <v>8.5496200000000009</v>
      </c>
      <c r="Y247" s="151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8.6273941176470572</v>
      </c>
    </row>
    <row r="248" spans="1:65">
      <c r="A248" s="29"/>
      <c r="B248" s="19">
        <v>1</v>
      </c>
      <c r="C248" s="9">
        <v>5</v>
      </c>
      <c r="D248" s="11">
        <v>8.7100000000000009</v>
      </c>
      <c r="E248" s="153">
        <v>7.4911387015386985</v>
      </c>
      <c r="F248" s="11">
        <v>8.6</v>
      </c>
      <c r="G248" s="11">
        <v>8.92</v>
      </c>
      <c r="H248" s="11">
        <v>8.9</v>
      </c>
      <c r="I248" s="11">
        <v>7.7700000000000005</v>
      </c>
      <c r="J248" s="11">
        <v>9</v>
      </c>
      <c r="K248" s="11">
        <v>8.9</v>
      </c>
      <c r="L248" s="11">
        <v>8.44</v>
      </c>
      <c r="M248" s="11">
        <v>8.18</v>
      </c>
      <c r="N248" s="11">
        <v>8.4700000000000006</v>
      </c>
      <c r="O248" s="11">
        <v>9.02</v>
      </c>
      <c r="P248" s="11">
        <v>8.4</v>
      </c>
      <c r="Q248" s="153">
        <v>10</v>
      </c>
      <c r="R248" s="153">
        <v>7.44</v>
      </c>
      <c r="S248" s="153">
        <v>11</v>
      </c>
      <c r="T248" s="11">
        <v>8.64</v>
      </c>
      <c r="U248" s="11">
        <v>8.48</v>
      </c>
      <c r="V248" s="11">
        <v>8.8000000000000007</v>
      </c>
      <c r="W248" s="11">
        <v>9.0046999999999997</v>
      </c>
      <c r="X248" s="11">
        <v>8.54087</v>
      </c>
      <c r="Y248" s="151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25</v>
      </c>
    </row>
    <row r="249" spans="1:65">
      <c r="A249" s="29"/>
      <c r="B249" s="19">
        <v>1</v>
      </c>
      <c r="C249" s="9">
        <v>6</v>
      </c>
      <c r="D249" s="11">
        <v>8.58</v>
      </c>
      <c r="E249" s="153">
        <v>7.5259939941228309</v>
      </c>
      <c r="F249" s="11">
        <v>8.4</v>
      </c>
      <c r="G249" s="11">
        <v>8.86</v>
      </c>
      <c r="H249" s="11">
        <v>8.8000000000000007</v>
      </c>
      <c r="I249" s="11">
        <v>8.4700000000000006</v>
      </c>
      <c r="J249" s="154">
        <v>10.1</v>
      </c>
      <c r="K249" s="11">
        <v>8.6999999999999993</v>
      </c>
      <c r="L249" s="11">
        <v>8.52</v>
      </c>
      <c r="M249" s="11">
        <v>8.69</v>
      </c>
      <c r="N249" s="11">
        <v>8.1999999999999993</v>
      </c>
      <c r="O249" s="11">
        <v>8.77</v>
      </c>
      <c r="P249" s="11">
        <v>9.3000000000000007</v>
      </c>
      <c r="Q249" s="153">
        <v>9.6999999999999993</v>
      </c>
      <c r="R249" s="153">
        <v>7.5609999999999999</v>
      </c>
      <c r="S249" s="153">
        <v>11</v>
      </c>
      <c r="T249" s="11">
        <v>9.01</v>
      </c>
      <c r="U249" s="11">
        <v>8.08</v>
      </c>
      <c r="V249" s="11">
        <v>8.3000000000000007</v>
      </c>
      <c r="W249" s="11">
        <v>8.9062000000000001</v>
      </c>
      <c r="X249" s="11">
        <v>8.5913199999999996</v>
      </c>
      <c r="Y249" s="151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20" t="s">
        <v>271</v>
      </c>
      <c r="C250" s="12"/>
      <c r="D250" s="22">
        <v>8.6983333333333324</v>
      </c>
      <c r="E250" s="22">
        <v>7.5679957778164839</v>
      </c>
      <c r="F250" s="22">
        <v>8.3666666666666671</v>
      </c>
      <c r="G250" s="22">
        <v>8.9783333333333335</v>
      </c>
      <c r="H250" s="22">
        <v>8.8166666666666682</v>
      </c>
      <c r="I250" s="22">
        <v>7.7966666666666669</v>
      </c>
      <c r="J250" s="22">
        <v>9</v>
      </c>
      <c r="K250" s="22">
        <v>8.9333333333333318</v>
      </c>
      <c r="L250" s="22">
        <v>8.4883333333333315</v>
      </c>
      <c r="M250" s="22">
        <v>8.4683333333333319</v>
      </c>
      <c r="N250" s="22">
        <v>8.2683333333333326</v>
      </c>
      <c r="O250" s="22">
        <v>8.8733333333333331</v>
      </c>
      <c r="P250" s="22">
        <v>8.8666666666666671</v>
      </c>
      <c r="Q250" s="22">
        <v>9.9</v>
      </c>
      <c r="R250" s="22">
        <v>7.3935000000000004</v>
      </c>
      <c r="S250" s="22">
        <v>10.666666666666666</v>
      </c>
      <c r="T250" s="22">
        <v>8.6383333333333336</v>
      </c>
      <c r="U250" s="22">
        <v>8.4799999999999986</v>
      </c>
      <c r="V250" s="22">
        <v>8.6499999999999986</v>
      </c>
      <c r="W250" s="22">
        <v>9.0397333333333325</v>
      </c>
      <c r="X250" s="22">
        <v>8.5312999999999999</v>
      </c>
      <c r="Y250" s="151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272</v>
      </c>
      <c r="C251" s="28"/>
      <c r="D251" s="11">
        <v>8.7149999999999999</v>
      </c>
      <c r="E251" s="11">
        <v>7.5566083447434043</v>
      </c>
      <c r="F251" s="11">
        <v>8.3500000000000014</v>
      </c>
      <c r="G251" s="11">
        <v>8.94</v>
      </c>
      <c r="H251" s="11">
        <v>8.8000000000000007</v>
      </c>
      <c r="I251" s="11">
        <v>7.75</v>
      </c>
      <c r="J251" s="11">
        <v>8.9499999999999993</v>
      </c>
      <c r="K251" s="11">
        <v>8.9499999999999993</v>
      </c>
      <c r="L251" s="11">
        <v>8.48</v>
      </c>
      <c r="M251" s="11">
        <v>8.3500000000000014</v>
      </c>
      <c r="N251" s="11">
        <v>8.1750000000000007</v>
      </c>
      <c r="O251" s="11">
        <v>8.8550000000000004</v>
      </c>
      <c r="P251" s="11">
        <v>9</v>
      </c>
      <c r="Q251" s="11">
        <v>9.8500000000000014</v>
      </c>
      <c r="R251" s="11">
        <v>7.4905000000000008</v>
      </c>
      <c r="S251" s="11">
        <v>11</v>
      </c>
      <c r="T251" s="11">
        <v>8.68</v>
      </c>
      <c r="U251" s="11">
        <v>8.4649999999999999</v>
      </c>
      <c r="V251" s="11">
        <v>8.6999999999999993</v>
      </c>
      <c r="W251" s="11">
        <v>9.0547499999999985</v>
      </c>
      <c r="X251" s="11">
        <v>8.5291549999999994</v>
      </c>
      <c r="Y251" s="151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273</v>
      </c>
      <c r="C252" s="28"/>
      <c r="D252" s="23">
        <v>9.0645830939247427E-2</v>
      </c>
      <c r="E252" s="23">
        <v>6.3203916498025633E-2</v>
      </c>
      <c r="F252" s="23">
        <v>0.2065591117977289</v>
      </c>
      <c r="G252" s="23">
        <v>0.11052903087726176</v>
      </c>
      <c r="H252" s="23">
        <v>7.5277265270908375E-2</v>
      </c>
      <c r="I252" s="23">
        <v>0.43412747743798358</v>
      </c>
      <c r="J252" s="23">
        <v>0.58991524815010488</v>
      </c>
      <c r="K252" s="23">
        <v>0.20655911179772898</v>
      </c>
      <c r="L252" s="23">
        <v>0.16129682782580274</v>
      </c>
      <c r="M252" s="23">
        <v>0.3249871792342991</v>
      </c>
      <c r="N252" s="23">
        <v>0.24798521461302209</v>
      </c>
      <c r="O252" s="23">
        <v>0.14417581859197659</v>
      </c>
      <c r="P252" s="23">
        <v>0.37771241264574112</v>
      </c>
      <c r="Q252" s="23">
        <v>0.17888543819998293</v>
      </c>
      <c r="R252" s="23">
        <v>0.27568369556431888</v>
      </c>
      <c r="S252" s="23">
        <v>0.51639777949432231</v>
      </c>
      <c r="T252" s="23">
        <v>0.29485024447449015</v>
      </c>
      <c r="U252" s="23">
        <v>0.34216954861588716</v>
      </c>
      <c r="V252" s="23">
        <v>0.19748417658131512</v>
      </c>
      <c r="W252" s="23">
        <v>0.19137007777253656</v>
      </c>
      <c r="X252" s="23">
        <v>3.8501713728092551E-2</v>
      </c>
      <c r="Y252" s="205"/>
      <c r="Z252" s="206"/>
      <c r="AA252" s="206"/>
      <c r="AB252" s="206"/>
      <c r="AC252" s="206"/>
      <c r="AD252" s="206"/>
      <c r="AE252" s="206"/>
      <c r="AF252" s="206"/>
      <c r="AG252" s="206"/>
      <c r="AH252" s="206"/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  <c r="BI252" s="206"/>
      <c r="BJ252" s="206"/>
      <c r="BK252" s="206"/>
      <c r="BL252" s="206"/>
      <c r="BM252" s="56"/>
    </row>
    <row r="253" spans="1:65">
      <c r="A253" s="29"/>
      <c r="B253" s="3" t="s">
        <v>87</v>
      </c>
      <c r="C253" s="28"/>
      <c r="D253" s="13">
        <v>1.0421057398648872E-2</v>
      </c>
      <c r="E253" s="13">
        <v>8.3514735411574469E-3</v>
      </c>
      <c r="F253" s="13">
        <v>2.4688340055505444E-2</v>
      </c>
      <c r="G253" s="13">
        <v>1.2310640157111018E-2</v>
      </c>
      <c r="H253" s="13">
        <v>8.5380641139026492E-3</v>
      </c>
      <c r="I253" s="13">
        <v>5.5681164271652449E-2</v>
      </c>
      <c r="J253" s="13">
        <v>6.5546138683344982E-2</v>
      </c>
      <c r="K253" s="13">
        <v>2.3122288634074145E-2</v>
      </c>
      <c r="L253" s="13">
        <v>1.9002178813171344E-2</v>
      </c>
      <c r="M253" s="13">
        <v>3.8376758028061307E-2</v>
      </c>
      <c r="N253" s="13">
        <v>2.9992164637737E-2</v>
      </c>
      <c r="O253" s="13">
        <v>1.6248213966037935E-2</v>
      </c>
      <c r="P253" s="13">
        <v>4.2599144283354262E-2</v>
      </c>
      <c r="Q253" s="13">
        <v>1.8069236181816457E-2</v>
      </c>
      <c r="R253" s="13">
        <v>3.7287305817856074E-2</v>
      </c>
      <c r="S253" s="13">
        <v>4.841229182759272E-2</v>
      </c>
      <c r="T253" s="13">
        <v>3.4132769956529828E-2</v>
      </c>
      <c r="U253" s="13">
        <v>4.0350182619798024E-2</v>
      </c>
      <c r="V253" s="13">
        <v>2.2830540645238744E-2</v>
      </c>
      <c r="W253" s="13">
        <v>2.1169880871029004E-2</v>
      </c>
      <c r="X253" s="13">
        <v>4.5129949395862944E-3</v>
      </c>
      <c r="Y253" s="151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274</v>
      </c>
      <c r="C254" s="28"/>
      <c r="D254" s="13">
        <v>8.2225541941072233E-3</v>
      </c>
      <c r="E254" s="13">
        <v>-0.12279470780911794</v>
      </c>
      <c r="F254" s="13">
        <v>-3.0220881001260858E-2</v>
      </c>
      <c r="G254" s="13">
        <v>4.0677313555021355E-2</v>
      </c>
      <c r="H254" s="13">
        <v>2.1938553685922457E-2</v>
      </c>
      <c r="I254" s="13">
        <v>-9.6289498271692975E-2</v>
      </c>
      <c r="J254" s="13">
        <v>4.3188693743663409E-2</v>
      </c>
      <c r="K254" s="13">
        <v>3.5461370086302901E-2</v>
      </c>
      <c r="L254" s="13">
        <v>-1.6118515326578264E-2</v>
      </c>
      <c r="M254" s="13">
        <v>-1.8436712423786417E-2</v>
      </c>
      <c r="N254" s="13">
        <v>-4.1618683395867717E-2</v>
      </c>
      <c r="O254" s="13">
        <v>2.8506778794678667E-2</v>
      </c>
      <c r="P254" s="13">
        <v>2.7734046428942616E-2</v>
      </c>
      <c r="Q254" s="13">
        <v>0.14750756311802982</v>
      </c>
      <c r="R254" s="13">
        <v>-0.14302048808958034</v>
      </c>
      <c r="S254" s="13">
        <v>0.23637178517767521</v>
      </c>
      <c r="T254" s="13">
        <v>1.2679629024829886E-3</v>
      </c>
      <c r="U254" s="13">
        <v>-1.7084430783748328E-2</v>
      </c>
      <c r="V254" s="13">
        <v>2.6202445425209664E-3</v>
      </c>
      <c r="W254" s="13">
        <v>4.7794178643450147E-2</v>
      </c>
      <c r="X254" s="13">
        <v>-1.1138255229409255E-2</v>
      </c>
      <c r="Y254" s="151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275</v>
      </c>
      <c r="C255" s="46"/>
      <c r="D255" s="44">
        <v>0.14000000000000001</v>
      </c>
      <c r="E255" s="44">
        <v>2.86</v>
      </c>
      <c r="F255" s="44">
        <v>0.74</v>
      </c>
      <c r="G255" s="44">
        <v>0.89</v>
      </c>
      <c r="H255" s="44">
        <v>0.46</v>
      </c>
      <c r="I255" s="44">
        <v>2.2599999999999998</v>
      </c>
      <c r="J255" s="44">
        <v>0.95</v>
      </c>
      <c r="K255" s="44">
        <v>0.77</v>
      </c>
      <c r="L255" s="44">
        <v>0.41</v>
      </c>
      <c r="M255" s="44">
        <v>0.47</v>
      </c>
      <c r="N255" s="44">
        <v>1</v>
      </c>
      <c r="O255" s="44">
        <v>0.61</v>
      </c>
      <c r="P255" s="44">
        <v>0.59</v>
      </c>
      <c r="Q255" s="44">
        <v>3.34</v>
      </c>
      <c r="R255" s="44">
        <v>3.33</v>
      </c>
      <c r="S255" s="44" t="s">
        <v>276</v>
      </c>
      <c r="T255" s="44">
        <v>0.02</v>
      </c>
      <c r="U255" s="44">
        <v>0.44</v>
      </c>
      <c r="V255" s="44">
        <v>0.02</v>
      </c>
      <c r="W255" s="44">
        <v>1.05</v>
      </c>
      <c r="X255" s="44">
        <v>0.3</v>
      </c>
      <c r="Y255" s="151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 t="s">
        <v>309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>
      <c r="BM257" s="55"/>
    </row>
    <row r="258" spans="1:65" ht="15">
      <c r="B258" s="8" t="s">
        <v>500</v>
      </c>
      <c r="BM258" s="27" t="s">
        <v>67</v>
      </c>
    </row>
    <row r="259" spans="1:65" ht="15">
      <c r="A259" s="24" t="s">
        <v>0</v>
      </c>
      <c r="B259" s="18" t="s">
        <v>111</v>
      </c>
      <c r="C259" s="15" t="s">
        <v>112</v>
      </c>
      <c r="D259" s="16" t="s">
        <v>231</v>
      </c>
      <c r="E259" s="17" t="s">
        <v>231</v>
      </c>
      <c r="F259" s="17" t="s">
        <v>231</v>
      </c>
      <c r="G259" s="17" t="s">
        <v>231</v>
      </c>
      <c r="H259" s="17" t="s">
        <v>231</v>
      </c>
      <c r="I259" s="17" t="s">
        <v>231</v>
      </c>
      <c r="J259" s="17" t="s">
        <v>231</v>
      </c>
      <c r="K259" s="17" t="s">
        <v>231</v>
      </c>
      <c r="L259" s="17" t="s">
        <v>231</v>
      </c>
      <c r="M259" s="17" t="s">
        <v>231</v>
      </c>
      <c r="N259" s="17" t="s">
        <v>231</v>
      </c>
      <c r="O259" s="17" t="s">
        <v>231</v>
      </c>
      <c r="P259" s="17" t="s">
        <v>231</v>
      </c>
      <c r="Q259" s="17" t="s">
        <v>231</v>
      </c>
      <c r="R259" s="17" t="s">
        <v>231</v>
      </c>
      <c r="S259" s="17" t="s">
        <v>231</v>
      </c>
      <c r="T259" s="17" t="s">
        <v>231</v>
      </c>
      <c r="U259" s="17" t="s">
        <v>231</v>
      </c>
      <c r="V259" s="17" t="s">
        <v>231</v>
      </c>
      <c r="W259" s="17" t="s">
        <v>231</v>
      </c>
      <c r="X259" s="17" t="s">
        <v>231</v>
      </c>
      <c r="Y259" s="17" t="s">
        <v>231</v>
      </c>
      <c r="Z259" s="17" t="s">
        <v>231</v>
      </c>
      <c r="AA259" s="17" t="s">
        <v>231</v>
      </c>
      <c r="AB259" s="17" t="s">
        <v>231</v>
      </c>
      <c r="AC259" s="17" t="s">
        <v>231</v>
      </c>
      <c r="AD259" s="151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232</v>
      </c>
      <c r="C260" s="9" t="s">
        <v>232</v>
      </c>
      <c r="D260" s="149" t="s">
        <v>234</v>
      </c>
      <c r="E260" s="150" t="s">
        <v>236</v>
      </c>
      <c r="F260" s="150" t="s">
        <v>237</v>
      </c>
      <c r="G260" s="150" t="s">
        <v>238</v>
      </c>
      <c r="H260" s="150" t="s">
        <v>239</v>
      </c>
      <c r="I260" s="150" t="s">
        <v>240</v>
      </c>
      <c r="J260" s="150" t="s">
        <v>241</v>
      </c>
      <c r="K260" s="150" t="s">
        <v>242</v>
      </c>
      <c r="L260" s="150" t="s">
        <v>243</v>
      </c>
      <c r="M260" s="150" t="s">
        <v>244</v>
      </c>
      <c r="N260" s="150" t="s">
        <v>245</v>
      </c>
      <c r="O260" s="150" t="s">
        <v>246</v>
      </c>
      <c r="P260" s="150" t="s">
        <v>247</v>
      </c>
      <c r="Q260" s="150" t="s">
        <v>248</v>
      </c>
      <c r="R260" s="150" t="s">
        <v>249</v>
      </c>
      <c r="S260" s="150" t="s">
        <v>251</v>
      </c>
      <c r="T260" s="150" t="s">
        <v>252</v>
      </c>
      <c r="U260" s="150" t="s">
        <v>253</v>
      </c>
      <c r="V260" s="150" t="s">
        <v>257</v>
      </c>
      <c r="W260" s="150" t="s">
        <v>258</v>
      </c>
      <c r="X260" s="150" t="s">
        <v>259</v>
      </c>
      <c r="Y260" s="150" t="s">
        <v>278</v>
      </c>
      <c r="Z260" s="150" t="s">
        <v>261</v>
      </c>
      <c r="AA260" s="150" t="s">
        <v>304</v>
      </c>
      <c r="AB260" s="150" t="s">
        <v>279</v>
      </c>
      <c r="AC260" s="150" t="s">
        <v>263</v>
      </c>
      <c r="AD260" s="151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300</v>
      </c>
      <c r="E261" s="11" t="s">
        <v>115</v>
      </c>
      <c r="F261" s="11" t="s">
        <v>115</v>
      </c>
      <c r="G261" s="11" t="s">
        <v>301</v>
      </c>
      <c r="H261" s="11" t="s">
        <v>115</v>
      </c>
      <c r="I261" s="11" t="s">
        <v>115</v>
      </c>
      <c r="J261" s="11" t="s">
        <v>300</v>
      </c>
      <c r="K261" s="11" t="s">
        <v>115</v>
      </c>
      <c r="L261" s="11" t="s">
        <v>301</v>
      </c>
      <c r="M261" s="11" t="s">
        <v>301</v>
      </c>
      <c r="N261" s="11" t="s">
        <v>301</v>
      </c>
      <c r="O261" s="11" t="s">
        <v>301</v>
      </c>
      <c r="P261" s="11" t="s">
        <v>301</v>
      </c>
      <c r="Q261" s="11" t="s">
        <v>300</v>
      </c>
      <c r="R261" s="11" t="s">
        <v>115</v>
      </c>
      <c r="S261" s="11" t="s">
        <v>301</v>
      </c>
      <c r="T261" s="11" t="s">
        <v>300</v>
      </c>
      <c r="U261" s="11" t="s">
        <v>301</v>
      </c>
      <c r="V261" s="11" t="s">
        <v>115</v>
      </c>
      <c r="W261" s="11" t="s">
        <v>300</v>
      </c>
      <c r="X261" s="11" t="s">
        <v>301</v>
      </c>
      <c r="Y261" s="11" t="s">
        <v>301</v>
      </c>
      <c r="Z261" s="11" t="s">
        <v>115</v>
      </c>
      <c r="AA261" s="11" t="s">
        <v>115</v>
      </c>
      <c r="AB261" s="11" t="s">
        <v>115</v>
      </c>
      <c r="AC261" s="11" t="s">
        <v>300</v>
      </c>
      <c r="AD261" s="151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151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8">
        <v>1</v>
      </c>
      <c r="C263" s="14">
        <v>1</v>
      </c>
      <c r="D263" s="224">
        <v>27.6</v>
      </c>
      <c r="E263" s="224">
        <v>23.951599999999999</v>
      </c>
      <c r="F263" s="224">
        <v>26</v>
      </c>
      <c r="G263" s="224">
        <v>25</v>
      </c>
      <c r="H263" s="231">
        <v>33.619999999999997</v>
      </c>
      <c r="I263" s="224">
        <v>30</v>
      </c>
      <c r="J263" s="224">
        <v>24</v>
      </c>
      <c r="K263" s="224">
        <v>22</v>
      </c>
      <c r="L263" s="224">
        <v>29.9</v>
      </c>
      <c r="M263" s="224">
        <v>26.1</v>
      </c>
      <c r="N263" s="224">
        <v>24.2</v>
      </c>
      <c r="O263" s="224">
        <v>26.2</v>
      </c>
      <c r="P263" s="224">
        <v>27.2</v>
      </c>
      <c r="Q263" s="224">
        <v>25.7</v>
      </c>
      <c r="R263" s="224">
        <v>28.232319504360955</v>
      </c>
      <c r="S263" s="224">
        <v>26.2</v>
      </c>
      <c r="T263" s="224">
        <v>28.09</v>
      </c>
      <c r="U263" s="224">
        <v>28.2</v>
      </c>
      <c r="V263" s="224">
        <v>29.29</v>
      </c>
      <c r="W263" s="224">
        <v>27.8</v>
      </c>
      <c r="X263" s="224">
        <v>26.7</v>
      </c>
      <c r="Y263" s="224">
        <v>26.4</v>
      </c>
      <c r="Z263" s="224">
        <v>28.74</v>
      </c>
      <c r="AA263" s="224">
        <v>27</v>
      </c>
      <c r="AB263" s="231">
        <v>4</v>
      </c>
      <c r="AC263" s="224">
        <v>26.15249</v>
      </c>
      <c r="AD263" s="225"/>
      <c r="AE263" s="226"/>
      <c r="AF263" s="226"/>
      <c r="AG263" s="226"/>
      <c r="AH263" s="226"/>
      <c r="AI263" s="226"/>
      <c r="AJ263" s="226"/>
      <c r="AK263" s="226"/>
      <c r="AL263" s="226"/>
      <c r="AM263" s="226"/>
      <c r="AN263" s="226"/>
      <c r="AO263" s="226"/>
      <c r="AP263" s="226"/>
      <c r="AQ263" s="226"/>
      <c r="AR263" s="226"/>
      <c r="AS263" s="226"/>
      <c r="AT263" s="226"/>
      <c r="AU263" s="226"/>
      <c r="AV263" s="226"/>
      <c r="AW263" s="226"/>
      <c r="AX263" s="226"/>
      <c r="AY263" s="226"/>
      <c r="AZ263" s="226"/>
      <c r="BA263" s="226"/>
      <c r="BB263" s="226"/>
      <c r="BC263" s="226"/>
      <c r="BD263" s="226"/>
      <c r="BE263" s="226"/>
      <c r="BF263" s="226"/>
      <c r="BG263" s="226"/>
      <c r="BH263" s="226"/>
      <c r="BI263" s="226"/>
      <c r="BJ263" s="226"/>
      <c r="BK263" s="226"/>
      <c r="BL263" s="226"/>
      <c r="BM263" s="227">
        <v>1</v>
      </c>
    </row>
    <row r="264" spans="1:65">
      <c r="A264" s="29"/>
      <c r="B264" s="19">
        <v>1</v>
      </c>
      <c r="C264" s="9">
        <v>2</v>
      </c>
      <c r="D264" s="228">
        <v>28</v>
      </c>
      <c r="E264" s="228">
        <v>24.098800000000004</v>
      </c>
      <c r="F264" s="228">
        <v>28</v>
      </c>
      <c r="G264" s="228">
        <v>25</v>
      </c>
      <c r="H264" s="232">
        <v>30.61</v>
      </c>
      <c r="I264" s="228">
        <v>29</v>
      </c>
      <c r="J264" s="228">
        <v>24.9</v>
      </c>
      <c r="K264" s="228">
        <v>23</v>
      </c>
      <c r="L264" s="228">
        <v>29.5</v>
      </c>
      <c r="M264" s="228">
        <v>26.1</v>
      </c>
      <c r="N264" s="228">
        <v>24.7</v>
      </c>
      <c r="O264" s="228">
        <v>28.1</v>
      </c>
      <c r="P264" s="228">
        <v>25.9</v>
      </c>
      <c r="Q264" s="228">
        <v>25.1</v>
      </c>
      <c r="R264" s="228">
        <v>28.337088136728664</v>
      </c>
      <c r="S264" s="228">
        <v>26.7</v>
      </c>
      <c r="T264" s="228">
        <v>28.01</v>
      </c>
      <c r="U264" s="228">
        <v>28.1</v>
      </c>
      <c r="V264" s="228">
        <v>30.17</v>
      </c>
      <c r="W264" s="228">
        <v>26</v>
      </c>
      <c r="X264" s="228">
        <v>26.7</v>
      </c>
      <c r="Y264" s="228">
        <v>26.9</v>
      </c>
      <c r="Z264" s="233">
        <v>27.53</v>
      </c>
      <c r="AA264" s="228">
        <v>27</v>
      </c>
      <c r="AB264" s="232">
        <v>2.9999999999999996</v>
      </c>
      <c r="AC264" s="228">
        <v>26.575589999999998</v>
      </c>
      <c r="AD264" s="225"/>
      <c r="AE264" s="226"/>
      <c r="AF264" s="226"/>
      <c r="AG264" s="226"/>
      <c r="AH264" s="226"/>
      <c r="AI264" s="226"/>
      <c r="AJ264" s="226"/>
      <c r="AK264" s="226"/>
      <c r="AL264" s="226"/>
      <c r="AM264" s="226"/>
      <c r="AN264" s="226"/>
      <c r="AO264" s="226"/>
      <c r="AP264" s="226"/>
      <c r="AQ264" s="226"/>
      <c r="AR264" s="226"/>
      <c r="AS264" s="226"/>
      <c r="AT264" s="226"/>
      <c r="AU264" s="226"/>
      <c r="AV264" s="226"/>
      <c r="AW264" s="226"/>
      <c r="AX264" s="226"/>
      <c r="AY264" s="226"/>
      <c r="AZ264" s="226"/>
      <c r="BA264" s="226"/>
      <c r="BB264" s="226"/>
      <c r="BC264" s="226"/>
      <c r="BD264" s="226"/>
      <c r="BE264" s="226"/>
      <c r="BF264" s="226"/>
      <c r="BG264" s="226"/>
      <c r="BH264" s="226"/>
      <c r="BI264" s="226"/>
      <c r="BJ264" s="226"/>
      <c r="BK264" s="226"/>
      <c r="BL264" s="226"/>
      <c r="BM264" s="227">
        <v>35</v>
      </c>
    </row>
    <row r="265" spans="1:65">
      <c r="A265" s="29"/>
      <c r="B265" s="19">
        <v>1</v>
      </c>
      <c r="C265" s="9">
        <v>3</v>
      </c>
      <c r="D265" s="228">
        <v>28.5</v>
      </c>
      <c r="E265" s="228">
        <v>25.819200000000002</v>
      </c>
      <c r="F265" s="228">
        <v>28</v>
      </c>
      <c r="G265" s="228">
        <v>25</v>
      </c>
      <c r="H265" s="232">
        <v>31.454999999999995</v>
      </c>
      <c r="I265" s="228">
        <v>29</v>
      </c>
      <c r="J265" s="228">
        <v>23.7</v>
      </c>
      <c r="K265" s="228">
        <v>23</v>
      </c>
      <c r="L265" s="228">
        <v>30.2</v>
      </c>
      <c r="M265" s="228">
        <v>25.2</v>
      </c>
      <c r="N265" s="228">
        <v>26.2</v>
      </c>
      <c r="O265" s="228">
        <v>26.7</v>
      </c>
      <c r="P265" s="228">
        <v>25.9</v>
      </c>
      <c r="Q265" s="228">
        <v>24.3</v>
      </c>
      <c r="R265" s="228">
        <v>28.845835816344202</v>
      </c>
      <c r="S265" s="228">
        <v>26.1</v>
      </c>
      <c r="T265" s="228">
        <v>26.26</v>
      </c>
      <c r="U265" s="228">
        <v>28.1</v>
      </c>
      <c r="V265" s="228">
        <v>30.96</v>
      </c>
      <c r="W265" s="228">
        <v>25.8</v>
      </c>
      <c r="X265" s="228">
        <v>25.4</v>
      </c>
      <c r="Y265" s="228">
        <v>27.4</v>
      </c>
      <c r="Z265" s="228">
        <v>28.99</v>
      </c>
      <c r="AA265" s="228">
        <v>27</v>
      </c>
      <c r="AB265" s="232">
        <v>4</v>
      </c>
      <c r="AC265" s="228">
        <v>26.201609999999999</v>
      </c>
      <c r="AD265" s="225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  <c r="AP265" s="226"/>
      <c r="AQ265" s="226"/>
      <c r="AR265" s="226"/>
      <c r="AS265" s="226"/>
      <c r="AT265" s="226"/>
      <c r="AU265" s="226"/>
      <c r="AV265" s="226"/>
      <c r="AW265" s="226"/>
      <c r="AX265" s="226"/>
      <c r="AY265" s="226"/>
      <c r="AZ265" s="226"/>
      <c r="BA265" s="226"/>
      <c r="BB265" s="226"/>
      <c r="BC265" s="226"/>
      <c r="BD265" s="226"/>
      <c r="BE265" s="226"/>
      <c r="BF265" s="226"/>
      <c r="BG265" s="226"/>
      <c r="BH265" s="226"/>
      <c r="BI265" s="226"/>
      <c r="BJ265" s="226"/>
      <c r="BK265" s="226"/>
      <c r="BL265" s="226"/>
      <c r="BM265" s="227">
        <v>16</v>
      </c>
    </row>
    <row r="266" spans="1:65">
      <c r="A266" s="29"/>
      <c r="B266" s="19">
        <v>1</v>
      </c>
      <c r="C266" s="9">
        <v>4</v>
      </c>
      <c r="D266" s="228">
        <v>27.5</v>
      </c>
      <c r="E266" s="228">
        <v>26.270000000000003</v>
      </c>
      <c r="F266" s="228">
        <v>26</v>
      </c>
      <c r="G266" s="228">
        <v>25</v>
      </c>
      <c r="H266" s="232">
        <v>32.045000000000002</v>
      </c>
      <c r="I266" s="228">
        <v>28</v>
      </c>
      <c r="J266" s="228">
        <v>25.4</v>
      </c>
      <c r="K266" s="233">
        <v>20</v>
      </c>
      <c r="L266" s="228">
        <v>26.2</v>
      </c>
      <c r="M266" s="228">
        <v>26.3</v>
      </c>
      <c r="N266" s="228">
        <v>27.3</v>
      </c>
      <c r="O266" s="228">
        <v>26.7</v>
      </c>
      <c r="P266" s="228">
        <v>25.5</v>
      </c>
      <c r="Q266" s="228">
        <v>25.2</v>
      </c>
      <c r="R266" s="228">
        <v>28.210764635527667</v>
      </c>
      <c r="S266" s="233">
        <v>24.9</v>
      </c>
      <c r="T266" s="228">
        <v>27.26</v>
      </c>
      <c r="U266" s="228">
        <v>28.4</v>
      </c>
      <c r="V266" s="228">
        <v>28.54</v>
      </c>
      <c r="W266" s="228">
        <v>26.3</v>
      </c>
      <c r="X266" s="228">
        <v>25.6</v>
      </c>
      <c r="Y266" s="228">
        <v>26.7</v>
      </c>
      <c r="Z266" s="228">
        <v>29.04</v>
      </c>
      <c r="AA266" s="228">
        <v>26</v>
      </c>
      <c r="AB266" s="232">
        <v>5</v>
      </c>
      <c r="AC266" s="228">
        <v>25.47308</v>
      </c>
      <c r="AD266" s="225"/>
      <c r="AE266" s="226"/>
      <c r="AF266" s="226"/>
      <c r="AG266" s="226"/>
      <c r="AH266" s="226"/>
      <c r="AI266" s="226"/>
      <c r="AJ266" s="226"/>
      <c r="AK266" s="226"/>
      <c r="AL266" s="226"/>
      <c r="AM266" s="226"/>
      <c r="AN266" s="226"/>
      <c r="AO266" s="226"/>
      <c r="AP266" s="226"/>
      <c r="AQ266" s="226"/>
      <c r="AR266" s="226"/>
      <c r="AS266" s="226"/>
      <c r="AT266" s="226"/>
      <c r="AU266" s="226"/>
      <c r="AV266" s="226"/>
      <c r="AW266" s="226"/>
      <c r="AX266" s="226"/>
      <c r="AY266" s="226"/>
      <c r="AZ266" s="226"/>
      <c r="BA266" s="226"/>
      <c r="BB266" s="226"/>
      <c r="BC266" s="226"/>
      <c r="BD266" s="226"/>
      <c r="BE266" s="226"/>
      <c r="BF266" s="226"/>
      <c r="BG266" s="226"/>
      <c r="BH266" s="226"/>
      <c r="BI266" s="226"/>
      <c r="BJ266" s="226"/>
      <c r="BK266" s="226"/>
      <c r="BL266" s="226"/>
      <c r="BM266" s="227">
        <v>26.706345559694668</v>
      </c>
    </row>
    <row r="267" spans="1:65">
      <c r="A267" s="29"/>
      <c r="B267" s="19">
        <v>1</v>
      </c>
      <c r="C267" s="9">
        <v>5</v>
      </c>
      <c r="D267" s="228">
        <v>28.9</v>
      </c>
      <c r="E267" s="228">
        <v>24.632399999999997</v>
      </c>
      <c r="F267" s="228">
        <v>28</v>
      </c>
      <c r="G267" s="228">
        <v>25</v>
      </c>
      <c r="H267" s="232">
        <v>31.380000000000003</v>
      </c>
      <c r="I267" s="228">
        <v>28</v>
      </c>
      <c r="J267" s="233">
        <v>31.4</v>
      </c>
      <c r="K267" s="228">
        <v>22</v>
      </c>
      <c r="L267" s="228">
        <v>27.6</v>
      </c>
      <c r="M267" s="228">
        <v>25.4</v>
      </c>
      <c r="N267" s="228">
        <v>25.7</v>
      </c>
      <c r="O267" s="228">
        <v>28</v>
      </c>
      <c r="P267" s="228">
        <v>26.1</v>
      </c>
      <c r="Q267" s="228">
        <v>25.4</v>
      </c>
      <c r="R267" s="228">
        <v>29.043575412601669</v>
      </c>
      <c r="S267" s="228">
        <v>26.1</v>
      </c>
      <c r="T267" s="228">
        <v>26.37</v>
      </c>
      <c r="U267" s="233">
        <v>29.6</v>
      </c>
      <c r="V267" s="228">
        <v>28.44</v>
      </c>
      <c r="W267" s="228">
        <v>26.8</v>
      </c>
      <c r="X267" s="228">
        <v>25.4</v>
      </c>
      <c r="Y267" s="228">
        <v>26.6</v>
      </c>
      <c r="Z267" s="228">
        <v>28.42</v>
      </c>
      <c r="AA267" s="228">
        <v>26</v>
      </c>
      <c r="AB267" s="232">
        <v>2.9999999999999996</v>
      </c>
      <c r="AC267" s="228">
        <v>26.220669999999998</v>
      </c>
      <c r="AD267" s="225"/>
      <c r="AE267" s="226"/>
      <c r="AF267" s="226"/>
      <c r="AG267" s="226"/>
      <c r="AH267" s="226"/>
      <c r="AI267" s="226"/>
      <c r="AJ267" s="226"/>
      <c r="AK267" s="226"/>
      <c r="AL267" s="226"/>
      <c r="AM267" s="226"/>
      <c r="AN267" s="226"/>
      <c r="AO267" s="226"/>
      <c r="AP267" s="226"/>
      <c r="AQ267" s="226"/>
      <c r="AR267" s="226"/>
      <c r="AS267" s="226"/>
      <c r="AT267" s="226"/>
      <c r="AU267" s="226"/>
      <c r="AV267" s="226"/>
      <c r="AW267" s="226"/>
      <c r="AX267" s="226"/>
      <c r="AY267" s="226"/>
      <c r="AZ267" s="226"/>
      <c r="BA267" s="226"/>
      <c r="BB267" s="226"/>
      <c r="BC267" s="226"/>
      <c r="BD267" s="226"/>
      <c r="BE267" s="226"/>
      <c r="BF267" s="226"/>
      <c r="BG267" s="226"/>
      <c r="BH267" s="226"/>
      <c r="BI267" s="226"/>
      <c r="BJ267" s="226"/>
      <c r="BK267" s="226"/>
      <c r="BL267" s="226"/>
      <c r="BM267" s="227">
        <v>26</v>
      </c>
    </row>
    <row r="268" spans="1:65">
      <c r="A268" s="29"/>
      <c r="B268" s="19">
        <v>1</v>
      </c>
      <c r="C268" s="9">
        <v>6</v>
      </c>
      <c r="D268" s="228">
        <v>27.4</v>
      </c>
      <c r="E268" s="228">
        <v>24.190800000000003</v>
      </c>
      <c r="F268" s="228">
        <v>26</v>
      </c>
      <c r="G268" s="228">
        <v>25</v>
      </c>
      <c r="H268" s="232">
        <v>33.14</v>
      </c>
      <c r="I268" s="228">
        <v>29</v>
      </c>
      <c r="J268" s="228">
        <v>27.3</v>
      </c>
      <c r="K268" s="228">
        <v>27</v>
      </c>
      <c r="L268" s="228">
        <v>27.3</v>
      </c>
      <c r="M268" s="228">
        <v>26.3</v>
      </c>
      <c r="N268" s="228">
        <v>26.9</v>
      </c>
      <c r="O268" s="228">
        <v>26.4</v>
      </c>
      <c r="P268" s="228">
        <v>25.2</v>
      </c>
      <c r="Q268" s="228">
        <v>24.9</v>
      </c>
      <c r="R268" s="228">
        <v>28.485287090469736</v>
      </c>
      <c r="S268" s="228">
        <v>26</v>
      </c>
      <c r="T268" s="228">
        <v>26.53</v>
      </c>
      <c r="U268" s="228">
        <v>27.3</v>
      </c>
      <c r="V268" s="228">
        <v>30.45</v>
      </c>
      <c r="W268" s="228">
        <v>27.4</v>
      </c>
      <c r="X268" s="228">
        <v>26.5</v>
      </c>
      <c r="Y268" s="228">
        <v>28.1</v>
      </c>
      <c r="Z268" s="228">
        <v>28.71</v>
      </c>
      <c r="AA268" s="228">
        <v>26</v>
      </c>
      <c r="AB268" s="232">
        <v>4</v>
      </c>
      <c r="AC268" s="228">
        <v>25.722650000000002</v>
      </c>
      <c r="AD268" s="225"/>
      <c r="AE268" s="226"/>
      <c r="AF268" s="226"/>
      <c r="AG268" s="226"/>
      <c r="AH268" s="226"/>
      <c r="AI268" s="226"/>
      <c r="AJ268" s="226"/>
      <c r="AK268" s="226"/>
      <c r="AL268" s="226"/>
      <c r="AM268" s="226"/>
      <c r="AN268" s="226"/>
      <c r="AO268" s="226"/>
      <c r="AP268" s="226"/>
      <c r="AQ268" s="226"/>
      <c r="AR268" s="226"/>
      <c r="AS268" s="226"/>
      <c r="AT268" s="226"/>
      <c r="AU268" s="226"/>
      <c r="AV268" s="226"/>
      <c r="AW268" s="226"/>
      <c r="AX268" s="226"/>
      <c r="AY268" s="226"/>
      <c r="AZ268" s="226"/>
      <c r="BA268" s="226"/>
      <c r="BB268" s="226"/>
      <c r="BC268" s="226"/>
      <c r="BD268" s="226"/>
      <c r="BE268" s="226"/>
      <c r="BF268" s="226"/>
      <c r="BG268" s="226"/>
      <c r="BH268" s="226"/>
      <c r="BI268" s="226"/>
      <c r="BJ268" s="226"/>
      <c r="BK268" s="226"/>
      <c r="BL268" s="226"/>
      <c r="BM268" s="229"/>
    </row>
    <row r="269" spans="1:65">
      <c r="A269" s="29"/>
      <c r="B269" s="20" t="s">
        <v>271</v>
      </c>
      <c r="C269" s="12"/>
      <c r="D269" s="230">
        <v>27.983333333333334</v>
      </c>
      <c r="E269" s="230">
        <v>24.827133333333332</v>
      </c>
      <c r="F269" s="230">
        <v>27</v>
      </c>
      <c r="G269" s="230">
        <v>25</v>
      </c>
      <c r="H269" s="230">
        <v>32.041666666666664</v>
      </c>
      <c r="I269" s="230">
        <v>28.833333333333332</v>
      </c>
      <c r="J269" s="230">
        <v>26.116666666666671</v>
      </c>
      <c r="K269" s="230">
        <v>22.833333333333332</v>
      </c>
      <c r="L269" s="230">
        <v>28.450000000000003</v>
      </c>
      <c r="M269" s="230">
        <v>25.900000000000002</v>
      </c>
      <c r="N269" s="230">
        <v>25.833333333333332</v>
      </c>
      <c r="O269" s="230">
        <v>27.016666666666666</v>
      </c>
      <c r="P269" s="230">
        <v>25.966666666666665</v>
      </c>
      <c r="Q269" s="230">
        <v>25.099999999999998</v>
      </c>
      <c r="R269" s="230">
        <v>28.525811766005479</v>
      </c>
      <c r="S269" s="230">
        <v>26</v>
      </c>
      <c r="T269" s="230">
        <v>27.08666666666667</v>
      </c>
      <c r="U269" s="230">
        <v>28.283333333333335</v>
      </c>
      <c r="V269" s="230">
        <v>29.641666666666666</v>
      </c>
      <c r="W269" s="230">
        <v>26.683333333333334</v>
      </c>
      <c r="X269" s="230">
        <v>26.05</v>
      </c>
      <c r="Y269" s="230">
        <v>27.016666666666666</v>
      </c>
      <c r="Z269" s="230">
        <v>28.571666666666662</v>
      </c>
      <c r="AA269" s="230">
        <v>26.5</v>
      </c>
      <c r="AB269" s="230">
        <v>3.8333333333333335</v>
      </c>
      <c r="AC269" s="230">
        <v>26.057681666666667</v>
      </c>
      <c r="AD269" s="225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  <c r="AU269" s="226"/>
      <c r="AV269" s="226"/>
      <c r="AW269" s="226"/>
      <c r="AX269" s="226"/>
      <c r="AY269" s="226"/>
      <c r="AZ269" s="226"/>
      <c r="BA269" s="226"/>
      <c r="BB269" s="226"/>
      <c r="BC269" s="226"/>
      <c r="BD269" s="226"/>
      <c r="BE269" s="226"/>
      <c r="BF269" s="226"/>
      <c r="BG269" s="226"/>
      <c r="BH269" s="226"/>
      <c r="BI269" s="226"/>
      <c r="BJ269" s="226"/>
      <c r="BK269" s="226"/>
      <c r="BL269" s="226"/>
      <c r="BM269" s="229"/>
    </row>
    <row r="270" spans="1:65">
      <c r="A270" s="29"/>
      <c r="B270" s="3" t="s">
        <v>272</v>
      </c>
      <c r="C270" s="28"/>
      <c r="D270" s="228">
        <v>27.8</v>
      </c>
      <c r="E270" s="228">
        <v>24.4116</v>
      </c>
      <c r="F270" s="228">
        <v>27</v>
      </c>
      <c r="G270" s="228">
        <v>25</v>
      </c>
      <c r="H270" s="228">
        <v>31.75</v>
      </c>
      <c r="I270" s="228">
        <v>29</v>
      </c>
      <c r="J270" s="228">
        <v>25.15</v>
      </c>
      <c r="K270" s="228">
        <v>22.5</v>
      </c>
      <c r="L270" s="228">
        <v>28.55</v>
      </c>
      <c r="M270" s="228">
        <v>26.1</v>
      </c>
      <c r="N270" s="228">
        <v>25.95</v>
      </c>
      <c r="O270" s="228">
        <v>26.7</v>
      </c>
      <c r="P270" s="228">
        <v>25.9</v>
      </c>
      <c r="Q270" s="228">
        <v>25.15</v>
      </c>
      <c r="R270" s="228">
        <v>28.4111876135992</v>
      </c>
      <c r="S270" s="228">
        <v>26.1</v>
      </c>
      <c r="T270" s="228">
        <v>26.895000000000003</v>
      </c>
      <c r="U270" s="228">
        <v>28.15</v>
      </c>
      <c r="V270" s="228">
        <v>29.73</v>
      </c>
      <c r="W270" s="228">
        <v>26.55</v>
      </c>
      <c r="X270" s="228">
        <v>26.05</v>
      </c>
      <c r="Y270" s="228">
        <v>26.799999999999997</v>
      </c>
      <c r="Z270" s="228">
        <v>28.725000000000001</v>
      </c>
      <c r="AA270" s="228">
        <v>26.5</v>
      </c>
      <c r="AB270" s="228">
        <v>4</v>
      </c>
      <c r="AC270" s="228">
        <v>26.177050000000001</v>
      </c>
      <c r="AD270" s="225"/>
      <c r="AE270" s="226"/>
      <c r="AF270" s="226"/>
      <c r="AG270" s="226"/>
      <c r="AH270" s="226"/>
      <c r="AI270" s="226"/>
      <c r="AJ270" s="226"/>
      <c r="AK270" s="226"/>
      <c r="AL270" s="226"/>
      <c r="AM270" s="226"/>
      <c r="AN270" s="226"/>
      <c r="AO270" s="226"/>
      <c r="AP270" s="226"/>
      <c r="AQ270" s="226"/>
      <c r="AR270" s="226"/>
      <c r="AS270" s="226"/>
      <c r="AT270" s="226"/>
      <c r="AU270" s="226"/>
      <c r="AV270" s="226"/>
      <c r="AW270" s="226"/>
      <c r="AX270" s="226"/>
      <c r="AY270" s="226"/>
      <c r="AZ270" s="226"/>
      <c r="BA270" s="226"/>
      <c r="BB270" s="226"/>
      <c r="BC270" s="226"/>
      <c r="BD270" s="226"/>
      <c r="BE270" s="226"/>
      <c r="BF270" s="226"/>
      <c r="BG270" s="226"/>
      <c r="BH270" s="226"/>
      <c r="BI270" s="226"/>
      <c r="BJ270" s="226"/>
      <c r="BK270" s="226"/>
      <c r="BL270" s="226"/>
      <c r="BM270" s="229"/>
    </row>
    <row r="271" spans="1:65">
      <c r="A271" s="29"/>
      <c r="B271" s="3" t="s">
        <v>273</v>
      </c>
      <c r="C271" s="28"/>
      <c r="D271" s="23">
        <v>0.60470378423379012</v>
      </c>
      <c r="E271" s="23">
        <v>0.98040091119228756</v>
      </c>
      <c r="F271" s="23">
        <v>1.0954451150103321</v>
      </c>
      <c r="G271" s="23">
        <v>0</v>
      </c>
      <c r="H271" s="23">
        <v>1.1427277307682115</v>
      </c>
      <c r="I271" s="23">
        <v>0.752772652709081</v>
      </c>
      <c r="J271" s="23">
        <v>2.8854231347700718</v>
      </c>
      <c r="K271" s="23">
        <v>2.3166067138525408</v>
      </c>
      <c r="L271" s="23">
        <v>1.635542723379612</v>
      </c>
      <c r="M271" s="23">
        <v>0.47749345545253385</v>
      </c>
      <c r="N271" s="23">
        <v>1.2160043859570027</v>
      </c>
      <c r="O271" s="23">
        <v>0.82320511822186104</v>
      </c>
      <c r="P271" s="23">
        <v>0.68605150438335649</v>
      </c>
      <c r="Q271" s="23">
        <v>0.47749345545253241</v>
      </c>
      <c r="R271" s="23">
        <v>0.34442585448075674</v>
      </c>
      <c r="S271" s="23">
        <v>0.59329587896765335</v>
      </c>
      <c r="T271" s="23">
        <v>0.82415208952393382</v>
      </c>
      <c r="U271" s="23">
        <v>0.74677082606825695</v>
      </c>
      <c r="V271" s="23">
        <v>1.0442110259265927</v>
      </c>
      <c r="W271" s="23">
        <v>0.79603182515943816</v>
      </c>
      <c r="X271" s="23">
        <v>0.64730209330729049</v>
      </c>
      <c r="Y271" s="23">
        <v>0.6306081720582658</v>
      </c>
      <c r="Z271" s="23">
        <v>0.55675548193678848</v>
      </c>
      <c r="AA271" s="23">
        <v>0.54772255750516607</v>
      </c>
      <c r="AB271" s="23">
        <v>0.75277265270908045</v>
      </c>
      <c r="AC271" s="23">
        <v>0.39458929283074323</v>
      </c>
      <c r="AD271" s="151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87</v>
      </c>
      <c r="C272" s="28"/>
      <c r="D272" s="13">
        <v>2.1609426476490414E-2</v>
      </c>
      <c r="E272" s="13">
        <v>3.9489090344392866E-2</v>
      </c>
      <c r="F272" s="13">
        <v>4.0572041296678969E-2</v>
      </c>
      <c r="G272" s="13">
        <v>0</v>
      </c>
      <c r="H272" s="13">
        <v>3.5663804341270582E-2</v>
      </c>
      <c r="I272" s="13">
        <v>2.6107722059274488E-2</v>
      </c>
      <c r="J272" s="13">
        <v>0.11048206004224906</v>
      </c>
      <c r="K272" s="13">
        <v>0.1014572283439069</v>
      </c>
      <c r="L272" s="13">
        <v>5.748832068118144E-2</v>
      </c>
      <c r="M272" s="13">
        <v>1.8436040751063081E-2</v>
      </c>
      <c r="N272" s="13">
        <v>4.7071137520916233E-2</v>
      </c>
      <c r="O272" s="13">
        <v>3.0470269644239153E-2</v>
      </c>
      <c r="P272" s="13">
        <v>2.6420468718229392E-2</v>
      </c>
      <c r="Q272" s="13">
        <v>1.902364364352719E-2</v>
      </c>
      <c r="R272" s="13">
        <v>1.2074182403854069E-2</v>
      </c>
      <c r="S272" s="13">
        <v>2.2819072267986667E-2</v>
      </c>
      <c r="T272" s="13">
        <v>3.0426486199505307E-2</v>
      </c>
      <c r="U272" s="13">
        <v>2.6403211292925995E-2</v>
      </c>
      <c r="V272" s="13">
        <v>3.5227810826874088E-2</v>
      </c>
      <c r="W272" s="13">
        <v>2.9832548100915859E-2</v>
      </c>
      <c r="X272" s="13">
        <v>2.484844887935856E-2</v>
      </c>
      <c r="Y272" s="13">
        <v>2.3341449921959252E-2</v>
      </c>
      <c r="Z272" s="13">
        <v>1.9486279482125248E-2</v>
      </c>
      <c r="AA272" s="13">
        <v>2.0668775754911928E-2</v>
      </c>
      <c r="AB272" s="13">
        <v>0.1963754746197601</v>
      </c>
      <c r="AC272" s="13">
        <v>1.5142916314597054E-2</v>
      </c>
      <c r="AD272" s="151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274</v>
      </c>
      <c r="C273" s="28"/>
      <c r="D273" s="13">
        <v>4.7815893446907953E-2</v>
      </c>
      <c r="E273" s="13">
        <v>-7.0365757162876297E-2</v>
      </c>
      <c r="F273" s="13">
        <v>1.0995680395468055E-2</v>
      </c>
      <c r="G273" s="13">
        <v>-6.3892888522714686E-2</v>
      </c>
      <c r="H273" s="13">
        <v>0.199777281210054</v>
      </c>
      <c r="I273" s="13">
        <v>7.9643535237135632E-2</v>
      </c>
      <c r="J273" s="13">
        <v>-2.2080104210062457E-2</v>
      </c>
      <c r="K273" s="13">
        <v>-0.14502217151741281</v>
      </c>
      <c r="L273" s="13">
        <v>6.5289892861150722E-2</v>
      </c>
      <c r="M273" s="13">
        <v>-3.0193032509532314E-2</v>
      </c>
      <c r="N273" s="13">
        <v>-3.2689318140138535E-2</v>
      </c>
      <c r="O273" s="13">
        <v>1.1619751803119582E-2</v>
      </c>
      <c r="P273" s="13">
        <v>-2.7696746878926426E-2</v>
      </c>
      <c r="Q273" s="13">
        <v>-6.0148460076805632E-2</v>
      </c>
      <c r="R273" s="13">
        <v>6.8128610192805805E-2</v>
      </c>
      <c r="S273" s="13">
        <v>-2.644860406362326E-2</v>
      </c>
      <c r="T273" s="13">
        <v>1.4240851715256131E-2</v>
      </c>
      <c r="U273" s="13">
        <v>5.9049178784635448E-2</v>
      </c>
      <c r="V273" s="13">
        <v>0.10991099850823449</v>
      </c>
      <c r="W273" s="13">
        <v>-8.6167634991085595E-4</v>
      </c>
      <c r="X273" s="13">
        <v>-2.4576389840668678E-2</v>
      </c>
      <c r="Y273" s="13">
        <v>1.1619751803119582E-2</v>
      </c>
      <c r="Z273" s="13">
        <v>6.9845614137006518E-2</v>
      </c>
      <c r="AA273" s="13">
        <v>-7.7264618340775471E-3</v>
      </c>
      <c r="AB273" s="13">
        <v>-0.85646357624014957</v>
      </c>
      <c r="AC273" s="13">
        <v>-2.4288755328882083E-2</v>
      </c>
      <c r="AD273" s="151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275</v>
      </c>
      <c r="C274" s="46"/>
      <c r="D274" s="44">
        <v>0.87</v>
      </c>
      <c r="E274" s="44">
        <v>1.1100000000000001</v>
      </c>
      <c r="F274" s="44">
        <v>0.26</v>
      </c>
      <c r="G274" s="44">
        <v>1</v>
      </c>
      <c r="H274" s="44">
        <v>3.42</v>
      </c>
      <c r="I274" s="44">
        <v>1.41</v>
      </c>
      <c r="J274" s="44">
        <v>0.3</v>
      </c>
      <c r="K274" s="44">
        <v>2.36</v>
      </c>
      <c r="L274" s="44">
        <v>1.17</v>
      </c>
      <c r="M274" s="44">
        <v>0.43</v>
      </c>
      <c r="N274" s="44">
        <v>0.48</v>
      </c>
      <c r="O274" s="44">
        <v>0.27</v>
      </c>
      <c r="P274" s="44">
        <v>0.39</v>
      </c>
      <c r="Q274" s="44">
        <v>0.94</v>
      </c>
      <c r="R274" s="44">
        <v>1.21</v>
      </c>
      <c r="S274" s="44">
        <v>0.37</v>
      </c>
      <c r="T274" s="44">
        <v>0.31</v>
      </c>
      <c r="U274" s="44">
        <v>1.06</v>
      </c>
      <c r="V274" s="44">
        <v>1.91</v>
      </c>
      <c r="W274" s="44">
        <v>0.06</v>
      </c>
      <c r="X274" s="44">
        <v>0.34</v>
      </c>
      <c r="Y274" s="44">
        <v>0.27</v>
      </c>
      <c r="Z274" s="44">
        <v>1.24</v>
      </c>
      <c r="AA274" s="44">
        <v>0.06</v>
      </c>
      <c r="AB274" s="44">
        <v>14.28</v>
      </c>
      <c r="AC274" s="44">
        <v>0.33</v>
      </c>
      <c r="AD274" s="151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BM275" s="55"/>
    </row>
    <row r="276" spans="1:65" ht="15">
      <c r="B276" s="8" t="s">
        <v>501</v>
      </c>
      <c r="BM276" s="27" t="s">
        <v>67</v>
      </c>
    </row>
    <row r="277" spans="1:65" ht="15">
      <c r="A277" s="24" t="s">
        <v>33</v>
      </c>
      <c r="B277" s="18" t="s">
        <v>111</v>
      </c>
      <c r="C277" s="15" t="s">
        <v>112</v>
      </c>
      <c r="D277" s="16" t="s">
        <v>231</v>
      </c>
      <c r="E277" s="17" t="s">
        <v>231</v>
      </c>
      <c r="F277" s="17" t="s">
        <v>231</v>
      </c>
      <c r="G277" s="17" t="s">
        <v>231</v>
      </c>
      <c r="H277" s="17" t="s">
        <v>231</v>
      </c>
      <c r="I277" s="17" t="s">
        <v>231</v>
      </c>
      <c r="J277" s="17" t="s">
        <v>231</v>
      </c>
      <c r="K277" s="17" t="s">
        <v>231</v>
      </c>
      <c r="L277" s="17" t="s">
        <v>231</v>
      </c>
      <c r="M277" s="17" t="s">
        <v>231</v>
      </c>
      <c r="N277" s="151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232</v>
      </c>
      <c r="C278" s="9" t="s">
        <v>232</v>
      </c>
      <c r="D278" s="149" t="s">
        <v>236</v>
      </c>
      <c r="E278" s="150" t="s">
        <v>237</v>
      </c>
      <c r="F278" s="150" t="s">
        <v>238</v>
      </c>
      <c r="G278" s="150" t="s">
        <v>248</v>
      </c>
      <c r="H278" s="150" t="s">
        <v>251</v>
      </c>
      <c r="I278" s="150" t="s">
        <v>252</v>
      </c>
      <c r="J278" s="150" t="s">
        <v>258</v>
      </c>
      <c r="K278" s="150" t="s">
        <v>278</v>
      </c>
      <c r="L278" s="150" t="s">
        <v>261</v>
      </c>
      <c r="M278" s="150" t="s">
        <v>263</v>
      </c>
      <c r="N278" s="151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300</v>
      </c>
      <c r="E279" s="11" t="s">
        <v>300</v>
      </c>
      <c r="F279" s="11" t="s">
        <v>301</v>
      </c>
      <c r="G279" s="11" t="s">
        <v>300</v>
      </c>
      <c r="H279" s="11" t="s">
        <v>301</v>
      </c>
      <c r="I279" s="11" t="s">
        <v>300</v>
      </c>
      <c r="J279" s="11" t="s">
        <v>300</v>
      </c>
      <c r="K279" s="11" t="s">
        <v>301</v>
      </c>
      <c r="L279" s="11" t="s">
        <v>300</v>
      </c>
      <c r="M279" s="11" t="s">
        <v>300</v>
      </c>
      <c r="N279" s="151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151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8">
        <v>1</v>
      </c>
      <c r="C281" s="14">
        <v>1</v>
      </c>
      <c r="D281" s="21">
        <v>3.1030700932646673</v>
      </c>
      <c r="E281" s="21">
        <v>3.7</v>
      </c>
      <c r="F281" s="21">
        <v>3.8</v>
      </c>
      <c r="G281" s="21">
        <v>3.2</v>
      </c>
      <c r="H281" s="21">
        <v>3.8800000000000003</v>
      </c>
      <c r="I281" s="21">
        <v>2.9140000000000001</v>
      </c>
      <c r="J281" s="21">
        <v>3.61</v>
      </c>
      <c r="K281" s="21">
        <v>3.1</v>
      </c>
      <c r="L281" s="21">
        <v>2.62</v>
      </c>
      <c r="M281" s="152">
        <v>5.4680900000000001</v>
      </c>
      <c r="N281" s="151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3.125445558725207</v>
      </c>
      <c r="E282" s="11">
        <v>3.6</v>
      </c>
      <c r="F282" s="11">
        <v>3.8</v>
      </c>
      <c r="G282" s="11">
        <v>3.5</v>
      </c>
      <c r="H282" s="11">
        <v>4.0199999999999996</v>
      </c>
      <c r="I282" s="11">
        <v>2.9569999999999999</v>
      </c>
      <c r="J282" s="11">
        <v>3.56</v>
      </c>
      <c r="K282" s="11">
        <v>3.2</v>
      </c>
      <c r="L282" s="11">
        <v>2.64</v>
      </c>
      <c r="M282" s="153">
        <v>5.1874700000000002</v>
      </c>
      <c r="N282" s="151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9</v>
      </c>
    </row>
    <row r="283" spans="1:65">
      <c r="A283" s="29"/>
      <c r="B283" s="19">
        <v>1</v>
      </c>
      <c r="C283" s="9">
        <v>3</v>
      </c>
      <c r="D283" s="11">
        <v>3.0807319868966592</v>
      </c>
      <c r="E283" s="11">
        <v>3.65</v>
      </c>
      <c r="F283" s="11">
        <v>3.7</v>
      </c>
      <c r="G283" s="11">
        <v>3</v>
      </c>
      <c r="H283" s="11">
        <v>4.0599999999999996</v>
      </c>
      <c r="I283" s="11">
        <v>2.9420000000000002</v>
      </c>
      <c r="J283" s="11">
        <v>4.4800000000000004</v>
      </c>
      <c r="K283" s="11">
        <v>3.2</v>
      </c>
      <c r="L283" s="11">
        <v>2.75</v>
      </c>
      <c r="M283" s="153">
        <v>5.2870900000000001</v>
      </c>
      <c r="N283" s="151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2.9827976041946993</v>
      </c>
      <c r="E284" s="11">
        <v>3.7</v>
      </c>
      <c r="F284" s="11">
        <v>3.8</v>
      </c>
      <c r="G284" s="154">
        <v>4.0999999999999996</v>
      </c>
      <c r="H284" s="11">
        <v>3.9399999999999995</v>
      </c>
      <c r="I284" s="154">
        <v>3.2669999999999999</v>
      </c>
      <c r="J284" s="11">
        <v>3.6</v>
      </c>
      <c r="K284" s="11">
        <v>3.1</v>
      </c>
      <c r="L284" s="11">
        <v>2.65</v>
      </c>
      <c r="M284" s="153">
        <v>5.4341200000000001</v>
      </c>
      <c r="N284" s="151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3.3802259776866057</v>
      </c>
    </row>
    <row r="285" spans="1:65">
      <c r="A285" s="29"/>
      <c r="B285" s="19">
        <v>1</v>
      </c>
      <c r="C285" s="9">
        <v>5</v>
      </c>
      <c r="D285" s="11">
        <v>3.127424043951458</v>
      </c>
      <c r="E285" s="11">
        <v>3.8</v>
      </c>
      <c r="F285" s="11">
        <v>3.7</v>
      </c>
      <c r="G285" s="11">
        <v>3.3</v>
      </c>
      <c r="H285" s="11">
        <v>3.97</v>
      </c>
      <c r="I285" s="11">
        <v>2.867</v>
      </c>
      <c r="J285" s="11">
        <v>4.8099999999999996</v>
      </c>
      <c r="K285" s="11">
        <v>3.1</v>
      </c>
      <c r="L285" s="11">
        <v>2.71</v>
      </c>
      <c r="M285" s="153">
        <v>5.5481999999999996</v>
      </c>
      <c r="N285" s="151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27</v>
      </c>
    </row>
    <row r="286" spans="1:65">
      <c r="A286" s="29"/>
      <c r="B286" s="19">
        <v>1</v>
      </c>
      <c r="C286" s="9">
        <v>6</v>
      </c>
      <c r="D286" s="11">
        <v>3.1719335080440194</v>
      </c>
      <c r="E286" s="11">
        <v>3.65</v>
      </c>
      <c r="F286" s="11">
        <v>3.8</v>
      </c>
      <c r="G286" s="11">
        <v>3.1</v>
      </c>
      <c r="H286" s="11">
        <v>3.89</v>
      </c>
      <c r="I286" s="11">
        <v>2.879</v>
      </c>
      <c r="J286" s="11">
        <v>3.9</v>
      </c>
      <c r="K286" s="11">
        <v>3</v>
      </c>
      <c r="L286" s="11">
        <v>2.66</v>
      </c>
      <c r="M286" s="153">
        <v>5.5311399999999997</v>
      </c>
      <c r="N286" s="151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271</v>
      </c>
      <c r="C287" s="12"/>
      <c r="D287" s="22">
        <v>3.0985671325127853</v>
      </c>
      <c r="E287" s="22">
        <v>3.6833333333333336</v>
      </c>
      <c r="F287" s="22">
        <v>3.7666666666666671</v>
      </c>
      <c r="G287" s="22">
        <v>3.3666666666666667</v>
      </c>
      <c r="H287" s="22">
        <v>3.9600000000000004</v>
      </c>
      <c r="I287" s="22">
        <v>2.9710000000000001</v>
      </c>
      <c r="J287" s="22">
        <v>3.9933333333333327</v>
      </c>
      <c r="K287" s="22">
        <v>3.1166666666666667</v>
      </c>
      <c r="L287" s="22">
        <v>2.6716666666666669</v>
      </c>
      <c r="M287" s="22">
        <v>5.4093516666666668</v>
      </c>
      <c r="N287" s="151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272</v>
      </c>
      <c r="C288" s="28"/>
      <c r="D288" s="11">
        <v>3.1142578259949372</v>
      </c>
      <c r="E288" s="11">
        <v>3.6749999999999998</v>
      </c>
      <c r="F288" s="11">
        <v>3.8</v>
      </c>
      <c r="G288" s="11">
        <v>3.25</v>
      </c>
      <c r="H288" s="11">
        <v>3.9550000000000001</v>
      </c>
      <c r="I288" s="11">
        <v>2.9279999999999999</v>
      </c>
      <c r="J288" s="11">
        <v>3.7549999999999999</v>
      </c>
      <c r="K288" s="11">
        <v>3.1</v>
      </c>
      <c r="L288" s="11">
        <v>2.6550000000000002</v>
      </c>
      <c r="M288" s="11">
        <v>5.4511050000000001</v>
      </c>
      <c r="N288" s="151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273</v>
      </c>
      <c r="C289" s="28"/>
      <c r="D289" s="23">
        <v>6.4309795449370849E-2</v>
      </c>
      <c r="E289" s="23">
        <v>6.8313005106397276E-2</v>
      </c>
      <c r="F289" s="23">
        <v>5.1639777949432045E-2</v>
      </c>
      <c r="G289" s="23">
        <v>0.39832984656772497</v>
      </c>
      <c r="H289" s="23">
        <v>7.1274118724821603E-2</v>
      </c>
      <c r="I289" s="23">
        <v>0.1491187446299089</v>
      </c>
      <c r="J289" s="23">
        <v>0.5295155018190395</v>
      </c>
      <c r="K289" s="23">
        <v>7.5277265270908167E-2</v>
      </c>
      <c r="L289" s="23">
        <v>4.8751068364361647E-2</v>
      </c>
      <c r="M289" s="23">
        <v>0.14307641949904468</v>
      </c>
      <c r="N289" s="151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87</v>
      </c>
      <c r="C290" s="28"/>
      <c r="D290" s="13">
        <v>2.0754688441175961E-2</v>
      </c>
      <c r="E290" s="13">
        <v>1.8546517223456273E-2</v>
      </c>
      <c r="F290" s="13">
        <v>1.3709675561796116E-2</v>
      </c>
      <c r="G290" s="13">
        <v>0.11831579601021533</v>
      </c>
      <c r="H290" s="13">
        <v>1.7998514829500403E-2</v>
      </c>
      <c r="I290" s="13">
        <v>5.0191432053150083E-2</v>
      </c>
      <c r="J290" s="13">
        <v>0.13259987524683794</v>
      </c>
      <c r="K290" s="13">
        <v>2.415313324200262E-2</v>
      </c>
      <c r="L290" s="13">
        <v>1.8247436692836547E-2</v>
      </c>
      <c r="M290" s="13">
        <v>2.64498276902028E-2</v>
      </c>
      <c r="N290" s="151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274</v>
      </c>
      <c r="C291" s="28"/>
      <c r="D291" s="13">
        <v>-8.3325448367385535E-2</v>
      </c>
      <c r="E291" s="13">
        <v>8.9670737296141168E-2</v>
      </c>
      <c r="F291" s="13">
        <v>0.11432392139786396</v>
      </c>
      <c r="G291" s="13">
        <v>-4.0113622904048851E-3</v>
      </c>
      <c r="H291" s="13">
        <v>0.17151930851386044</v>
      </c>
      <c r="I291" s="13">
        <v>-0.12106468040538398</v>
      </c>
      <c r="J291" s="13">
        <v>0.18138058215454933</v>
      </c>
      <c r="K291" s="13">
        <v>-7.7970914595572816E-2</v>
      </c>
      <c r="L291" s="13">
        <v>-0.20961891769877172</v>
      </c>
      <c r="M291" s="13">
        <v>0.60029291011152308</v>
      </c>
      <c r="N291" s="151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275</v>
      </c>
      <c r="C292" s="46"/>
      <c r="D292" s="44">
        <v>0.67</v>
      </c>
      <c r="E292" s="44">
        <v>0.25</v>
      </c>
      <c r="F292" s="44">
        <v>0.38</v>
      </c>
      <c r="G292" s="44">
        <v>0.25</v>
      </c>
      <c r="H292" s="44">
        <v>0.68</v>
      </c>
      <c r="I292" s="44">
        <v>0.87</v>
      </c>
      <c r="J292" s="44">
        <v>0.73</v>
      </c>
      <c r="K292" s="44">
        <v>0.64</v>
      </c>
      <c r="L292" s="44">
        <v>1.34</v>
      </c>
      <c r="M292" s="44">
        <v>2.95</v>
      </c>
      <c r="N292" s="151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 ht="15">
      <c r="B294" s="8" t="s">
        <v>502</v>
      </c>
      <c r="BM294" s="27" t="s">
        <v>67</v>
      </c>
    </row>
    <row r="295" spans="1:65" ht="15">
      <c r="A295" s="24" t="s">
        <v>36</v>
      </c>
      <c r="B295" s="18" t="s">
        <v>111</v>
      </c>
      <c r="C295" s="15" t="s">
        <v>112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7" t="s">
        <v>231</v>
      </c>
      <c r="J295" s="17" t="s">
        <v>231</v>
      </c>
      <c r="K295" s="17" t="s">
        <v>231</v>
      </c>
      <c r="L295" s="17" t="s">
        <v>231</v>
      </c>
      <c r="M295" s="17" t="s">
        <v>231</v>
      </c>
      <c r="N295" s="151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232</v>
      </c>
      <c r="C296" s="9" t="s">
        <v>232</v>
      </c>
      <c r="D296" s="149" t="s">
        <v>236</v>
      </c>
      <c r="E296" s="150" t="s">
        <v>237</v>
      </c>
      <c r="F296" s="150" t="s">
        <v>238</v>
      </c>
      <c r="G296" s="150" t="s">
        <v>248</v>
      </c>
      <c r="H296" s="150" t="s">
        <v>251</v>
      </c>
      <c r="I296" s="150" t="s">
        <v>252</v>
      </c>
      <c r="J296" s="150" t="s">
        <v>258</v>
      </c>
      <c r="K296" s="150" t="s">
        <v>278</v>
      </c>
      <c r="L296" s="150" t="s">
        <v>261</v>
      </c>
      <c r="M296" s="150" t="s">
        <v>263</v>
      </c>
      <c r="N296" s="151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300</v>
      </c>
      <c r="E297" s="11" t="s">
        <v>300</v>
      </c>
      <c r="F297" s="11" t="s">
        <v>301</v>
      </c>
      <c r="G297" s="11" t="s">
        <v>300</v>
      </c>
      <c r="H297" s="11" t="s">
        <v>301</v>
      </c>
      <c r="I297" s="11" t="s">
        <v>300</v>
      </c>
      <c r="J297" s="11" t="s">
        <v>300</v>
      </c>
      <c r="K297" s="11" t="s">
        <v>301</v>
      </c>
      <c r="L297" s="11" t="s">
        <v>300</v>
      </c>
      <c r="M297" s="11" t="s">
        <v>300</v>
      </c>
      <c r="N297" s="151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151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8">
        <v>1</v>
      </c>
      <c r="C299" s="14">
        <v>1</v>
      </c>
      <c r="D299" s="21">
        <v>1.5894044909804439</v>
      </c>
      <c r="E299" s="21">
        <v>1.95</v>
      </c>
      <c r="F299" s="21">
        <v>2.2000000000000002</v>
      </c>
      <c r="G299" s="21">
        <v>1.6</v>
      </c>
      <c r="H299" s="21">
        <v>2.0699999999999998</v>
      </c>
      <c r="I299" s="21">
        <v>1.4810000000000001</v>
      </c>
      <c r="J299" s="21">
        <v>1.95</v>
      </c>
      <c r="K299" s="21">
        <v>1.5</v>
      </c>
      <c r="L299" s="21">
        <v>1.4225000000000001</v>
      </c>
      <c r="M299" s="152">
        <v>3.1644299999999999</v>
      </c>
      <c r="N299" s="151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1.6056568382039231</v>
      </c>
      <c r="E300" s="11">
        <v>2</v>
      </c>
      <c r="F300" s="11">
        <v>2.2000000000000002</v>
      </c>
      <c r="G300" s="11">
        <v>1.9</v>
      </c>
      <c r="H300" s="11">
        <v>2.14</v>
      </c>
      <c r="I300" s="11">
        <v>1.631</v>
      </c>
      <c r="J300" s="11">
        <v>1.96</v>
      </c>
      <c r="K300" s="11">
        <v>1.5</v>
      </c>
      <c r="L300" s="11">
        <v>1.3660000000000001</v>
      </c>
      <c r="M300" s="153">
        <v>3.0571000000000002</v>
      </c>
      <c r="N300" s="151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10</v>
      </c>
    </row>
    <row r="301" spans="1:65">
      <c r="A301" s="29"/>
      <c r="B301" s="19">
        <v>1</v>
      </c>
      <c r="C301" s="9">
        <v>3</v>
      </c>
      <c r="D301" s="11">
        <v>1.5568257276009256</v>
      </c>
      <c r="E301" s="11">
        <v>1.9</v>
      </c>
      <c r="F301" s="11">
        <v>2</v>
      </c>
      <c r="G301" s="11">
        <v>1.6</v>
      </c>
      <c r="H301" s="11">
        <v>2.16</v>
      </c>
      <c r="I301" s="11">
        <v>1.516</v>
      </c>
      <c r="J301" s="154">
        <v>1.79</v>
      </c>
      <c r="K301" s="11">
        <v>1.6</v>
      </c>
      <c r="L301" s="11">
        <v>1.4442999999999999</v>
      </c>
      <c r="M301" s="153">
        <v>3.08135</v>
      </c>
      <c r="N301" s="151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1.4748422276072246</v>
      </c>
      <c r="E302" s="11">
        <v>1.95</v>
      </c>
      <c r="F302" s="11">
        <v>1.8</v>
      </c>
      <c r="G302" s="11">
        <v>2.1</v>
      </c>
      <c r="H302" s="11">
        <v>2.0699999999999998</v>
      </c>
      <c r="I302" s="11">
        <v>1.5529999999999999</v>
      </c>
      <c r="J302" s="11">
        <v>1.9800000000000002</v>
      </c>
      <c r="K302" s="11">
        <v>1.5</v>
      </c>
      <c r="L302" s="11">
        <v>1.4534</v>
      </c>
      <c r="M302" s="153">
        <v>3.1977199999999999</v>
      </c>
      <c r="N302" s="151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1.7772922965900935</v>
      </c>
    </row>
    <row r="303" spans="1:65">
      <c r="A303" s="29"/>
      <c r="B303" s="19">
        <v>1</v>
      </c>
      <c r="C303" s="9">
        <v>5</v>
      </c>
      <c r="D303" s="11">
        <v>1.6440270672215864</v>
      </c>
      <c r="E303" s="11">
        <v>2.0499999999999998</v>
      </c>
      <c r="F303" s="11">
        <v>2</v>
      </c>
      <c r="G303" s="11">
        <v>1.7</v>
      </c>
      <c r="H303" s="11">
        <v>2.13</v>
      </c>
      <c r="I303" s="11">
        <v>1.47</v>
      </c>
      <c r="J303" s="11">
        <v>2</v>
      </c>
      <c r="K303" s="11">
        <v>1.5</v>
      </c>
      <c r="L303" s="11">
        <v>1.4314</v>
      </c>
      <c r="M303" s="153">
        <v>3.2784499999999999</v>
      </c>
      <c r="N303" s="151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28</v>
      </c>
    </row>
    <row r="304" spans="1:65">
      <c r="A304" s="29"/>
      <c r="B304" s="19">
        <v>1</v>
      </c>
      <c r="C304" s="9">
        <v>6</v>
      </c>
      <c r="D304" s="11">
        <v>1.5416276642509588</v>
      </c>
      <c r="E304" s="11">
        <v>2</v>
      </c>
      <c r="F304" s="11">
        <v>2.2000000000000002</v>
      </c>
      <c r="G304" s="11">
        <v>2</v>
      </c>
      <c r="H304" s="11">
        <v>2.0699999999999998</v>
      </c>
      <c r="I304" s="11">
        <v>1.546</v>
      </c>
      <c r="J304" s="11">
        <v>2.06</v>
      </c>
      <c r="K304" s="11">
        <v>1.5</v>
      </c>
      <c r="L304" s="11">
        <v>1.4168000000000001</v>
      </c>
      <c r="M304" s="153">
        <v>3.2541799999999999</v>
      </c>
      <c r="N304" s="151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20" t="s">
        <v>271</v>
      </c>
      <c r="C305" s="12"/>
      <c r="D305" s="22">
        <v>1.5687306693108436</v>
      </c>
      <c r="E305" s="22">
        <v>1.9749999999999999</v>
      </c>
      <c r="F305" s="22">
        <v>2.0666666666666669</v>
      </c>
      <c r="G305" s="22">
        <v>1.8166666666666664</v>
      </c>
      <c r="H305" s="22">
        <v>2.1066666666666669</v>
      </c>
      <c r="I305" s="22">
        <v>1.5328333333333333</v>
      </c>
      <c r="J305" s="22">
        <v>1.9566666666666668</v>
      </c>
      <c r="K305" s="22">
        <v>1.5166666666666666</v>
      </c>
      <c r="L305" s="22">
        <v>1.4223999999999999</v>
      </c>
      <c r="M305" s="22">
        <v>3.1722049999999999</v>
      </c>
      <c r="N305" s="151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272</v>
      </c>
      <c r="C306" s="28"/>
      <c r="D306" s="11">
        <v>1.5731151092906848</v>
      </c>
      <c r="E306" s="11">
        <v>1.9750000000000001</v>
      </c>
      <c r="F306" s="11">
        <v>2.1</v>
      </c>
      <c r="G306" s="11">
        <v>1.7999999999999998</v>
      </c>
      <c r="H306" s="11">
        <v>2.0999999999999996</v>
      </c>
      <c r="I306" s="11">
        <v>1.5310000000000001</v>
      </c>
      <c r="J306" s="11">
        <v>1.9700000000000002</v>
      </c>
      <c r="K306" s="11">
        <v>1.5</v>
      </c>
      <c r="L306" s="11">
        <v>1.4269500000000002</v>
      </c>
      <c r="M306" s="11">
        <v>3.1810749999999999</v>
      </c>
      <c r="N306" s="151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273</v>
      </c>
      <c r="C307" s="28"/>
      <c r="D307" s="23">
        <v>5.8569337363173463E-2</v>
      </c>
      <c r="E307" s="23">
        <v>5.2440442408507558E-2</v>
      </c>
      <c r="F307" s="23">
        <v>0.16329931618554527</v>
      </c>
      <c r="G307" s="23">
        <v>0.21369760566433066</v>
      </c>
      <c r="H307" s="23">
        <v>4.1311822359545912E-2</v>
      </c>
      <c r="I307" s="23">
        <v>5.8540299509540136E-2</v>
      </c>
      <c r="J307" s="23">
        <v>9.0480200412392256E-2</v>
      </c>
      <c r="K307" s="23">
        <v>4.0824829046386339E-2</v>
      </c>
      <c r="L307" s="23">
        <v>3.0769920376887507E-2</v>
      </c>
      <c r="M307" s="23">
        <v>8.9691870924850162E-2</v>
      </c>
      <c r="N307" s="151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87</v>
      </c>
      <c r="C308" s="28"/>
      <c r="D308" s="13">
        <v>3.7335495830462383E-2</v>
      </c>
      <c r="E308" s="13">
        <v>2.655212273848484E-2</v>
      </c>
      <c r="F308" s="13">
        <v>7.9015798154296088E-2</v>
      </c>
      <c r="G308" s="13">
        <v>0.11763170953999855</v>
      </c>
      <c r="H308" s="13">
        <v>1.9610042259278121E-2</v>
      </c>
      <c r="I308" s="13">
        <v>3.8190909759404243E-2</v>
      </c>
      <c r="J308" s="13">
        <v>4.6242010432227726E-2</v>
      </c>
      <c r="K308" s="13">
        <v>2.6917469700914069E-2</v>
      </c>
      <c r="L308" s="13">
        <v>2.1632396215472097E-2</v>
      </c>
      <c r="M308" s="13">
        <v>2.8274298453236837E-2</v>
      </c>
      <c r="N308" s="151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274</v>
      </c>
      <c r="C309" s="28"/>
      <c r="D309" s="13">
        <v>-0.1173479610975614</v>
      </c>
      <c r="E309" s="13">
        <v>0.11124096120217697</v>
      </c>
      <c r="F309" s="13">
        <v>0.1628175458993244</v>
      </c>
      <c r="G309" s="13">
        <v>2.2154133088922112E-2</v>
      </c>
      <c r="H309" s="13">
        <v>0.1853236919489889</v>
      </c>
      <c r="I309" s="13">
        <v>-0.13754572825515432</v>
      </c>
      <c r="J309" s="13">
        <v>0.10092564426274753</v>
      </c>
      <c r="K309" s="13">
        <v>-0.14664196228356041</v>
      </c>
      <c r="L309" s="13">
        <v>-0.19968144647393604</v>
      </c>
      <c r="M309" s="13">
        <v>0.78485272573688691</v>
      </c>
      <c r="N309" s="151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45" t="s">
        <v>275</v>
      </c>
      <c r="C310" s="46"/>
      <c r="D310" s="44">
        <v>0.8</v>
      </c>
      <c r="E310" s="44">
        <v>0.22</v>
      </c>
      <c r="F310" s="44">
        <v>0.45</v>
      </c>
      <c r="G310" s="44">
        <v>0.18</v>
      </c>
      <c r="H310" s="44">
        <v>0.55000000000000004</v>
      </c>
      <c r="I310" s="44">
        <v>0.89</v>
      </c>
      <c r="J310" s="44">
        <v>0.18</v>
      </c>
      <c r="K310" s="44">
        <v>0.93</v>
      </c>
      <c r="L310" s="44">
        <v>1.1599999999999999</v>
      </c>
      <c r="M310" s="44">
        <v>3.22</v>
      </c>
      <c r="N310" s="151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 ht="15">
      <c r="B312" s="8" t="s">
        <v>503</v>
      </c>
      <c r="BM312" s="27" t="s">
        <v>67</v>
      </c>
    </row>
    <row r="313" spans="1:65" ht="15">
      <c r="A313" s="24" t="s">
        <v>39</v>
      </c>
      <c r="B313" s="18" t="s">
        <v>111</v>
      </c>
      <c r="C313" s="15" t="s">
        <v>112</v>
      </c>
      <c r="D313" s="16" t="s">
        <v>231</v>
      </c>
      <c r="E313" s="17" t="s">
        <v>231</v>
      </c>
      <c r="F313" s="17" t="s">
        <v>231</v>
      </c>
      <c r="G313" s="17" t="s">
        <v>231</v>
      </c>
      <c r="H313" s="17" t="s">
        <v>231</v>
      </c>
      <c r="I313" s="17" t="s">
        <v>231</v>
      </c>
      <c r="J313" s="17" t="s">
        <v>231</v>
      </c>
      <c r="K313" s="17" t="s">
        <v>231</v>
      </c>
      <c r="L313" s="17" t="s">
        <v>231</v>
      </c>
      <c r="M313" s="17" t="s">
        <v>231</v>
      </c>
      <c r="N313" s="151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232</v>
      </c>
      <c r="C314" s="9" t="s">
        <v>232</v>
      </c>
      <c r="D314" s="149" t="s">
        <v>236</v>
      </c>
      <c r="E314" s="150" t="s">
        <v>237</v>
      </c>
      <c r="F314" s="150" t="s">
        <v>238</v>
      </c>
      <c r="G314" s="150" t="s">
        <v>248</v>
      </c>
      <c r="H314" s="150" t="s">
        <v>251</v>
      </c>
      <c r="I314" s="150" t="s">
        <v>252</v>
      </c>
      <c r="J314" s="150" t="s">
        <v>258</v>
      </c>
      <c r="K314" s="150" t="s">
        <v>278</v>
      </c>
      <c r="L314" s="150" t="s">
        <v>261</v>
      </c>
      <c r="M314" s="150" t="s">
        <v>263</v>
      </c>
      <c r="N314" s="151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3</v>
      </c>
    </row>
    <row r="315" spans="1:65">
      <c r="A315" s="29"/>
      <c r="B315" s="19"/>
      <c r="C315" s="9"/>
      <c r="D315" s="10" t="s">
        <v>300</v>
      </c>
      <c r="E315" s="11" t="s">
        <v>300</v>
      </c>
      <c r="F315" s="11" t="s">
        <v>301</v>
      </c>
      <c r="G315" s="11" t="s">
        <v>300</v>
      </c>
      <c r="H315" s="11" t="s">
        <v>301</v>
      </c>
      <c r="I315" s="11" t="s">
        <v>300</v>
      </c>
      <c r="J315" s="11" t="s">
        <v>300</v>
      </c>
      <c r="K315" s="11" t="s">
        <v>301</v>
      </c>
      <c r="L315" s="11" t="s">
        <v>300</v>
      </c>
      <c r="M315" s="11" t="s">
        <v>300</v>
      </c>
      <c r="N315" s="151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151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152">
        <v>1.5609328969918501</v>
      </c>
      <c r="E317" s="21">
        <v>1.3</v>
      </c>
      <c r="F317" s="21">
        <v>1.22</v>
      </c>
      <c r="G317" s="152">
        <v>1.2</v>
      </c>
      <c r="H317" s="21">
        <v>1.32</v>
      </c>
      <c r="I317" s="21">
        <v>1.1839999999999999</v>
      </c>
      <c r="J317" s="21">
        <v>1.2</v>
      </c>
      <c r="K317" s="152">
        <v>1.2</v>
      </c>
      <c r="L317" s="21">
        <v>1.1065</v>
      </c>
      <c r="M317" s="21">
        <v>1.3177099999999999</v>
      </c>
      <c r="N317" s="151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53">
        <v>1.6208294377432373</v>
      </c>
      <c r="E318" s="11">
        <v>1.25</v>
      </c>
      <c r="F318" s="11">
        <v>1.22</v>
      </c>
      <c r="G318" s="153">
        <v>1.2</v>
      </c>
      <c r="H318" s="11">
        <v>1.34</v>
      </c>
      <c r="I318" s="11">
        <v>1.2569999999999999</v>
      </c>
      <c r="J318" s="11">
        <v>1.23</v>
      </c>
      <c r="K318" s="153">
        <v>1.2</v>
      </c>
      <c r="L318" s="11">
        <v>1.0905</v>
      </c>
      <c r="M318" s="11">
        <v>1.2425999999999999</v>
      </c>
      <c r="N318" s="151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11</v>
      </c>
    </row>
    <row r="319" spans="1:65">
      <c r="A319" s="29"/>
      <c r="B319" s="19">
        <v>1</v>
      </c>
      <c r="C319" s="9">
        <v>3</v>
      </c>
      <c r="D319" s="153">
        <v>1.6553631964876088</v>
      </c>
      <c r="E319" s="11">
        <v>1.25</v>
      </c>
      <c r="F319" s="11">
        <v>1.1399999999999999</v>
      </c>
      <c r="G319" s="153">
        <v>1.1000000000000001</v>
      </c>
      <c r="H319" s="11">
        <v>1.36</v>
      </c>
      <c r="I319" s="11">
        <v>1.2909999999999999</v>
      </c>
      <c r="J319" s="11">
        <v>1.1200000000000001</v>
      </c>
      <c r="K319" s="153">
        <v>1.2</v>
      </c>
      <c r="L319" s="11">
        <v>1.1309</v>
      </c>
      <c r="M319" s="11">
        <v>1.26773</v>
      </c>
      <c r="N319" s="151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53">
        <v>1.5702603805897892</v>
      </c>
      <c r="E320" s="11">
        <v>1.35</v>
      </c>
      <c r="F320" s="11">
        <v>1.22</v>
      </c>
      <c r="G320" s="153">
        <v>1.1000000000000001</v>
      </c>
      <c r="H320" s="11">
        <v>1.34</v>
      </c>
      <c r="I320" s="11">
        <v>1.27</v>
      </c>
      <c r="J320" s="11">
        <v>1.18</v>
      </c>
      <c r="K320" s="153">
        <v>1.2</v>
      </c>
      <c r="L320" s="11">
        <v>1.1298999999999999</v>
      </c>
      <c r="M320" s="11">
        <v>1.30463</v>
      </c>
      <c r="N320" s="151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1.239354761904762</v>
      </c>
    </row>
    <row r="321" spans="1:65">
      <c r="A321" s="29"/>
      <c r="B321" s="19">
        <v>1</v>
      </c>
      <c r="C321" s="9">
        <v>5</v>
      </c>
      <c r="D321" s="153">
        <v>1.5756283593608429</v>
      </c>
      <c r="E321" s="11">
        <v>1.25</v>
      </c>
      <c r="F321" s="11">
        <v>1.17</v>
      </c>
      <c r="G321" s="153">
        <v>1.2</v>
      </c>
      <c r="H321" s="11">
        <v>1.34</v>
      </c>
      <c r="I321" s="11">
        <v>1.258</v>
      </c>
      <c r="J321" s="11">
        <v>1.23</v>
      </c>
      <c r="K321" s="153">
        <v>1.2</v>
      </c>
      <c r="L321" s="11">
        <v>1.1195999999999999</v>
      </c>
      <c r="M321" s="11">
        <v>1.31725</v>
      </c>
      <c r="N321" s="151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29</v>
      </c>
    </row>
    <row r="322" spans="1:65">
      <c r="A322" s="29"/>
      <c r="B322" s="19">
        <v>1</v>
      </c>
      <c r="C322" s="9">
        <v>6</v>
      </c>
      <c r="D322" s="153">
        <v>1.6176605886990401</v>
      </c>
      <c r="E322" s="11">
        <v>1.2</v>
      </c>
      <c r="F322" s="11">
        <v>1.19</v>
      </c>
      <c r="G322" s="153">
        <v>1.2</v>
      </c>
      <c r="H322" s="11">
        <v>1.33</v>
      </c>
      <c r="I322" s="11">
        <v>1.3320000000000001</v>
      </c>
      <c r="J322" s="11">
        <v>1.24</v>
      </c>
      <c r="K322" s="153">
        <v>1.2</v>
      </c>
      <c r="L322" s="11">
        <v>1.1375</v>
      </c>
      <c r="M322" s="11">
        <v>1.3060799999999999</v>
      </c>
      <c r="N322" s="151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20" t="s">
        <v>271</v>
      </c>
      <c r="C323" s="12"/>
      <c r="D323" s="22">
        <v>1.6001124766453947</v>
      </c>
      <c r="E323" s="22">
        <v>1.2666666666666668</v>
      </c>
      <c r="F323" s="22">
        <v>1.1933333333333334</v>
      </c>
      <c r="G323" s="22">
        <v>1.1666666666666667</v>
      </c>
      <c r="H323" s="22">
        <v>1.3383333333333336</v>
      </c>
      <c r="I323" s="22">
        <v>1.2653333333333332</v>
      </c>
      <c r="J323" s="22">
        <v>1.2</v>
      </c>
      <c r="K323" s="22">
        <v>1.2</v>
      </c>
      <c r="L323" s="22">
        <v>1.1191500000000001</v>
      </c>
      <c r="M323" s="22">
        <v>1.2926666666666664</v>
      </c>
      <c r="N323" s="151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272</v>
      </c>
      <c r="C324" s="28"/>
      <c r="D324" s="11">
        <v>1.5966444740299415</v>
      </c>
      <c r="E324" s="11">
        <v>1.25</v>
      </c>
      <c r="F324" s="11">
        <v>1.2050000000000001</v>
      </c>
      <c r="G324" s="11">
        <v>1.2</v>
      </c>
      <c r="H324" s="11">
        <v>1.34</v>
      </c>
      <c r="I324" s="11">
        <v>1.264</v>
      </c>
      <c r="J324" s="11">
        <v>1.2149999999999999</v>
      </c>
      <c r="K324" s="11">
        <v>1.2</v>
      </c>
      <c r="L324" s="11">
        <v>1.1247499999999999</v>
      </c>
      <c r="M324" s="11">
        <v>1.305355</v>
      </c>
      <c r="N324" s="151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273</v>
      </c>
      <c r="C325" s="28"/>
      <c r="D325" s="23">
        <v>3.6919994195028998E-2</v>
      </c>
      <c r="E325" s="23">
        <v>5.1639777949432274E-2</v>
      </c>
      <c r="F325" s="23">
        <v>3.326659986633243E-2</v>
      </c>
      <c r="G325" s="23">
        <v>5.1639777949432156E-2</v>
      </c>
      <c r="H325" s="23">
        <v>1.3291601358251271E-2</v>
      </c>
      <c r="I325" s="23">
        <v>4.8710026346396797E-2</v>
      </c>
      <c r="J325" s="23">
        <v>4.5166359162544821E-2</v>
      </c>
      <c r="K325" s="23">
        <v>0</v>
      </c>
      <c r="L325" s="23">
        <v>1.7727915839150378E-2</v>
      </c>
      <c r="M325" s="23">
        <v>3.0604104735585176E-2</v>
      </c>
      <c r="N325" s="205"/>
      <c r="O325" s="206"/>
      <c r="P325" s="206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56"/>
    </row>
    <row r="326" spans="1:65">
      <c r="A326" s="29"/>
      <c r="B326" s="3" t="s">
        <v>87</v>
      </c>
      <c r="C326" s="28"/>
      <c r="D326" s="13">
        <v>2.3073374362051761E-2</v>
      </c>
      <c r="E326" s="13">
        <v>4.076824574955179E-2</v>
      </c>
      <c r="F326" s="13">
        <v>2.7877038994133321E-2</v>
      </c>
      <c r="G326" s="13">
        <v>4.4262666813798986E-2</v>
      </c>
      <c r="H326" s="13">
        <v>9.9314580509972123E-3</v>
      </c>
      <c r="I326" s="13">
        <v>3.8495805858585461E-2</v>
      </c>
      <c r="J326" s="13">
        <v>3.7638632635454021E-2</v>
      </c>
      <c r="K326" s="13">
        <v>0</v>
      </c>
      <c r="L326" s="13">
        <v>1.5840518106733124E-2</v>
      </c>
      <c r="M326" s="13">
        <v>2.3675171275594521E-2</v>
      </c>
      <c r="N326" s="151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274</v>
      </c>
      <c r="C327" s="28"/>
      <c r="D327" s="13">
        <v>0.29108510801716281</v>
      </c>
      <c r="E327" s="13">
        <v>2.2037196774819412E-2</v>
      </c>
      <c r="F327" s="13">
        <v>-3.7133377775301679E-2</v>
      </c>
      <c r="G327" s="13">
        <v>-5.8649950338982126E-2</v>
      </c>
      <c r="H327" s="13">
        <v>7.9862985539710607E-2</v>
      </c>
      <c r="I327" s="13">
        <v>2.0961368146635184E-2</v>
      </c>
      <c r="J327" s="13">
        <v>-3.1754234634381651E-2</v>
      </c>
      <c r="K327" s="13">
        <v>-3.1754234634381651E-2</v>
      </c>
      <c r="L327" s="13">
        <v>-9.6989793075890063E-2</v>
      </c>
      <c r="M327" s="13">
        <v>4.3015855024407523E-2</v>
      </c>
      <c r="N327" s="151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5" t="s">
        <v>275</v>
      </c>
      <c r="C328" s="46"/>
      <c r="D328" s="44">
        <v>3.26</v>
      </c>
      <c r="E328" s="44">
        <v>0.01</v>
      </c>
      <c r="F328" s="44">
        <v>0.71</v>
      </c>
      <c r="G328" s="44" t="s">
        <v>276</v>
      </c>
      <c r="H328" s="44">
        <v>0.71</v>
      </c>
      <c r="I328" s="44">
        <v>0.01</v>
      </c>
      <c r="J328" s="44">
        <v>0.64</v>
      </c>
      <c r="K328" s="44" t="s">
        <v>276</v>
      </c>
      <c r="L328" s="44">
        <v>1.43</v>
      </c>
      <c r="M328" s="44">
        <v>0.26</v>
      </c>
      <c r="N328" s="151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 t="s">
        <v>310</v>
      </c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BM329" s="55"/>
    </row>
    <row r="330" spans="1:65">
      <c r="BM330" s="55"/>
    </row>
    <row r="331" spans="1:65" ht="15">
      <c r="B331" s="8" t="s">
        <v>504</v>
      </c>
      <c r="BM331" s="27" t="s">
        <v>67</v>
      </c>
    </row>
    <row r="332" spans="1:65" ht="15">
      <c r="A332" s="24" t="s">
        <v>52</v>
      </c>
      <c r="B332" s="18" t="s">
        <v>111</v>
      </c>
      <c r="C332" s="15" t="s">
        <v>112</v>
      </c>
      <c r="D332" s="16" t="s">
        <v>231</v>
      </c>
      <c r="E332" s="17" t="s">
        <v>231</v>
      </c>
      <c r="F332" s="17" t="s">
        <v>231</v>
      </c>
      <c r="G332" s="17" t="s">
        <v>231</v>
      </c>
      <c r="H332" s="17" t="s">
        <v>231</v>
      </c>
      <c r="I332" s="17" t="s">
        <v>231</v>
      </c>
      <c r="J332" s="17" t="s">
        <v>231</v>
      </c>
      <c r="K332" s="17" t="s">
        <v>231</v>
      </c>
      <c r="L332" s="17" t="s">
        <v>231</v>
      </c>
      <c r="M332" s="17" t="s">
        <v>231</v>
      </c>
      <c r="N332" s="17" t="s">
        <v>231</v>
      </c>
      <c r="O332" s="17" t="s">
        <v>231</v>
      </c>
      <c r="P332" s="17" t="s">
        <v>231</v>
      </c>
      <c r="Q332" s="17" t="s">
        <v>231</v>
      </c>
      <c r="R332" s="17" t="s">
        <v>231</v>
      </c>
      <c r="S332" s="17" t="s">
        <v>231</v>
      </c>
      <c r="T332" s="17" t="s">
        <v>231</v>
      </c>
      <c r="U332" s="17" t="s">
        <v>231</v>
      </c>
      <c r="V332" s="17" t="s">
        <v>231</v>
      </c>
      <c r="W332" s="17" t="s">
        <v>231</v>
      </c>
      <c r="X332" s="17" t="s">
        <v>231</v>
      </c>
      <c r="Y332" s="17" t="s">
        <v>231</v>
      </c>
      <c r="Z332" s="17" t="s">
        <v>231</v>
      </c>
      <c r="AA332" s="17" t="s">
        <v>231</v>
      </c>
      <c r="AB332" s="151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232</v>
      </c>
      <c r="C333" s="9" t="s">
        <v>232</v>
      </c>
      <c r="D333" s="149" t="s">
        <v>234</v>
      </c>
      <c r="E333" s="150" t="s">
        <v>236</v>
      </c>
      <c r="F333" s="150" t="s">
        <v>237</v>
      </c>
      <c r="G333" s="150" t="s">
        <v>238</v>
      </c>
      <c r="H333" s="150" t="s">
        <v>239</v>
      </c>
      <c r="I333" s="150" t="s">
        <v>240</v>
      </c>
      <c r="J333" s="150" t="s">
        <v>241</v>
      </c>
      <c r="K333" s="150" t="s">
        <v>242</v>
      </c>
      <c r="L333" s="150" t="s">
        <v>243</v>
      </c>
      <c r="M333" s="150" t="s">
        <v>244</v>
      </c>
      <c r="N333" s="150" t="s">
        <v>245</v>
      </c>
      <c r="O333" s="150" t="s">
        <v>246</v>
      </c>
      <c r="P333" s="150" t="s">
        <v>247</v>
      </c>
      <c r="Q333" s="150" t="s">
        <v>248</v>
      </c>
      <c r="R333" s="150" t="s">
        <v>249</v>
      </c>
      <c r="S333" s="150" t="s">
        <v>251</v>
      </c>
      <c r="T333" s="150" t="s">
        <v>253</v>
      </c>
      <c r="U333" s="150" t="s">
        <v>257</v>
      </c>
      <c r="V333" s="150" t="s">
        <v>258</v>
      </c>
      <c r="W333" s="150" t="s">
        <v>259</v>
      </c>
      <c r="X333" s="150" t="s">
        <v>278</v>
      </c>
      <c r="Y333" s="150" t="s">
        <v>261</v>
      </c>
      <c r="Z333" s="150" t="s">
        <v>304</v>
      </c>
      <c r="AA333" s="150" t="s">
        <v>279</v>
      </c>
      <c r="AB333" s="151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1</v>
      </c>
    </row>
    <row r="334" spans="1:65">
      <c r="A334" s="29"/>
      <c r="B334" s="19"/>
      <c r="C334" s="9"/>
      <c r="D334" s="10" t="s">
        <v>300</v>
      </c>
      <c r="E334" s="11" t="s">
        <v>115</v>
      </c>
      <c r="F334" s="11" t="s">
        <v>115</v>
      </c>
      <c r="G334" s="11" t="s">
        <v>301</v>
      </c>
      <c r="H334" s="11" t="s">
        <v>115</v>
      </c>
      <c r="I334" s="11" t="s">
        <v>115</v>
      </c>
      <c r="J334" s="11" t="s">
        <v>300</v>
      </c>
      <c r="K334" s="11" t="s">
        <v>115</v>
      </c>
      <c r="L334" s="11" t="s">
        <v>301</v>
      </c>
      <c r="M334" s="11" t="s">
        <v>301</v>
      </c>
      <c r="N334" s="11" t="s">
        <v>301</v>
      </c>
      <c r="O334" s="11" t="s">
        <v>301</v>
      </c>
      <c r="P334" s="11" t="s">
        <v>301</v>
      </c>
      <c r="Q334" s="11" t="s">
        <v>300</v>
      </c>
      <c r="R334" s="11" t="s">
        <v>115</v>
      </c>
      <c r="S334" s="11" t="s">
        <v>301</v>
      </c>
      <c r="T334" s="11" t="s">
        <v>301</v>
      </c>
      <c r="U334" s="11" t="s">
        <v>115</v>
      </c>
      <c r="V334" s="11" t="s">
        <v>115</v>
      </c>
      <c r="W334" s="11" t="s">
        <v>301</v>
      </c>
      <c r="X334" s="11" t="s">
        <v>301</v>
      </c>
      <c r="Y334" s="11" t="s">
        <v>115</v>
      </c>
      <c r="Z334" s="11" t="s">
        <v>115</v>
      </c>
      <c r="AA334" s="11" t="s">
        <v>115</v>
      </c>
      <c r="AB334" s="151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151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3.9599999999999995</v>
      </c>
      <c r="E336" s="21">
        <v>3.7879370000000003</v>
      </c>
      <c r="F336" s="21">
        <v>3.7699999999999996</v>
      </c>
      <c r="G336" s="21">
        <v>3.66</v>
      </c>
      <c r="H336" s="21">
        <v>3.9299999999999993</v>
      </c>
      <c r="I336" s="21">
        <v>4.1500000000000004</v>
      </c>
      <c r="J336" s="21">
        <v>3.6699999999999995</v>
      </c>
      <c r="K336" s="21">
        <v>3.81</v>
      </c>
      <c r="L336" s="21">
        <v>3.82</v>
      </c>
      <c r="M336" s="21">
        <v>3.84</v>
      </c>
      <c r="N336" s="21">
        <v>3.7699999999999996</v>
      </c>
      <c r="O336" s="21">
        <v>3.84</v>
      </c>
      <c r="P336" s="21">
        <v>3.7800000000000002</v>
      </c>
      <c r="Q336" s="21">
        <v>3.6903999999999999</v>
      </c>
      <c r="R336" s="21">
        <v>3.9105651581417709</v>
      </c>
      <c r="S336" s="21">
        <v>3.7839999999999998</v>
      </c>
      <c r="T336" s="21">
        <v>3.8599999999999994</v>
      </c>
      <c r="U336" s="21">
        <v>3.9800000000000004</v>
      </c>
      <c r="V336" s="21">
        <v>3.92</v>
      </c>
      <c r="W336" s="21">
        <v>3.95</v>
      </c>
      <c r="X336" s="21">
        <v>3.8900000000000006</v>
      </c>
      <c r="Y336" s="21">
        <v>3.9556</v>
      </c>
      <c r="Z336" s="21">
        <v>3.7204000000000002</v>
      </c>
      <c r="AA336" s="21">
        <v>3.9168000000000003</v>
      </c>
      <c r="AB336" s="151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3.91</v>
      </c>
      <c r="E337" s="11">
        <v>3.8384269999999998</v>
      </c>
      <c r="F337" s="11">
        <v>3.7900000000000005</v>
      </c>
      <c r="G337" s="11">
        <v>3.63</v>
      </c>
      <c r="H337" s="11">
        <v>3.9350000000000005</v>
      </c>
      <c r="I337" s="11">
        <v>4.17</v>
      </c>
      <c r="J337" s="11">
        <v>3.63</v>
      </c>
      <c r="K337" s="11">
        <v>3.8599999999999994</v>
      </c>
      <c r="L337" s="11">
        <v>3.7699999999999996</v>
      </c>
      <c r="M337" s="11">
        <v>3.75</v>
      </c>
      <c r="N337" s="11">
        <v>3.91</v>
      </c>
      <c r="O337" s="11">
        <v>4.04</v>
      </c>
      <c r="P337" s="11">
        <v>3.7000000000000006</v>
      </c>
      <c r="Q337" s="11">
        <v>3.7301000000000002</v>
      </c>
      <c r="R337" s="11">
        <v>3.926043508642846</v>
      </c>
      <c r="S337" s="11">
        <v>3.6930000000000001</v>
      </c>
      <c r="T337" s="11">
        <v>3.88</v>
      </c>
      <c r="U337" s="11">
        <v>3.9800000000000004</v>
      </c>
      <c r="V337" s="11">
        <v>3.88</v>
      </c>
      <c r="W337" s="11">
        <v>3.9699999999999998</v>
      </c>
      <c r="X337" s="11">
        <v>3.91</v>
      </c>
      <c r="Y337" s="11">
        <v>3.8150000000000004</v>
      </c>
      <c r="Z337" s="11">
        <v>3.7591999999999999</v>
      </c>
      <c r="AA337" s="11">
        <v>3.8532000000000002</v>
      </c>
      <c r="AB337" s="151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 t="e">
        <v>#N/A</v>
      </c>
    </row>
    <row r="338" spans="1:65">
      <c r="A338" s="29"/>
      <c r="B338" s="19">
        <v>1</v>
      </c>
      <c r="C338" s="9">
        <v>3</v>
      </c>
      <c r="D338" s="11">
        <v>3.95</v>
      </c>
      <c r="E338" s="11">
        <v>3.8117959999999997</v>
      </c>
      <c r="F338" s="11">
        <v>3.84</v>
      </c>
      <c r="G338" s="11">
        <v>3.56</v>
      </c>
      <c r="H338" s="11">
        <v>3.9800000000000004</v>
      </c>
      <c r="I338" s="11">
        <v>4.0999999999999996</v>
      </c>
      <c r="J338" s="11">
        <v>3.51</v>
      </c>
      <c r="K338" s="11">
        <v>3.8699999999999997</v>
      </c>
      <c r="L338" s="11">
        <v>3.7800000000000002</v>
      </c>
      <c r="M338" s="11">
        <v>3.7599999999999993</v>
      </c>
      <c r="N338" s="11">
        <v>3.7599999999999993</v>
      </c>
      <c r="O338" s="11">
        <v>3.9</v>
      </c>
      <c r="P338" s="11">
        <v>3.72</v>
      </c>
      <c r="Q338" s="11">
        <v>3.7046000000000001</v>
      </c>
      <c r="R338" s="11">
        <v>3.9026132632034396</v>
      </c>
      <c r="S338" s="11">
        <v>3.7839999999999998</v>
      </c>
      <c r="T338" s="11">
        <v>3.7599999999999993</v>
      </c>
      <c r="U338" s="11">
        <v>3.9699999999999998</v>
      </c>
      <c r="V338" s="11">
        <v>3.94</v>
      </c>
      <c r="W338" s="11">
        <v>3.95</v>
      </c>
      <c r="X338" s="11">
        <v>3.9599999999999995</v>
      </c>
      <c r="Y338" s="11">
        <v>4.0007000000000001</v>
      </c>
      <c r="Z338" s="11">
        <v>3.7364000000000002</v>
      </c>
      <c r="AA338" s="11">
        <v>3.9886999999999997</v>
      </c>
      <c r="AB338" s="151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3.94</v>
      </c>
      <c r="E339" s="11">
        <v>3.7644739999999994</v>
      </c>
      <c r="F339" s="11">
        <v>3.82</v>
      </c>
      <c r="G339" s="11">
        <v>3.49</v>
      </c>
      <c r="H339" s="11">
        <v>3.9800000000000004</v>
      </c>
      <c r="I339" s="11">
        <v>4.0999999999999996</v>
      </c>
      <c r="J339" s="11">
        <v>3.74</v>
      </c>
      <c r="K339" s="11">
        <v>3.83</v>
      </c>
      <c r="L339" s="11">
        <v>3.7000000000000006</v>
      </c>
      <c r="M339" s="11">
        <v>3.7800000000000002</v>
      </c>
      <c r="N339" s="11">
        <v>4.07</v>
      </c>
      <c r="O339" s="11">
        <v>3.81</v>
      </c>
      <c r="P339" s="11">
        <v>3.7000000000000006</v>
      </c>
      <c r="Q339" s="11">
        <v>3.7923999999999998</v>
      </c>
      <c r="R339" s="11">
        <v>3.8994597939899851</v>
      </c>
      <c r="S339" s="11">
        <v>3.798</v>
      </c>
      <c r="T339" s="11">
        <v>3.93</v>
      </c>
      <c r="U339" s="11">
        <v>3.9900000000000007</v>
      </c>
      <c r="V339" s="11">
        <v>3.9800000000000004</v>
      </c>
      <c r="W339" s="11">
        <v>3.9699999999999998</v>
      </c>
      <c r="X339" s="11">
        <v>3.95</v>
      </c>
      <c r="Y339" s="11">
        <v>4.0349000000000004</v>
      </c>
      <c r="Z339" s="11">
        <v>3.8315000000000001</v>
      </c>
      <c r="AA339" s="11">
        <v>3.8773</v>
      </c>
      <c r="AB339" s="151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3.851927225618311</v>
      </c>
    </row>
    <row r="340" spans="1:65">
      <c r="A340" s="29"/>
      <c r="B340" s="19">
        <v>1</v>
      </c>
      <c r="C340" s="9">
        <v>5</v>
      </c>
      <c r="D340" s="11">
        <v>3.88</v>
      </c>
      <c r="E340" s="11">
        <v>3.8350610000000001</v>
      </c>
      <c r="F340" s="11">
        <v>3.83</v>
      </c>
      <c r="G340" s="154">
        <v>3.4300000000000006</v>
      </c>
      <c r="H340" s="11">
        <v>3.9350000000000005</v>
      </c>
      <c r="I340" s="11">
        <v>4.17</v>
      </c>
      <c r="J340" s="11">
        <v>3.7000000000000006</v>
      </c>
      <c r="K340" s="11">
        <v>3.92</v>
      </c>
      <c r="L340" s="11">
        <v>3.7000000000000006</v>
      </c>
      <c r="M340" s="11">
        <v>3.7699999999999996</v>
      </c>
      <c r="N340" s="11">
        <v>3.6900000000000004</v>
      </c>
      <c r="O340" s="11">
        <v>3.91</v>
      </c>
      <c r="P340" s="11">
        <v>3.75</v>
      </c>
      <c r="Q340" s="11">
        <v>3.7719999999999998</v>
      </c>
      <c r="R340" s="11">
        <v>3.904012322579796</v>
      </c>
      <c r="S340" s="11">
        <v>3.7</v>
      </c>
      <c r="T340" s="11">
        <v>3.93</v>
      </c>
      <c r="U340" s="11">
        <v>3.95</v>
      </c>
      <c r="V340" s="11">
        <v>3.9900000000000007</v>
      </c>
      <c r="W340" s="11">
        <v>3.9599999999999995</v>
      </c>
      <c r="X340" s="11">
        <v>3.82</v>
      </c>
      <c r="Y340" s="11">
        <v>3.9045000000000005</v>
      </c>
      <c r="Z340" s="11">
        <v>3.6715999999999998</v>
      </c>
      <c r="AA340" s="11">
        <v>3.9446000000000003</v>
      </c>
      <c r="AB340" s="151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30</v>
      </c>
    </row>
    <row r="341" spans="1:65">
      <c r="A341" s="29"/>
      <c r="B341" s="19">
        <v>1</v>
      </c>
      <c r="C341" s="9">
        <v>6</v>
      </c>
      <c r="D341" s="11">
        <v>3.8599999999999994</v>
      </c>
      <c r="E341" s="11">
        <v>3.8060540000000005</v>
      </c>
      <c r="F341" s="11">
        <v>3.73</v>
      </c>
      <c r="G341" s="11">
        <v>3.7900000000000005</v>
      </c>
      <c r="H341" s="11">
        <v>3.933333333333334</v>
      </c>
      <c r="I341" s="11">
        <v>4.17</v>
      </c>
      <c r="J341" s="11">
        <v>3.7599999999999993</v>
      </c>
      <c r="K341" s="11">
        <v>3.9599999999999995</v>
      </c>
      <c r="L341" s="11">
        <v>3.72</v>
      </c>
      <c r="M341" s="11">
        <v>3.7800000000000002</v>
      </c>
      <c r="N341" s="11">
        <v>4</v>
      </c>
      <c r="O341" s="11">
        <v>3.73</v>
      </c>
      <c r="P341" s="11">
        <v>3.7599999999999993</v>
      </c>
      <c r="Q341" s="11">
        <v>3.7311999999999999</v>
      </c>
      <c r="R341" s="11">
        <v>3.9123140119223674</v>
      </c>
      <c r="S341" s="11">
        <v>3.8610000000000002</v>
      </c>
      <c r="T341" s="11">
        <v>3.8699999999999997</v>
      </c>
      <c r="U341" s="11">
        <v>4.04</v>
      </c>
      <c r="V341" s="11">
        <v>3.93</v>
      </c>
      <c r="W341" s="11">
        <v>3.95</v>
      </c>
      <c r="X341" s="11">
        <v>3.83</v>
      </c>
      <c r="Y341" s="11">
        <v>3.9232999999999998</v>
      </c>
      <c r="Z341" s="11">
        <v>3.7259000000000002</v>
      </c>
      <c r="AA341" s="11">
        <v>3.9289999999999998</v>
      </c>
      <c r="AB341" s="151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20" t="s">
        <v>271</v>
      </c>
      <c r="C342" s="12"/>
      <c r="D342" s="22">
        <v>3.9166666666666665</v>
      </c>
      <c r="E342" s="22">
        <v>3.8072914999999998</v>
      </c>
      <c r="F342" s="22">
        <v>3.7966666666666669</v>
      </c>
      <c r="G342" s="22">
        <v>3.5933333333333333</v>
      </c>
      <c r="H342" s="22">
        <v>3.9488888888888893</v>
      </c>
      <c r="I342" s="22">
        <v>4.1433333333333335</v>
      </c>
      <c r="J342" s="22">
        <v>3.668333333333333</v>
      </c>
      <c r="K342" s="22">
        <v>3.875</v>
      </c>
      <c r="L342" s="22">
        <v>3.7483333333333335</v>
      </c>
      <c r="M342" s="22">
        <v>3.78</v>
      </c>
      <c r="N342" s="22">
        <v>3.8666666666666667</v>
      </c>
      <c r="O342" s="22">
        <v>3.8716666666666666</v>
      </c>
      <c r="P342" s="22">
        <v>3.7349999999999999</v>
      </c>
      <c r="Q342" s="22">
        <v>3.7367833333333333</v>
      </c>
      <c r="R342" s="22">
        <v>3.9091680097467005</v>
      </c>
      <c r="S342" s="22">
        <v>3.77</v>
      </c>
      <c r="T342" s="22">
        <v>3.8716666666666666</v>
      </c>
      <c r="U342" s="22">
        <v>3.9849999999999999</v>
      </c>
      <c r="V342" s="22">
        <v>3.94</v>
      </c>
      <c r="W342" s="22">
        <v>3.9583333333333335</v>
      </c>
      <c r="X342" s="22">
        <v>3.8933333333333331</v>
      </c>
      <c r="Y342" s="22">
        <v>3.9390000000000005</v>
      </c>
      <c r="Z342" s="22">
        <v>3.7408333333333328</v>
      </c>
      <c r="AA342" s="22">
        <v>3.9182666666666663</v>
      </c>
      <c r="AB342" s="151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272</v>
      </c>
      <c r="C343" s="28"/>
      <c r="D343" s="11">
        <v>3.9249999999999998</v>
      </c>
      <c r="E343" s="11">
        <v>3.8089250000000003</v>
      </c>
      <c r="F343" s="11">
        <v>3.8050000000000002</v>
      </c>
      <c r="G343" s="11">
        <v>3.5949999999999998</v>
      </c>
      <c r="H343" s="11">
        <v>3.9350000000000005</v>
      </c>
      <c r="I343" s="11">
        <v>4.16</v>
      </c>
      <c r="J343" s="11">
        <v>3.6850000000000001</v>
      </c>
      <c r="K343" s="11">
        <v>3.8649999999999993</v>
      </c>
      <c r="L343" s="11">
        <v>3.7450000000000001</v>
      </c>
      <c r="M343" s="11">
        <v>3.7749999999999999</v>
      </c>
      <c r="N343" s="11">
        <v>3.84</v>
      </c>
      <c r="O343" s="11">
        <v>3.87</v>
      </c>
      <c r="P343" s="11">
        <v>3.7350000000000003</v>
      </c>
      <c r="Q343" s="11">
        <v>3.7306499999999998</v>
      </c>
      <c r="R343" s="11">
        <v>3.9072887403607837</v>
      </c>
      <c r="S343" s="11">
        <v>3.7839999999999998</v>
      </c>
      <c r="T343" s="11">
        <v>3.875</v>
      </c>
      <c r="U343" s="11">
        <v>3.9800000000000004</v>
      </c>
      <c r="V343" s="11">
        <v>3.9350000000000001</v>
      </c>
      <c r="W343" s="11">
        <v>3.9550000000000001</v>
      </c>
      <c r="X343" s="11">
        <v>3.9000000000000004</v>
      </c>
      <c r="Y343" s="11">
        <v>3.9394499999999999</v>
      </c>
      <c r="Z343" s="11">
        <v>3.7311500000000004</v>
      </c>
      <c r="AA343" s="11">
        <v>3.9229000000000003</v>
      </c>
      <c r="AB343" s="151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273</v>
      </c>
      <c r="C344" s="28"/>
      <c r="D344" s="23">
        <v>4.033195589934456E-2</v>
      </c>
      <c r="E344" s="23">
        <v>2.8179146166979661E-2</v>
      </c>
      <c r="F344" s="23">
        <v>4.1793141383086624E-2</v>
      </c>
      <c r="G344" s="23">
        <v>0.12878923350446131</v>
      </c>
      <c r="H344" s="23">
        <v>2.4167624502091232E-2</v>
      </c>
      <c r="I344" s="23">
        <v>3.4448028487370323E-2</v>
      </c>
      <c r="J344" s="23">
        <v>9.0645830939247676E-2</v>
      </c>
      <c r="K344" s="23">
        <v>5.6124860801608979E-2</v>
      </c>
      <c r="L344" s="23">
        <v>4.9159604012508434E-2</v>
      </c>
      <c r="M344" s="23">
        <v>3.1622776601683847E-2</v>
      </c>
      <c r="N344" s="23">
        <v>0.15028861123407425</v>
      </c>
      <c r="O344" s="23">
        <v>0.10534071704078471</v>
      </c>
      <c r="P344" s="23">
        <v>3.3316662497915053E-2</v>
      </c>
      <c r="Q344" s="23">
        <v>3.8978066481890283E-2</v>
      </c>
      <c r="R344" s="23">
        <v>9.5961146503078867E-3</v>
      </c>
      <c r="S344" s="23">
        <v>6.3696153730033012E-2</v>
      </c>
      <c r="T344" s="23">
        <v>6.2423286253342244E-2</v>
      </c>
      <c r="U344" s="23">
        <v>3.0166206257996701E-2</v>
      </c>
      <c r="V344" s="23">
        <v>4.0496913462633455E-2</v>
      </c>
      <c r="W344" s="23">
        <v>9.8319208025015262E-3</v>
      </c>
      <c r="X344" s="23">
        <v>5.8878405775518929E-2</v>
      </c>
      <c r="Y344" s="23">
        <v>7.7578347494645636E-2</v>
      </c>
      <c r="Z344" s="23">
        <v>5.2936213187823267E-2</v>
      </c>
      <c r="AA344" s="23">
        <v>4.8339617982216788E-2</v>
      </c>
      <c r="AB344" s="205"/>
      <c r="AC344" s="206"/>
      <c r="AD344" s="206"/>
      <c r="AE344" s="206"/>
      <c r="AF344" s="206"/>
      <c r="AG344" s="206"/>
      <c r="AH344" s="206"/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6"/>
      <c r="AT344" s="206"/>
      <c r="AU344" s="206"/>
      <c r="AV344" s="206"/>
      <c r="AW344" s="206"/>
      <c r="AX344" s="206"/>
      <c r="AY344" s="206"/>
      <c r="AZ344" s="206"/>
      <c r="BA344" s="206"/>
      <c r="BB344" s="206"/>
      <c r="BC344" s="206"/>
      <c r="BD344" s="206"/>
      <c r="BE344" s="206"/>
      <c r="BF344" s="206"/>
      <c r="BG344" s="206"/>
      <c r="BH344" s="206"/>
      <c r="BI344" s="206"/>
      <c r="BJ344" s="206"/>
      <c r="BK344" s="206"/>
      <c r="BL344" s="206"/>
      <c r="BM344" s="56"/>
    </row>
    <row r="345" spans="1:65">
      <c r="A345" s="29"/>
      <c r="B345" s="3" t="s">
        <v>87</v>
      </c>
      <c r="C345" s="28"/>
      <c r="D345" s="13">
        <v>1.0297520655151804E-2</v>
      </c>
      <c r="E345" s="13">
        <v>7.401362928732844E-3</v>
      </c>
      <c r="F345" s="13">
        <v>1.1007851110558372E-2</v>
      </c>
      <c r="G345" s="13">
        <v>3.5841159602354726E-2</v>
      </c>
      <c r="H345" s="13">
        <v>6.1201074991227089E-3</v>
      </c>
      <c r="I345" s="13">
        <v>8.3140857169839866E-3</v>
      </c>
      <c r="J345" s="13">
        <v>2.471035827512431E-2</v>
      </c>
      <c r="K345" s="13">
        <v>1.448383504557651E-2</v>
      </c>
      <c r="L345" s="13">
        <v>1.311505665073591E-2</v>
      </c>
      <c r="M345" s="13">
        <v>8.3658139157893781E-3</v>
      </c>
      <c r="N345" s="13">
        <v>3.8867744284674377E-2</v>
      </c>
      <c r="O345" s="13">
        <v>2.7208105994175991E-2</v>
      </c>
      <c r="P345" s="13">
        <v>8.9201238280897065E-3</v>
      </c>
      <c r="Q345" s="13">
        <v>1.0430914239579571E-2</v>
      </c>
      <c r="R345" s="13">
        <v>2.4547716103226988E-3</v>
      </c>
      <c r="S345" s="13">
        <v>1.6895531493377455E-2</v>
      </c>
      <c r="T345" s="13">
        <v>1.6123104499356587E-2</v>
      </c>
      <c r="U345" s="13">
        <v>7.5699388351309167E-3</v>
      </c>
      <c r="V345" s="13">
        <v>1.0278404432140471E-2</v>
      </c>
      <c r="W345" s="13">
        <v>2.4838536764214382E-3</v>
      </c>
      <c r="X345" s="13">
        <v>1.5122878195766848E-2</v>
      </c>
      <c r="Y345" s="13">
        <v>1.9694934626718869E-2</v>
      </c>
      <c r="Z345" s="13">
        <v>1.4150914641431929E-2</v>
      </c>
      <c r="AA345" s="13">
        <v>1.2336990331324257E-2</v>
      </c>
      <c r="AB345" s="151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274</v>
      </c>
      <c r="C346" s="28"/>
      <c r="D346" s="13">
        <v>1.6807026004486136E-2</v>
      </c>
      <c r="E346" s="13">
        <v>-1.158789431987417E-2</v>
      </c>
      <c r="F346" s="13">
        <v>-1.434621053692775E-2</v>
      </c>
      <c r="G346" s="13">
        <v>-6.7133639120990463E-2</v>
      </c>
      <c r="H346" s="13">
        <v>2.517224692764386E-2</v>
      </c>
      <c r="I346" s="13">
        <v>7.5652028360490675E-2</v>
      </c>
      <c r="J346" s="13">
        <v>-4.7662866282606742E-2</v>
      </c>
      <c r="K346" s="13">
        <v>5.9899299831620567E-3</v>
      </c>
      <c r="L346" s="13">
        <v>-2.6894041921663892E-2</v>
      </c>
      <c r="M346" s="13">
        <v>-1.8673048945457515E-2</v>
      </c>
      <c r="N346" s="13">
        <v>3.8265107788970631E-3</v>
      </c>
      <c r="O346" s="13">
        <v>5.1245623014559705E-3</v>
      </c>
      <c r="P346" s="13">
        <v>-3.0355512648487792E-2</v>
      </c>
      <c r="Q346" s="13">
        <v>-2.9892540938775025E-2</v>
      </c>
      <c r="R346" s="13">
        <v>1.4860297398064493E-2</v>
      </c>
      <c r="S346" s="13">
        <v>-2.126915199057533E-2</v>
      </c>
      <c r="T346" s="13">
        <v>5.1245623014559705E-3</v>
      </c>
      <c r="U346" s="13">
        <v>3.454706347945824E-2</v>
      </c>
      <c r="V346" s="13">
        <v>2.2864599776427852E-2</v>
      </c>
      <c r="W346" s="13">
        <v>2.762412202581066E-2</v>
      </c>
      <c r="X346" s="13">
        <v>1.0749452232544643E-2</v>
      </c>
      <c r="Y346" s="13">
        <v>2.2604989471916248E-2</v>
      </c>
      <c r="Z346" s="13">
        <v>-2.8841119205502475E-2</v>
      </c>
      <c r="AA346" s="13">
        <v>1.7222402491705147E-2</v>
      </c>
      <c r="AB346" s="151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45" t="s">
        <v>275</v>
      </c>
      <c r="C347" s="46"/>
      <c r="D347" s="44">
        <v>0.4</v>
      </c>
      <c r="E347" s="44">
        <v>0.56999999999999995</v>
      </c>
      <c r="F347" s="44">
        <v>0.66</v>
      </c>
      <c r="G347" s="44">
        <v>2.4700000000000002</v>
      </c>
      <c r="H347" s="44">
        <v>0.68</v>
      </c>
      <c r="I347" s="44">
        <v>2.41</v>
      </c>
      <c r="J347" s="44">
        <v>1.8</v>
      </c>
      <c r="K347" s="44">
        <v>0.03</v>
      </c>
      <c r="L347" s="44">
        <v>1.0900000000000001</v>
      </c>
      <c r="M347" s="44">
        <v>0.81</v>
      </c>
      <c r="N347" s="44">
        <v>0.04</v>
      </c>
      <c r="O347" s="44">
        <v>0</v>
      </c>
      <c r="P347" s="44">
        <v>1.21</v>
      </c>
      <c r="Q347" s="44">
        <v>1.2</v>
      </c>
      <c r="R347" s="44">
        <v>0.33</v>
      </c>
      <c r="S347" s="44">
        <v>0.9</v>
      </c>
      <c r="T347" s="44">
        <v>0</v>
      </c>
      <c r="U347" s="44">
        <v>1</v>
      </c>
      <c r="V347" s="44">
        <v>0.61</v>
      </c>
      <c r="W347" s="44">
        <v>0.77</v>
      </c>
      <c r="X347" s="44">
        <v>0.19</v>
      </c>
      <c r="Y347" s="44">
        <v>0.6</v>
      </c>
      <c r="Z347" s="44">
        <v>1.1599999999999999</v>
      </c>
      <c r="AA347" s="44">
        <v>0.41</v>
      </c>
      <c r="AB347" s="151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5"/>
    </row>
    <row r="349" spans="1:65" ht="15">
      <c r="B349" s="8" t="s">
        <v>505</v>
      </c>
      <c r="BM349" s="27" t="s">
        <v>67</v>
      </c>
    </row>
    <row r="350" spans="1:65" ht="15">
      <c r="A350" s="24" t="s">
        <v>42</v>
      </c>
      <c r="B350" s="18" t="s">
        <v>111</v>
      </c>
      <c r="C350" s="15" t="s">
        <v>112</v>
      </c>
      <c r="D350" s="16" t="s">
        <v>231</v>
      </c>
      <c r="E350" s="17" t="s">
        <v>231</v>
      </c>
      <c r="F350" s="17" t="s">
        <v>231</v>
      </c>
      <c r="G350" s="17" t="s">
        <v>231</v>
      </c>
      <c r="H350" s="17" t="s">
        <v>231</v>
      </c>
      <c r="I350" s="17" t="s">
        <v>231</v>
      </c>
      <c r="J350" s="17" t="s">
        <v>231</v>
      </c>
      <c r="K350" s="17" t="s">
        <v>231</v>
      </c>
      <c r="L350" s="17" t="s">
        <v>231</v>
      </c>
      <c r="M350" s="17" t="s">
        <v>231</v>
      </c>
      <c r="N350" s="17" t="s">
        <v>231</v>
      </c>
      <c r="O350" s="17" t="s">
        <v>231</v>
      </c>
      <c r="P350" s="17" t="s">
        <v>231</v>
      </c>
      <c r="Q350" s="17" t="s">
        <v>231</v>
      </c>
      <c r="R350" s="17" t="s">
        <v>231</v>
      </c>
      <c r="S350" s="17" t="s">
        <v>231</v>
      </c>
      <c r="T350" s="17" t="s">
        <v>231</v>
      </c>
      <c r="U350" s="17" t="s">
        <v>231</v>
      </c>
      <c r="V350" s="17" t="s">
        <v>231</v>
      </c>
      <c r="W350" s="17" t="s">
        <v>231</v>
      </c>
      <c r="X350" s="17" t="s">
        <v>231</v>
      </c>
      <c r="Y350" s="17" t="s">
        <v>231</v>
      </c>
      <c r="Z350" s="17" t="s">
        <v>231</v>
      </c>
      <c r="AA350" s="151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232</v>
      </c>
      <c r="C351" s="9" t="s">
        <v>232</v>
      </c>
      <c r="D351" s="149" t="s">
        <v>234</v>
      </c>
      <c r="E351" s="150" t="s">
        <v>236</v>
      </c>
      <c r="F351" s="150" t="s">
        <v>237</v>
      </c>
      <c r="G351" s="150" t="s">
        <v>238</v>
      </c>
      <c r="H351" s="150" t="s">
        <v>239</v>
      </c>
      <c r="I351" s="150" t="s">
        <v>240</v>
      </c>
      <c r="J351" s="150" t="s">
        <v>241</v>
      </c>
      <c r="K351" s="150" t="s">
        <v>242</v>
      </c>
      <c r="L351" s="150" t="s">
        <v>243</v>
      </c>
      <c r="M351" s="150" t="s">
        <v>244</v>
      </c>
      <c r="N351" s="150" t="s">
        <v>245</v>
      </c>
      <c r="O351" s="150" t="s">
        <v>246</v>
      </c>
      <c r="P351" s="150" t="s">
        <v>247</v>
      </c>
      <c r="Q351" s="150" t="s">
        <v>248</v>
      </c>
      <c r="R351" s="150" t="s">
        <v>249</v>
      </c>
      <c r="S351" s="150" t="s">
        <v>251</v>
      </c>
      <c r="T351" s="150" t="s">
        <v>253</v>
      </c>
      <c r="U351" s="150" t="s">
        <v>258</v>
      </c>
      <c r="V351" s="150" t="s">
        <v>259</v>
      </c>
      <c r="W351" s="150" t="s">
        <v>278</v>
      </c>
      <c r="X351" s="150" t="s">
        <v>261</v>
      </c>
      <c r="Y351" s="150" t="s">
        <v>304</v>
      </c>
      <c r="Z351" s="150" t="s">
        <v>263</v>
      </c>
      <c r="AA351" s="151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300</v>
      </c>
      <c r="E352" s="11" t="s">
        <v>300</v>
      </c>
      <c r="F352" s="11" t="s">
        <v>300</v>
      </c>
      <c r="G352" s="11" t="s">
        <v>301</v>
      </c>
      <c r="H352" s="11" t="s">
        <v>115</v>
      </c>
      <c r="I352" s="11" t="s">
        <v>115</v>
      </c>
      <c r="J352" s="11" t="s">
        <v>300</v>
      </c>
      <c r="K352" s="11" t="s">
        <v>300</v>
      </c>
      <c r="L352" s="11" t="s">
        <v>301</v>
      </c>
      <c r="M352" s="11" t="s">
        <v>301</v>
      </c>
      <c r="N352" s="11" t="s">
        <v>301</v>
      </c>
      <c r="O352" s="11" t="s">
        <v>301</v>
      </c>
      <c r="P352" s="11" t="s">
        <v>301</v>
      </c>
      <c r="Q352" s="11" t="s">
        <v>300</v>
      </c>
      <c r="R352" s="11" t="s">
        <v>300</v>
      </c>
      <c r="S352" s="11" t="s">
        <v>301</v>
      </c>
      <c r="T352" s="11" t="s">
        <v>300</v>
      </c>
      <c r="U352" s="11" t="s">
        <v>300</v>
      </c>
      <c r="V352" s="11" t="s">
        <v>301</v>
      </c>
      <c r="W352" s="11" t="s">
        <v>301</v>
      </c>
      <c r="X352" s="11" t="s">
        <v>300</v>
      </c>
      <c r="Y352" s="11" t="s">
        <v>115</v>
      </c>
      <c r="Z352" s="11" t="s">
        <v>300</v>
      </c>
      <c r="AA352" s="151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151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224">
        <v>18.38</v>
      </c>
      <c r="E354" s="231">
        <v>14.296632783014704</v>
      </c>
      <c r="F354" s="224">
        <v>17.399999999999999</v>
      </c>
      <c r="G354" s="231">
        <v>19.5</v>
      </c>
      <c r="H354" s="231">
        <v>20.406666666666666</v>
      </c>
      <c r="I354" s="224">
        <v>17.899999999999999</v>
      </c>
      <c r="J354" s="224">
        <v>17.97</v>
      </c>
      <c r="K354" s="224">
        <v>21.2</v>
      </c>
      <c r="L354" s="224">
        <v>19</v>
      </c>
      <c r="M354" s="224">
        <v>18.2</v>
      </c>
      <c r="N354" s="224">
        <v>18.649999999999999</v>
      </c>
      <c r="O354" s="224">
        <v>18.149999999999999</v>
      </c>
      <c r="P354" s="224">
        <v>18.600000000000001</v>
      </c>
      <c r="Q354" s="224">
        <v>17.95</v>
      </c>
      <c r="R354" s="224">
        <v>17.735914924987686</v>
      </c>
      <c r="S354" s="224">
        <v>17</v>
      </c>
      <c r="T354" s="224">
        <v>18.3</v>
      </c>
      <c r="U354" s="224">
        <v>17.52</v>
      </c>
      <c r="V354" s="224">
        <v>19.88</v>
      </c>
      <c r="W354" s="224">
        <v>17.920000000000002</v>
      </c>
      <c r="X354" s="224">
        <v>19.850490000000001</v>
      </c>
      <c r="Y354" s="231">
        <v>23</v>
      </c>
      <c r="Z354" s="224">
        <v>18.068639999999998</v>
      </c>
      <c r="AA354" s="225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  <c r="AP354" s="226"/>
      <c r="AQ354" s="226"/>
      <c r="AR354" s="226"/>
      <c r="AS354" s="226"/>
      <c r="AT354" s="226"/>
      <c r="AU354" s="226"/>
      <c r="AV354" s="226"/>
      <c r="AW354" s="226"/>
      <c r="AX354" s="226"/>
      <c r="AY354" s="226"/>
      <c r="AZ354" s="226"/>
      <c r="BA354" s="226"/>
      <c r="BB354" s="226"/>
      <c r="BC354" s="226"/>
      <c r="BD354" s="226"/>
      <c r="BE354" s="226"/>
      <c r="BF354" s="226"/>
      <c r="BG354" s="226"/>
      <c r="BH354" s="226"/>
      <c r="BI354" s="226"/>
      <c r="BJ354" s="226"/>
      <c r="BK354" s="226"/>
      <c r="BL354" s="226"/>
      <c r="BM354" s="227">
        <v>1</v>
      </c>
    </row>
    <row r="355" spans="1:65">
      <c r="A355" s="29"/>
      <c r="B355" s="19">
        <v>1</v>
      </c>
      <c r="C355" s="9">
        <v>2</v>
      </c>
      <c r="D355" s="228">
        <v>18.489999999999998</v>
      </c>
      <c r="E355" s="232">
        <v>14.436068783416415</v>
      </c>
      <c r="F355" s="228">
        <v>17.8</v>
      </c>
      <c r="G355" s="232">
        <v>19.7</v>
      </c>
      <c r="H355" s="232">
        <v>20.734999999999999</v>
      </c>
      <c r="I355" s="228">
        <v>18.3</v>
      </c>
      <c r="J355" s="228">
        <v>18.07</v>
      </c>
      <c r="K355" s="228">
        <v>19.399999999999999</v>
      </c>
      <c r="L355" s="228">
        <v>19</v>
      </c>
      <c r="M355" s="228">
        <v>17.600000000000001</v>
      </c>
      <c r="N355" s="228">
        <v>19.3</v>
      </c>
      <c r="O355" s="228">
        <v>19.55</v>
      </c>
      <c r="P355" s="228">
        <v>18.45</v>
      </c>
      <c r="Q355" s="228">
        <v>18.55</v>
      </c>
      <c r="R355" s="228">
        <v>17.639837694801017</v>
      </c>
      <c r="S355" s="228">
        <v>16.7</v>
      </c>
      <c r="T355" s="228">
        <v>18.3</v>
      </c>
      <c r="U355" s="228">
        <v>16.829999999999998</v>
      </c>
      <c r="V355" s="228">
        <v>18.72</v>
      </c>
      <c r="W355" s="228">
        <v>17.97</v>
      </c>
      <c r="X355" s="228">
        <v>19.294660000000004</v>
      </c>
      <c r="Y355" s="232">
        <v>22</v>
      </c>
      <c r="Z355" s="228">
        <v>18.022780000000001</v>
      </c>
      <c r="AA355" s="225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  <c r="AP355" s="226"/>
      <c r="AQ355" s="226"/>
      <c r="AR355" s="226"/>
      <c r="AS355" s="226"/>
      <c r="AT355" s="226"/>
      <c r="AU355" s="226"/>
      <c r="AV355" s="226"/>
      <c r="AW355" s="226"/>
      <c r="AX355" s="226"/>
      <c r="AY355" s="226"/>
      <c r="AZ355" s="226"/>
      <c r="BA355" s="226"/>
      <c r="BB355" s="226"/>
      <c r="BC355" s="226"/>
      <c r="BD355" s="226"/>
      <c r="BE355" s="226"/>
      <c r="BF355" s="226"/>
      <c r="BG355" s="226"/>
      <c r="BH355" s="226"/>
      <c r="BI355" s="226"/>
      <c r="BJ355" s="226"/>
      <c r="BK355" s="226"/>
      <c r="BL355" s="226"/>
      <c r="BM355" s="227">
        <v>39</v>
      </c>
    </row>
    <row r="356" spans="1:65">
      <c r="A356" s="29"/>
      <c r="B356" s="19">
        <v>1</v>
      </c>
      <c r="C356" s="9">
        <v>3</v>
      </c>
      <c r="D356" s="228">
        <v>18.440000000000001</v>
      </c>
      <c r="E356" s="232">
        <v>14.585091947431366</v>
      </c>
      <c r="F356" s="228">
        <v>18.2</v>
      </c>
      <c r="G356" s="232">
        <v>21</v>
      </c>
      <c r="H356" s="232">
        <v>21.290000000000003</v>
      </c>
      <c r="I356" s="228">
        <v>18.2</v>
      </c>
      <c r="J356" s="228">
        <v>17.55</v>
      </c>
      <c r="K356" s="233">
        <v>21.4</v>
      </c>
      <c r="L356" s="228">
        <v>19</v>
      </c>
      <c r="M356" s="228">
        <v>17.45</v>
      </c>
      <c r="N356" s="228">
        <v>19.75</v>
      </c>
      <c r="O356" s="228">
        <v>17.95</v>
      </c>
      <c r="P356" s="228">
        <v>18.149999999999999</v>
      </c>
      <c r="Q356" s="233">
        <v>16.78</v>
      </c>
      <c r="R356" s="228">
        <v>17.658615872426775</v>
      </c>
      <c r="S356" s="228">
        <v>17.399999999999999</v>
      </c>
      <c r="T356" s="228">
        <v>17.600000000000001</v>
      </c>
      <c r="U356" s="228">
        <v>16.059999999999999</v>
      </c>
      <c r="V356" s="228">
        <v>18.649999999999999</v>
      </c>
      <c r="W356" s="228">
        <v>18.420000000000002</v>
      </c>
      <c r="X356" s="228">
        <v>20.091060000000002</v>
      </c>
      <c r="Y356" s="232">
        <v>24</v>
      </c>
      <c r="Z356" s="228">
        <v>18.240970000000001</v>
      </c>
      <c r="AA356" s="225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7">
        <v>16</v>
      </c>
    </row>
    <row r="357" spans="1:65">
      <c r="A357" s="29"/>
      <c r="B357" s="19">
        <v>1</v>
      </c>
      <c r="C357" s="9">
        <v>4</v>
      </c>
      <c r="D357" s="228">
        <v>18.350000000000001</v>
      </c>
      <c r="E357" s="232">
        <v>14.092150162236681</v>
      </c>
      <c r="F357" s="228">
        <v>18.2</v>
      </c>
      <c r="G357" s="232">
        <v>20.3</v>
      </c>
      <c r="H357" s="232">
        <v>22.02</v>
      </c>
      <c r="I357" s="228">
        <v>18</v>
      </c>
      <c r="J357" s="228">
        <v>18.43</v>
      </c>
      <c r="K357" s="228">
        <v>20.6</v>
      </c>
      <c r="L357" s="228">
        <v>19</v>
      </c>
      <c r="M357" s="228">
        <v>18.149999999999999</v>
      </c>
      <c r="N357" s="228">
        <v>20.9</v>
      </c>
      <c r="O357" s="228">
        <v>18.149999999999999</v>
      </c>
      <c r="P357" s="228">
        <v>17.95</v>
      </c>
      <c r="Q357" s="228">
        <v>17.82</v>
      </c>
      <c r="R357" s="228">
        <v>17.558030666666667</v>
      </c>
      <c r="S357" s="228">
        <v>17</v>
      </c>
      <c r="T357" s="228">
        <v>19.399999999999999</v>
      </c>
      <c r="U357" s="228">
        <v>17.07</v>
      </c>
      <c r="V357" s="228">
        <v>19.68</v>
      </c>
      <c r="W357" s="228">
        <v>18.07</v>
      </c>
      <c r="X357" s="228">
        <v>20.099309999999999</v>
      </c>
      <c r="Y357" s="232">
        <v>22</v>
      </c>
      <c r="Z357" s="228">
        <v>18.052199999999999</v>
      </c>
      <c r="AA357" s="225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7">
        <v>18.403881846394899</v>
      </c>
    </row>
    <row r="358" spans="1:65">
      <c r="A358" s="29"/>
      <c r="B358" s="19">
        <v>1</v>
      </c>
      <c r="C358" s="9">
        <v>5</v>
      </c>
      <c r="D358" s="228">
        <v>18.43</v>
      </c>
      <c r="E358" s="232">
        <v>13.857471339605574</v>
      </c>
      <c r="F358" s="228">
        <v>17.399999999999999</v>
      </c>
      <c r="G358" s="232">
        <v>20.9</v>
      </c>
      <c r="H358" s="232">
        <v>20.979999999999997</v>
      </c>
      <c r="I358" s="228">
        <v>18.3</v>
      </c>
      <c r="J358" s="228">
        <v>18.96</v>
      </c>
      <c r="K358" s="228">
        <v>19</v>
      </c>
      <c r="L358" s="228">
        <v>19</v>
      </c>
      <c r="M358" s="228">
        <v>17.45</v>
      </c>
      <c r="N358" s="228">
        <v>18.899999999999999</v>
      </c>
      <c r="O358" s="228">
        <v>19.399999999999999</v>
      </c>
      <c r="P358" s="228">
        <v>17.600000000000001</v>
      </c>
      <c r="Q358" s="228">
        <v>17.91</v>
      </c>
      <c r="R358" s="228">
        <v>17.624161650361607</v>
      </c>
      <c r="S358" s="228">
        <v>17.2</v>
      </c>
      <c r="T358" s="228">
        <v>18.600000000000001</v>
      </c>
      <c r="U358" s="228">
        <v>17.07</v>
      </c>
      <c r="V358" s="228">
        <v>19.29</v>
      </c>
      <c r="W358" s="228">
        <v>17.739999999999998</v>
      </c>
      <c r="X358" s="228">
        <v>20.002180000000003</v>
      </c>
      <c r="Y358" s="232">
        <v>21</v>
      </c>
      <c r="Z358" s="228">
        <v>17.938079999999999</v>
      </c>
      <c r="AA358" s="225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7">
        <v>31</v>
      </c>
    </row>
    <row r="359" spans="1:65">
      <c r="A359" s="29"/>
      <c r="B359" s="19">
        <v>1</v>
      </c>
      <c r="C359" s="9">
        <v>6</v>
      </c>
      <c r="D359" s="228">
        <v>18.2</v>
      </c>
      <c r="E359" s="232">
        <v>14.275661728743243</v>
      </c>
      <c r="F359" s="228">
        <v>18</v>
      </c>
      <c r="G359" s="232">
        <v>22.7</v>
      </c>
      <c r="H359" s="232">
        <v>20.456666666666667</v>
      </c>
      <c r="I359" s="228">
        <v>18.5</v>
      </c>
      <c r="J359" s="228">
        <v>19.32</v>
      </c>
      <c r="K359" s="228">
        <v>20.3</v>
      </c>
      <c r="L359" s="228">
        <v>19</v>
      </c>
      <c r="M359" s="228">
        <v>17.75</v>
      </c>
      <c r="N359" s="228">
        <v>20.399999999999999</v>
      </c>
      <c r="O359" s="228">
        <v>18.3</v>
      </c>
      <c r="P359" s="228">
        <v>18.05</v>
      </c>
      <c r="Q359" s="228">
        <v>17.91</v>
      </c>
      <c r="R359" s="228">
        <v>17.816579679774751</v>
      </c>
      <c r="S359" s="228">
        <v>16.899999999999999</v>
      </c>
      <c r="T359" s="228">
        <v>19.399999999999999</v>
      </c>
      <c r="U359" s="228">
        <v>18.399999999999999</v>
      </c>
      <c r="V359" s="228">
        <v>18.13</v>
      </c>
      <c r="W359" s="228">
        <v>17.399999999999999</v>
      </c>
      <c r="X359" s="228">
        <v>20.837960000000002</v>
      </c>
      <c r="Y359" s="232">
        <v>22</v>
      </c>
      <c r="Z359" s="228">
        <v>18.533059999999999</v>
      </c>
      <c r="AA359" s="225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29"/>
    </row>
    <row r="360" spans="1:65">
      <c r="A360" s="29"/>
      <c r="B360" s="20" t="s">
        <v>271</v>
      </c>
      <c r="C360" s="12"/>
      <c r="D360" s="230">
        <v>18.381666666666668</v>
      </c>
      <c r="E360" s="230">
        <v>14.257179457407995</v>
      </c>
      <c r="F360" s="230">
        <v>17.833333333333332</v>
      </c>
      <c r="G360" s="230">
        <v>20.683333333333334</v>
      </c>
      <c r="H360" s="230">
        <v>20.98138888888889</v>
      </c>
      <c r="I360" s="230">
        <v>18.2</v>
      </c>
      <c r="J360" s="230">
        <v>18.383333333333336</v>
      </c>
      <c r="K360" s="230">
        <v>20.316666666666666</v>
      </c>
      <c r="L360" s="230">
        <v>19</v>
      </c>
      <c r="M360" s="230">
        <v>17.766666666666669</v>
      </c>
      <c r="N360" s="230">
        <v>19.650000000000002</v>
      </c>
      <c r="O360" s="230">
        <v>18.583333333333336</v>
      </c>
      <c r="P360" s="230">
        <v>18.133333333333333</v>
      </c>
      <c r="Q360" s="230">
        <v>17.819999999999997</v>
      </c>
      <c r="R360" s="230">
        <v>17.672190081503086</v>
      </c>
      <c r="S360" s="230">
        <v>17.033333333333331</v>
      </c>
      <c r="T360" s="230">
        <v>18.599999999999998</v>
      </c>
      <c r="U360" s="230">
        <v>17.158333333333331</v>
      </c>
      <c r="V360" s="230">
        <v>19.058333333333334</v>
      </c>
      <c r="W360" s="230">
        <v>17.919999999999998</v>
      </c>
      <c r="X360" s="230">
        <v>20.029276666666672</v>
      </c>
      <c r="Y360" s="230">
        <v>22.333333333333332</v>
      </c>
      <c r="Z360" s="230">
        <v>18.142621666666667</v>
      </c>
      <c r="AA360" s="225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9"/>
    </row>
    <row r="361" spans="1:65">
      <c r="A361" s="29"/>
      <c r="B361" s="3" t="s">
        <v>272</v>
      </c>
      <c r="C361" s="28"/>
      <c r="D361" s="228">
        <v>18.405000000000001</v>
      </c>
      <c r="E361" s="228">
        <v>14.286147255878973</v>
      </c>
      <c r="F361" s="228">
        <v>17.899999999999999</v>
      </c>
      <c r="G361" s="228">
        <v>20.6</v>
      </c>
      <c r="H361" s="228">
        <v>20.857499999999998</v>
      </c>
      <c r="I361" s="228">
        <v>18.25</v>
      </c>
      <c r="J361" s="228">
        <v>18.25</v>
      </c>
      <c r="K361" s="228">
        <v>20.450000000000003</v>
      </c>
      <c r="L361" s="228">
        <v>19</v>
      </c>
      <c r="M361" s="228">
        <v>17.675000000000001</v>
      </c>
      <c r="N361" s="228">
        <v>19.524999999999999</v>
      </c>
      <c r="O361" s="228">
        <v>18.225000000000001</v>
      </c>
      <c r="P361" s="228">
        <v>18.100000000000001</v>
      </c>
      <c r="Q361" s="228">
        <v>17.91</v>
      </c>
      <c r="R361" s="228">
        <v>17.649226783613898</v>
      </c>
      <c r="S361" s="228">
        <v>17</v>
      </c>
      <c r="T361" s="228">
        <v>18.450000000000003</v>
      </c>
      <c r="U361" s="228">
        <v>17.07</v>
      </c>
      <c r="V361" s="228">
        <v>19.004999999999999</v>
      </c>
      <c r="W361" s="228">
        <v>17.945</v>
      </c>
      <c r="X361" s="228">
        <v>20.046620000000004</v>
      </c>
      <c r="Y361" s="228">
        <v>22</v>
      </c>
      <c r="Z361" s="228">
        <v>18.060420000000001</v>
      </c>
      <c r="AA361" s="225"/>
      <c r="AB361" s="226"/>
      <c r="AC361" s="226"/>
      <c r="AD361" s="226"/>
      <c r="AE361" s="226"/>
      <c r="AF361" s="226"/>
      <c r="AG361" s="226"/>
      <c r="AH361" s="226"/>
      <c r="AI361" s="226"/>
      <c r="AJ361" s="226"/>
      <c r="AK361" s="226"/>
      <c r="AL361" s="226"/>
      <c r="AM361" s="226"/>
      <c r="AN361" s="226"/>
      <c r="AO361" s="226"/>
      <c r="AP361" s="226"/>
      <c r="AQ361" s="226"/>
      <c r="AR361" s="226"/>
      <c r="AS361" s="226"/>
      <c r="AT361" s="226"/>
      <c r="AU361" s="226"/>
      <c r="AV361" s="226"/>
      <c r="AW361" s="226"/>
      <c r="AX361" s="226"/>
      <c r="AY361" s="226"/>
      <c r="AZ361" s="226"/>
      <c r="BA361" s="226"/>
      <c r="BB361" s="226"/>
      <c r="BC361" s="226"/>
      <c r="BD361" s="226"/>
      <c r="BE361" s="226"/>
      <c r="BF361" s="226"/>
      <c r="BG361" s="226"/>
      <c r="BH361" s="226"/>
      <c r="BI361" s="226"/>
      <c r="BJ361" s="226"/>
      <c r="BK361" s="226"/>
      <c r="BL361" s="226"/>
      <c r="BM361" s="229"/>
    </row>
    <row r="362" spans="1:65">
      <c r="A362" s="29"/>
      <c r="B362" s="3" t="s">
        <v>273</v>
      </c>
      <c r="C362" s="28"/>
      <c r="D362" s="23">
        <v>0.10147249216741776</v>
      </c>
      <c r="E362" s="23">
        <v>0.25629178645836748</v>
      </c>
      <c r="F362" s="23">
        <v>0.36696957185394397</v>
      </c>
      <c r="G362" s="23">
        <v>1.1600287352762715</v>
      </c>
      <c r="H362" s="23">
        <v>0.60667986859872247</v>
      </c>
      <c r="I362" s="23">
        <v>0.21908902300206698</v>
      </c>
      <c r="J362" s="23">
        <v>0.65962615674840164</v>
      </c>
      <c r="K362" s="23">
        <v>0.96003472159431114</v>
      </c>
      <c r="L362" s="23">
        <v>0</v>
      </c>
      <c r="M362" s="23">
        <v>0.33565855667130906</v>
      </c>
      <c r="N362" s="23">
        <v>0.87407093533648605</v>
      </c>
      <c r="O362" s="23">
        <v>0.70118946559875461</v>
      </c>
      <c r="P362" s="23">
        <v>0.35870136139505598</v>
      </c>
      <c r="Q362" s="23">
        <v>0.57403832624660145</v>
      </c>
      <c r="R362" s="23">
        <v>9.1081556900683799E-2</v>
      </c>
      <c r="S362" s="23">
        <v>0.24221202832779914</v>
      </c>
      <c r="T362" s="23">
        <v>0.70142711667000612</v>
      </c>
      <c r="U362" s="23">
        <v>0.77489139023908815</v>
      </c>
      <c r="V362" s="23">
        <v>0.67205406528542544</v>
      </c>
      <c r="W362" s="23">
        <v>0.33994117138116814</v>
      </c>
      <c r="X362" s="23">
        <v>0.49700123342569913</v>
      </c>
      <c r="Y362" s="23">
        <v>1.0327955589886446</v>
      </c>
      <c r="Z362" s="23">
        <v>0.21538949374718031</v>
      </c>
      <c r="AA362" s="151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87</v>
      </c>
      <c r="C363" s="28"/>
      <c r="D363" s="13">
        <v>5.5203096654683698E-3</v>
      </c>
      <c r="E363" s="13">
        <v>1.7976331659709795E-2</v>
      </c>
      <c r="F363" s="13">
        <v>2.0577733001155736E-2</v>
      </c>
      <c r="G363" s="13">
        <v>5.6085192680561072E-2</v>
      </c>
      <c r="H363" s="13">
        <v>2.8915143406926785E-2</v>
      </c>
      <c r="I363" s="13">
        <v>1.2037858406706977E-2</v>
      </c>
      <c r="J363" s="13">
        <v>3.5881749233820572E-2</v>
      </c>
      <c r="K363" s="13">
        <v>4.7253554795454199E-2</v>
      </c>
      <c r="L363" s="13">
        <v>0</v>
      </c>
      <c r="M363" s="13">
        <v>1.8892601688816641E-2</v>
      </c>
      <c r="N363" s="13">
        <v>4.4481981442060357E-2</v>
      </c>
      <c r="O363" s="13">
        <v>3.7732168552399345E-2</v>
      </c>
      <c r="P363" s="13">
        <v>1.9781325076933236E-2</v>
      </c>
      <c r="Q363" s="13">
        <v>3.2213149621021411E-2</v>
      </c>
      <c r="R363" s="13">
        <v>5.1539484625629925E-3</v>
      </c>
      <c r="S363" s="13">
        <v>1.4219884246250441E-2</v>
      </c>
      <c r="T363" s="13">
        <v>3.7711135304839043E-2</v>
      </c>
      <c r="U363" s="13">
        <v>4.5161227211603004E-2</v>
      </c>
      <c r="V363" s="13">
        <v>3.5263002988303913E-2</v>
      </c>
      <c r="W363" s="13">
        <v>1.896993143868126E-2</v>
      </c>
      <c r="X363" s="13">
        <v>2.4813738493753179E-2</v>
      </c>
      <c r="Y363" s="13">
        <v>4.6244577268148269E-2</v>
      </c>
      <c r="Z363" s="13">
        <v>1.1872015947006941E-2</v>
      </c>
      <c r="AA363" s="151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274</v>
      </c>
      <c r="C364" s="28"/>
      <c r="D364" s="13">
        <v>-1.207092064252957E-3</v>
      </c>
      <c r="E364" s="13">
        <v>-0.22531672522116275</v>
      </c>
      <c r="F364" s="13">
        <v>-3.1001530971756952E-2</v>
      </c>
      <c r="G364" s="13">
        <v>0.12385710286359797</v>
      </c>
      <c r="H364" s="13">
        <v>0.14005235764969304</v>
      </c>
      <c r="I364" s="13">
        <v>-1.1078197963699576E-2</v>
      </c>
      <c r="J364" s="13">
        <v>-1.1165314596707221E-3</v>
      </c>
      <c r="K364" s="13">
        <v>0.10393376985554048</v>
      </c>
      <c r="L364" s="13">
        <v>3.2390892235698354E-2</v>
      </c>
      <c r="M364" s="13">
        <v>-3.4623955155039909E-2</v>
      </c>
      <c r="N364" s="13">
        <v>6.7709528022709131E-2</v>
      </c>
      <c r="O364" s="13">
        <v>9.7507410901787051E-3</v>
      </c>
      <c r="P364" s="13">
        <v>-1.4700622146982756E-2</v>
      </c>
      <c r="Q364" s="13">
        <v>-3.1726015808413721E-2</v>
      </c>
      <c r="R364" s="13">
        <v>-3.9757469157798542E-2</v>
      </c>
      <c r="S364" s="13">
        <v>-7.4470621171154772E-2</v>
      </c>
      <c r="T364" s="13">
        <v>1.0656347135999278E-2</v>
      </c>
      <c r="U364" s="13">
        <v>-6.7678575827498921E-2</v>
      </c>
      <c r="V364" s="13">
        <v>3.5560513396071025E-2</v>
      </c>
      <c r="W364" s="13">
        <v>-2.6292379533488841E-2</v>
      </c>
      <c r="X364" s="13">
        <v>8.8318042565034505E-2</v>
      </c>
      <c r="Y364" s="13">
        <v>0.21351210139985577</v>
      </c>
      <c r="Z364" s="13">
        <v>-1.4195927897646787E-2</v>
      </c>
      <c r="AA364" s="151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5" t="s">
        <v>275</v>
      </c>
      <c r="C365" s="46"/>
      <c r="D365" s="44">
        <v>0</v>
      </c>
      <c r="E365" s="44">
        <v>4.5</v>
      </c>
      <c r="F365" s="44">
        <v>0.6</v>
      </c>
      <c r="G365" s="44">
        <v>2.5099999999999998</v>
      </c>
      <c r="H365" s="44">
        <v>2.84</v>
      </c>
      <c r="I365" s="44">
        <v>0.2</v>
      </c>
      <c r="J365" s="44">
        <v>0</v>
      </c>
      <c r="K365" s="44">
        <v>2.11</v>
      </c>
      <c r="L365" s="44">
        <v>0.67</v>
      </c>
      <c r="M365" s="44">
        <v>0.67</v>
      </c>
      <c r="N365" s="44">
        <v>1.38</v>
      </c>
      <c r="O365" s="44">
        <v>0.22</v>
      </c>
      <c r="P365" s="44">
        <v>0.27</v>
      </c>
      <c r="Q365" s="44">
        <v>0.61</v>
      </c>
      <c r="R365" s="44">
        <v>0.77</v>
      </c>
      <c r="S365" s="44">
        <v>1.47</v>
      </c>
      <c r="T365" s="44">
        <v>0.24</v>
      </c>
      <c r="U365" s="44">
        <v>1.33</v>
      </c>
      <c r="V365" s="44">
        <v>0.74</v>
      </c>
      <c r="W365" s="44">
        <v>0.5</v>
      </c>
      <c r="X365" s="44">
        <v>1.8</v>
      </c>
      <c r="Y365" s="44">
        <v>4.3099999999999996</v>
      </c>
      <c r="Z365" s="44">
        <v>0.26</v>
      </c>
      <c r="AA365" s="151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BM366" s="55"/>
    </row>
    <row r="367" spans="1:65" ht="15">
      <c r="B367" s="8" t="s">
        <v>506</v>
      </c>
      <c r="BM367" s="27" t="s">
        <v>67</v>
      </c>
    </row>
    <row r="368" spans="1:65" ht="15">
      <c r="A368" s="24" t="s">
        <v>5</v>
      </c>
      <c r="B368" s="18" t="s">
        <v>111</v>
      </c>
      <c r="C368" s="15" t="s">
        <v>112</v>
      </c>
      <c r="D368" s="16" t="s">
        <v>231</v>
      </c>
      <c r="E368" s="17" t="s">
        <v>231</v>
      </c>
      <c r="F368" s="17" t="s">
        <v>231</v>
      </c>
      <c r="G368" s="17" t="s">
        <v>231</v>
      </c>
      <c r="H368" s="17" t="s">
        <v>231</v>
      </c>
      <c r="I368" s="17" t="s">
        <v>231</v>
      </c>
      <c r="J368" s="17" t="s">
        <v>231</v>
      </c>
      <c r="K368" s="17" t="s">
        <v>231</v>
      </c>
      <c r="L368" s="17" t="s">
        <v>231</v>
      </c>
      <c r="M368" s="17" t="s">
        <v>231</v>
      </c>
      <c r="N368" s="151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232</v>
      </c>
      <c r="C369" s="9" t="s">
        <v>232</v>
      </c>
      <c r="D369" s="149" t="s">
        <v>236</v>
      </c>
      <c r="E369" s="150" t="s">
        <v>237</v>
      </c>
      <c r="F369" s="150" t="s">
        <v>238</v>
      </c>
      <c r="G369" s="150" t="s">
        <v>248</v>
      </c>
      <c r="H369" s="150" t="s">
        <v>251</v>
      </c>
      <c r="I369" s="150" t="s">
        <v>252</v>
      </c>
      <c r="J369" s="150" t="s">
        <v>258</v>
      </c>
      <c r="K369" s="150" t="s">
        <v>278</v>
      </c>
      <c r="L369" s="150" t="s">
        <v>261</v>
      </c>
      <c r="M369" s="150" t="s">
        <v>263</v>
      </c>
      <c r="N369" s="151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300</v>
      </c>
      <c r="E370" s="11" t="s">
        <v>300</v>
      </c>
      <c r="F370" s="11" t="s">
        <v>301</v>
      </c>
      <c r="G370" s="11" t="s">
        <v>300</v>
      </c>
      <c r="H370" s="11" t="s">
        <v>301</v>
      </c>
      <c r="I370" s="11" t="s">
        <v>300</v>
      </c>
      <c r="J370" s="11" t="s">
        <v>300</v>
      </c>
      <c r="K370" s="11" t="s">
        <v>301</v>
      </c>
      <c r="L370" s="11" t="s">
        <v>300</v>
      </c>
      <c r="M370" s="11" t="s">
        <v>300</v>
      </c>
      <c r="N370" s="15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151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8">
        <v>1</v>
      </c>
      <c r="C372" s="14">
        <v>1</v>
      </c>
      <c r="D372" s="152">
        <v>6.6913806731396264</v>
      </c>
      <c r="E372" s="21">
        <v>5.2</v>
      </c>
      <c r="F372" s="21">
        <v>4.9000000000000004</v>
      </c>
      <c r="G372" s="21">
        <v>4.4000000000000004</v>
      </c>
      <c r="H372" s="21">
        <v>5</v>
      </c>
      <c r="I372" s="147">
        <v>4.7450000000000001</v>
      </c>
      <c r="J372" s="21">
        <v>4.8899999999999997</v>
      </c>
      <c r="K372" s="21">
        <v>4.5999999999999996</v>
      </c>
      <c r="L372" s="21">
        <v>4.9322999999999997</v>
      </c>
      <c r="M372" s="152">
        <v>0.90430999999999995</v>
      </c>
      <c r="N372" s="151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53">
        <v>6.6653889454447164</v>
      </c>
      <c r="E373" s="11">
        <v>5.2</v>
      </c>
      <c r="F373" s="11">
        <v>5.2</v>
      </c>
      <c r="G373" s="11">
        <v>5.3</v>
      </c>
      <c r="H373" s="11">
        <v>5</v>
      </c>
      <c r="I373" s="11">
        <v>5.0750000000000002</v>
      </c>
      <c r="J373" s="11">
        <v>4.96</v>
      </c>
      <c r="K373" s="11">
        <v>4.7</v>
      </c>
      <c r="L373" s="11">
        <v>4.7697000000000003</v>
      </c>
      <c r="M373" s="153">
        <v>0.86495999999999995</v>
      </c>
      <c r="N373" s="151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12</v>
      </c>
    </row>
    <row r="374" spans="1:65">
      <c r="A374" s="29"/>
      <c r="B374" s="19">
        <v>1</v>
      </c>
      <c r="C374" s="9">
        <v>3</v>
      </c>
      <c r="D374" s="153">
        <v>6.6763024952795602</v>
      </c>
      <c r="E374" s="11">
        <v>5.4</v>
      </c>
      <c r="F374" s="11">
        <v>5.2</v>
      </c>
      <c r="G374" s="11">
        <v>4.5</v>
      </c>
      <c r="H374" s="11">
        <v>5.0999999999999996</v>
      </c>
      <c r="I374" s="11">
        <v>5.3079999999999998</v>
      </c>
      <c r="J374" s="11">
        <v>4.62</v>
      </c>
      <c r="K374" s="11">
        <v>4.7</v>
      </c>
      <c r="L374" s="11">
        <v>4.9458000000000002</v>
      </c>
      <c r="M374" s="153">
        <v>0.87636999999999998</v>
      </c>
      <c r="N374" s="151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53">
        <v>6.71209575034979</v>
      </c>
      <c r="E375" s="11">
        <v>5.2</v>
      </c>
      <c r="F375" s="11">
        <v>5.2</v>
      </c>
      <c r="G375" s="11">
        <v>5</v>
      </c>
      <c r="H375" s="11">
        <v>5</v>
      </c>
      <c r="I375" s="11">
        <v>5.0679999999999996</v>
      </c>
      <c r="J375" s="11">
        <v>4.8600000000000003</v>
      </c>
      <c r="K375" s="11">
        <v>4.5</v>
      </c>
      <c r="L375" s="11">
        <v>5.0880000000000001</v>
      </c>
      <c r="M375" s="153">
        <v>0.90707000000000004</v>
      </c>
      <c r="N375" s="151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4.9633770833333335</v>
      </c>
    </row>
    <row r="376" spans="1:65">
      <c r="A376" s="29"/>
      <c r="B376" s="19">
        <v>1</v>
      </c>
      <c r="C376" s="9">
        <v>5</v>
      </c>
      <c r="D376" s="153">
        <v>6.7555480040397642</v>
      </c>
      <c r="E376" s="11">
        <v>5.4</v>
      </c>
      <c r="F376" s="11">
        <v>4.9000000000000004</v>
      </c>
      <c r="G376" s="11">
        <v>4.7</v>
      </c>
      <c r="H376" s="11">
        <v>5.0999999999999996</v>
      </c>
      <c r="I376" s="11">
        <v>5</v>
      </c>
      <c r="J376" s="11">
        <v>4.87</v>
      </c>
      <c r="K376" s="11">
        <v>4.5999999999999996</v>
      </c>
      <c r="L376" s="11">
        <v>4.87</v>
      </c>
      <c r="M376" s="153">
        <v>0.91217000000000004</v>
      </c>
      <c r="N376" s="151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32</v>
      </c>
    </row>
    <row r="377" spans="1:65">
      <c r="A377" s="29"/>
      <c r="B377" s="19">
        <v>1</v>
      </c>
      <c r="C377" s="9">
        <v>6</v>
      </c>
      <c r="D377" s="153">
        <v>6.7370359963920246</v>
      </c>
      <c r="E377" s="11">
        <v>5.2</v>
      </c>
      <c r="F377" s="11">
        <v>5</v>
      </c>
      <c r="G377" s="11">
        <v>5.5</v>
      </c>
      <c r="H377" s="11">
        <v>5</v>
      </c>
      <c r="I377" s="11">
        <v>5.077</v>
      </c>
      <c r="J377" s="154">
        <v>5.29</v>
      </c>
      <c r="K377" s="11">
        <v>4.4000000000000004</v>
      </c>
      <c r="L377" s="11">
        <v>4.8627000000000002</v>
      </c>
      <c r="M377" s="153">
        <v>0.91566999999999998</v>
      </c>
      <c r="N377" s="151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20" t="s">
        <v>271</v>
      </c>
      <c r="C378" s="12"/>
      <c r="D378" s="22">
        <v>6.7062919774409133</v>
      </c>
      <c r="E378" s="22">
        <v>5.2666666666666666</v>
      </c>
      <c r="F378" s="22">
        <v>5.0666666666666664</v>
      </c>
      <c r="G378" s="22">
        <v>4.8999999999999995</v>
      </c>
      <c r="H378" s="22">
        <v>5.0333333333333341</v>
      </c>
      <c r="I378" s="22">
        <v>5.0454999999999997</v>
      </c>
      <c r="J378" s="22">
        <v>4.915</v>
      </c>
      <c r="K378" s="22">
        <v>4.583333333333333</v>
      </c>
      <c r="L378" s="22">
        <v>4.9114166666666668</v>
      </c>
      <c r="M378" s="22">
        <v>0.89675833333333321</v>
      </c>
      <c r="N378" s="151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272</v>
      </c>
      <c r="C379" s="28"/>
      <c r="D379" s="11">
        <v>6.7017382117447077</v>
      </c>
      <c r="E379" s="11">
        <v>5.2</v>
      </c>
      <c r="F379" s="11">
        <v>5.0999999999999996</v>
      </c>
      <c r="G379" s="11">
        <v>4.8499999999999996</v>
      </c>
      <c r="H379" s="11">
        <v>5</v>
      </c>
      <c r="I379" s="11">
        <v>5.0715000000000003</v>
      </c>
      <c r="J379" s="11">
        <v>4.88</v>
      </c>
      <c r="K379" s="11">
        <v>4.5999999999999996</v>
      </c>
      <c r="L379" s="11">
        <v>4.9011499999999995</v>
      </c>
      <c r="M379" s="11">
        <v>0.90569</v>
      </c>
      <c r="N379" s="151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273</v>
      </c>
      <c r="C380" s="28"/>
      <c r="D380" s="23">
        <v>3.521309046449745E-2</v>
      </c>
      <c r="E380" s="23">
        <v>0.10327955589886455</v>
      </c>
      <c r="F380" s="23">
        <v>0.15055453054181614</v>
      </c>
      <c r="G380" s="23">
        <v>0.442718872423573</v>
      </c>
      <c r="H380" s="23">
        <v>5.1639777949432045E-2</v>
      </c>
      <c r="I380" s="23">
        <v>0.18091185699118775</v>
      </c>
      <c r="J380" s="23">
        <v>0.21695621678117449</v>
      </c>
      <c r="K380" s="23">
        <v>0.11690451944500115</v>
      </c>
      <c r="L380" s="23">
        <v>0.10674480627490336</v>
      </c>
      <c r="M380" s="23">
        <v>2.0906204262530956E-2</v>
      </c>
      <c r="N380" s="205"/>
      <c r="O380" s="206"/>
      <c r="P380" s="206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/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  <c r="BI380" s="206"/>
      <c r="BJ380" s="206"/>
      <c r="BK380" s="206"/>
      <c r="BL380" s="206"/>
      <c r="BM380" s="56"/>
    </row>
    <row r="381" spans="1:65">
      <c r="A381" s="29"/>
      <c r="B381" s="3" t="s">
        <v>87</v>
      </c>
      <c r="C381" s="28"/>
      <c r="D381" s="13">
        <v>5.2507541548965763E-3</v>
      </c>
      <c r="E381" s="13">
        <v>1.9610042259278079E-2</v>
      </c>
      <c r="F381" s="13">
        <v>2.9714709975358449E-2</v>
      </c>
      <c r="G381" s="13">
        <v>9.0350790290525104E-2</v>
      </c>
      <c r="H381" s="13">
        <v>1.0259558532999742E-2</v>
      </c>
      <c r="I381" s="13">
        <v>3.5856081060586222E-2</v>
      </c>
      <c r="J381" s="13">
        <v>4.4141651430554318E-2</v>
      </c>
      <c r="K381" s="13">
        <v>2.5506440606182068E-2</v>
      </c>
      <c r="L381" s="13">
        <v>2.173401556405722E-2</v>
      </c>
      <c r="M381" s="13">
        <v>2.3313086129705281E-2</v>
      </c>
      <c r="N381" s="151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274</v>
      </c>
      <c r="C382" s="28"/>
      <c r="D382" s="13">
        <v>0.35115504319834256</v>
      </c>
      <c r="E382" s="13">
        <v>6.1105488912329031E-2</v>
      </c>
      <c r="F382" s="13">
        <v>2.0810343763759453E-2</v>
      </c>
      <c r="G382" s="13">
        <v>-1.2768943860048343E-2</v>
      </c>
      <c r="H382" s="13">
        <v>1.4094486238998227E-2</v>
      </c>
      <c r="I382" s="13">
        <v>1.6545774235535937E-2</v>
      </c>
      <c r="J382" s="13">
        <v>-9.7468079739055913E-3</v>
      </c>
      <c r="K382" s="13">
        <v>-7.6569590345283323E-2</v>
      </c>
      <c r="L382" s="13">
        <v>-1.0468762657817376E-2</v>
      </c>
      <c r="M382" s="13">
        <v>-0.81932496397572052</v>
      </c>
      <c r="N382" s="151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5" t="s">
        <v>275</v>
      </c>
      <c r="C383" s="46"/>
      <c r="D383" s="44">
        <v>14.02</v>
      </c>
      <c r="E383" s="44">
        <v>2.37</v>
      </c>
      <c r="F383" s="44">
        <v>0.75</v>
      </c>
      <c r="G383" s="44">
        <v>0.6</v>
      </c>
      <c r="H383" s="44">
        <v>0.48</v>
      </c>
      <c r="I383" s="44">
        <v>0.57999999999999996</v>
      </c>
      <c r="J383" s="44">
        <v>0.48</v>
      </c>
      <c r="K383" s="44">
        <v>3.16</v>
      </c>
      <c r="L383" s="44">
        <v>0.51</v>
      </c>
      <c r="M383" s="44">
        <v>32.99</v>
      </c>
      <c r="N383" s="151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BM384" s="55"/>
    </row>
    <row r="385" spans="1:65" ht="15">
      <c r="B385" s="8" t="s">
        <v>507</v>
      </c>
      <c r="BM385" s="27" t="s">
        <v>277</v>
      </c>
    </row>
    <row r="386" spans="1:65" ht="15">
      <c r="A386" s="24" t="s">
        <v>82</v>
      </c>
      <c r="B386" s="18" t="s">
        <v>111</v>
      </c>
      <c r="C386" s="15" t="s">
        <v>112</v>
      </c>
      <c r="D386" s="16" t="s">
        <v>231</v>
      </c>
      <c r="E386" s="17" t="s">
        <v>231</v>
      </c>
      <c r="F386" s="17" t="s">
        <v>231</v>
      </c>
      <c r="G386" s="17" t="s">
        <v>231</v>
      </c>
      <c r="H386" s="17" t="s">
        <v>231</v>
      </c>
      <c r="I386" s="17" t="s">
        <v>231</v>
      </c>
      <c r="J386" s="17" t="s">
        <v>231</v>
      </c>
      <c r="K386" s="17" t="s">
        <v>231</v>
      </c>
      <c r="L386" s="17" t="s">
        <v>231</v>
      </c>
      <c r="M386" s="17" t="s">
        <v>231</v>
      </c>
      <c r="N386" s="17" t="s">
        <v>231</v>
      </c>
      <c r="O386" s="17" t="s">
        <v>231</v>
      </c>
      <c r="P386" s="17" t="s">
        <v>231</v>
      </c>
      <c r="Q386" s="17" t="s">
        <v>231</v>
      </c>
      <c r="R386" s="151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232</v>
      </c>
      <c r="C387" s="9" t="s">
        <v>232</v>
      </c>
      <c r="D387" s="149" t="s">
        <v>234</v>
      </c>
      <c r="E387" s="150" t="s">
        <v>238</v>
      </c>
      <c r="F387" s="150" t="s">
        <v>240</v>
      </c>
      <c r="G387" s="150" t="s">
        <v>241</v>
      </c>
      <c r="H387" s="150" t="s">
        <v>242</v>
      </c>
      <c r="I387" s="150" t="s">
        <v>243</v>
      </c>
      <c r="J387" s="150" t="s">
        <v>244</v>
      </c>
      <c r="K387" s="150" t="s">
        <v>245</v>
      </c>
      <c r="L387" s="150" t="s">
        <v>246</v>
      </c>
      <c r="M387" s="150" t="s">
        <v>247</v>
      </c>
      <c r="N387" s="150" t="s">
        <v>248</v>
      </c>
      <c r="O387" s="150" t="s">
        <v>258</v>
      </c>
      <c r="P387" s="150" t="s">
        <v>259</v>
      </c>
      <c r="Q387" s="150" t="s">
        <v>261</v>
      </c>
      <c r="R387" s="151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300</v>
      </c>
      <c r="E388" s="11" t="s">
        <v>301</v>
      </c>
      <c r="F388" s="11" t="s">
        <v>115</v>
      </c>
      <c r="G388" s="11" t="s">
        <v>300</v>
      </c>
      <c r="H388" s="11" t="s">
        <v>300</v>
      </c>
      <c r="I388" s="11" t="s">
        <v>301</v>
      </c>
      <c r="J388" s="11" t="s">
        <v>301</v>
      </c>
      <c r="K388" s="11" t="s">
        <v>301</v>
      </c>
      <c r="L388" s="11" t="s">
        <v>301</v>
      </c>
      <c r="M388" s="11" t="s">
        <v>301</v>
      </c>
      <c r="N388" s="11" t="s">
        <v>300</v>
      </c>
      <c r="O388" s="11" t="s">
        <v>300</v>
      </c>
      <c r="P388" s="11" t="s">
        <v>301</v>
      </c>
      <c r="Q388" s="11" t="s">
        <v>300</v>
      </c>
      <c r="R388" s="151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151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8">
        <v>1</v>
      </c>
      <c r="C390" s="14">
        <v>1</v>
      </c>
      <c r="D390" s="152">
        <v>1.7</v>
      </c>
      <c r="E390" s="21">
        <v>0.1</v>
      </c>
      <c r="F390" s="152">
        <v>1.2</v>
      </c>
      <c r="G390" s="21">
        <v>0.15</v>
      </c>
      <c r="H390" s="152">
        <v>1.6</v>
      </c>
      <c r="I390" s="152">
        <v>3.3</v>
      </c>
      <c r="J390" s="21">
        <v>0.18</v>
      </c>
      <c r="K390" s="21">
        <v>0.2</v>
      </c>
      <c r="L390" s="21">
        <v>0.09</v>
      </c>
      <c r="M390" s="21">
        <v>0.13</v>
      </c>
      <c r="N390" s="21">
        <v>0.31</v>
      </c>
      <c r="O390" s="152" t="s">
        <v>213</v>
      </c>
      <c r="P390" s="21">
        <v>0.13</v>
      </c>
      <c r="Q390" s="21">
        <v>0.2903</v>
      </c>
      <c r="R390" s="151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53">
        <v>1.6</v>
      </c>
      <c r="E391" s="11">
        <v>0.1</v>
      </c>
      <c r="F391" s="153">
        <v>1.1000000000000001</v>
      </c>
      <c r="G391" s="11">
        <v>0.16</v>
      </c>
      <c r="H391" s="153">
        <v>1.9</v>
      </c>
      <c r="I391" s="153">
        <v>3.7</v>
      </c>
      <c r="J391" s="11">
        <v>0.17</v>
      </c>
      <c r="K391" s="11">
        <v>0.23</v>
      </c>
      <c r="L391" s="11">
        <v>7.0000000000000007E-2</v>
      </c>
      <c r="M391" s="11">
        <v>0.13</v>
      </c>
      <c r="N391" s="11">
        <v>0.37</v>
      </c>
      <c r="O391" s="153" t="s">
        <v>213</v>
      </c>
      <c r="P391" s="11">
        <v>0.12</v>
      </c>
      <c r="Q391" s="11">
        <v>0.3231</v>
      </c>
      <c r="R391" s="151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6</v>
      </c>
    </row>
    <row r="392" spans="1:65">
      <c r="A392" s="29"/>
      <c r="B392" s="19">
        <v>1</v>
      </c>
      <c r="C392" s="9">
        <v>3</v>
      </c>
      <c r="D392" s="153">
        <v>1.5</v>
      </c>
      <c r="E392" s="11">
        <v>0.3</v>
      </c>
      <c r="F392" s="153">
        <v>1.2</v>
      </c>
      <c r="G392" s="11">
        <v>0.17</v>
      </c>
      <c r="H392" s="153">
        <v>1.9</v>
      </c>
      <c r="I392" s="153">
        <v>3.5</v>
      </c>
      <c r="J392" s="11">
        <v>0.17</v>
      </c>
      <c r="K392" s="11">
        <v>0.24</v>
      </c>
      <c r="L392" s="11">
        <v>0.09</v>
      </c>
      <c r="M392" s="11">
        <v>0.15</v>
      </c>
      <c r="N392" s="11">
        <v>0.4</v>
      </c>
      <c r="O392" s="153" t="s">
        <v>213</v>
      </c>
      <c r="P392" s="11">
        <v>0.12</v>
      </c>
      <c r="Q392" s="11">
        <v>0.3397</v>
      </c>
      <c r="R392" s="151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53">
        <v>1.5</v>
      </c>
      <c r="E393" s="11">
        <v>0.3</v>
      </c>
      <c r="F393" s="153">
        <v>1.1000000000000001</v>
      </c>
      <c r="G393" s="11">
        <v>0.17</v>
      </c>
      <c r="H393" s="153">
        <v>1.2</v>
      </c>
      <c r="I393" s="153">
        <v>3.6</v>
      </c>
      <c r="J393" s="11">
        <v>0.19</v>
      </c>
      <c r="K393" s="11">
        <v>0.25</v>
      </c>
      <c r="L393" s="11">
        <v>0.08</v>
      </c>
      <c r="M393" s="11">
        <v>0.16</v>
      </c>
      <c r="N393" s="11">
        <v>0.36</v>
      </c>
      <c r="O393" s="153" t="s">
        <v>213</v>
      </c>
      <c r="P393" s="11">
        <v>0.13</v>
      </c>
      <c r="Q393" s="11">
        <v>0.2361</v>
      </c>
      <c r="R393" s="151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0.192855555555556</v>
      </c>
    </row>
    <row r="394" spans="1:65">
      <c r="A394" s="29"/>
      <c r="B394" s="19">
        <v>1</v>
      </c>
      <c r="C394" s="9">
        <v>5</v>
      </c>
      <c r="D394" s="153">
        <v>1.5</v>
      </c>
      <c r="E394" s="11">
        <v>0.2</v>
      </c>
      <c r="F394" s="153">
        <v>1.2</v>
      </c>
      <c r="G394" s="11">
        <v>0.16</v>
      </c>
      <c r="H394" s="153">
        <v>1.8</v>
      </c>
      <c r="I394" s="153">
        <v>3.7</v>
      </c>
      <c r="J394" s="11">
        <v>0.17</v>
      </c>
      <c r="K394" s="11">
        <v>0.22</v>
      </c>
      <c r="L394" s="11">
        <v>0.08</v>
      </c>
      <c r="M394" s="11">
        <v>0.16</v>
      </c>
      <c r="N394" s="11">
        <v>0.31</v>
      </c>
      <c r="O394" s="153" t="s">
        <v>213</v>
      </c>
      <c r="P394" s="11">
        <v>0.13</v>
      </c>
      <c r="Q394" s="11">
        <v>0.33750000000000002</v>
      </c>
      <c r="R394" s="151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12</v>
      </c>
    </row>
    <row r="395" spans="1:65">
      <c r="A395" s="29"/>
      <c r="B395" s="19">
        <v>1</v>
      </c>
      <c r="C395" s="9">
        <v>6</v>
      </c>
      <c r="D395" s="153">
        <v>1.7</v>
      </c>
      <c r="E395" s="11">
        <v>0.1</v>
      </c>
      <c r="F395" s="153">
        <v>1.1000000000000001</v>
      </c>
      <c r="G395" s="11">
        <v>0.17</v>
      </c>
      <c r="H395" s="153">
        <v>1.6</v>
      </c>
      <c r="I395" s="153">
        <v>3.8</v>
      </c>
      <c r="J395" s="11">
        <v>0.16</v>
      </c>
      <c r="K395" s="11">
        <v>0.23</v>
      </c>
      <c r="L395" s="11">
        <v>0.08</v>
      </c>
      <c r="M395" s="11">
        <v>0.16</v>
      </c>
      <c r="N395" s="11">
        <v>0.27</v>
      </c>
      <c r="O395" s="153" t="s">
        <v>213</v>
      </c>
      <c r="P395" s="11">
        <v>0.12</v>
      </c>
      <c r="Q395" s="11">
        <v>0.24750000000000003</v>
      </c>
      <c r="R395" s="151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271</v>
      </c>
      <c r="C396" s="12"/>
      <c r="D396" s="22">
        <v>1.5833333333333333</v>
      </c>
      <c r="E396" s="22">
        <v>0.18333333333333335</v>
      </c>
      <c r="F396" s="22">
        <v>1.1500000000000001</v>
      </c>
      <c r="G396" s="22">
        <v>0.16333333333333336</v>
      </c>
      <c r="H396" s="22">
        <v>1.6666666666666667</v>
      </c>
      <c r="I396" s="22">
        <v>3.6</v>
      </c>
      <c r="J396" s="22">
        <v>0.17333333333333334</v>
      </c>
      <c r="K396" s="22">
        <v>0.22833333333333336</v>
      </c>
      <c r="L396" s="22">
        <v>8.1666666666666679E-2</v>
      </c>
      <c r="M396" s="22">
        <v>0.14833333333333334</v>
      </c>
      <c r="N396" s="22">
        <v>0.33666666666666667</v>
      </c>
      <c r="O396" s="22" t="s">
        <v>686</v>
      </c>
      <c r="P396" s="22">
        <v>0.125</v>
      </c>
      <c r="Q396" s="22">
        <v>0.29570000000000002</v>
      </c>
      <c r="R396" s="151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272</v>
      </c>
      <c r="C397" s="28"/>
      <c r="D397" s="11">
        <v>1.55</v>
      </c>
      <c r="E397" s="11">
        <v>0.15000000000000002</v>
      </c>
      <c r="F397" s="11">
        <v>1.1499999999999999</v>
      </c>
      <c r="G397" s="11">
        <v>0.16500000000000001</v>
      </c>
      <c r="H397" s="11">
        <v>1.7000000000000002</v>
      </c>
      <c r="I397" s="11">
        <v>3.6500000000000004</v>
      </c>
      <c r="J397" s="11">
        <v>0.17</v>
      </c>
      <c r="K397" s="11">
        <v>0.23</v>
      </c>
      <c r="L397" s="11">
        <v>0.08</v>
      </c>
      <c r="M397" s="11">
        <v>0.155</v>
      </c>
      <c r="N397" s="11">
        <v>0.33499999999999996</v>
      </c>
      <c r="O397" s="11" t="s">
        <v>686</v>
      </c>
      <c r="P397" s="11">
        <v>0.125</v>
      </c>
      <c r="Q397" s="11">
        <v>0.30669999999999997</v>
      </c>
      <c r="R397" s="151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273</v>
      </c>
      <c r="C398" s="28"/>
      <c r="D398" s="23">
        <v>9.8319208025017479E-2</v>
      </c>
      <c r="E398" s="23">
        <v>9.8319208025017479E-2</v>
      </c>
      <c r="F398" s="23">
        <v>5.4772255750516537E-2</v>
      </c>
      <c r="G398" s="23">
        <v>8.1649658092772682E-3</v>
      </c>
      <c r="H398" s="23">
        <v>0.26583202716502458</v>
      </c>
      <c r="I398" s="23">
        <v>0.17888543819998326</v>
      </c>
      <c r="J398" s="23">
        <v>1.0327955589886442E-2</v>
      </c>
      <c r="K398" s="23">
        <v>1.7224014243685082E-2</v>
      </c>
      <c r="L398" s="23">
        <v>7.527726527090807E-3</v>
      </c>
      <c r="M398" s="23">
        <v>1.4719601443879744E-2</v>
      </c>
      <c r="N398" s="23">
        <v>4.8027769744874008E-2</v>
      </c>
      <c r="O398" s="23" t="s">
        <v>686</v>
      </c>
      <c r="P398" s="23">
        <v>5.4772255750516656E-3</v>
      </c>
      <c r="Q398" s="23">
        <v>4.547210133697363E-2</v>
      </c>
      <c r="R398" s="151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87</v>
      </c>
      <c r="C399" s="28"/>
      <c r="D399" s="13">
        <v>6.209634191053736E-2</v>
      </c>
      <c r="E399" s="13">
        <v>0.53628658922736805</v>
      </c>
      <c r="F399" s="13">
        <v>4.7628048478710029E-2</v>
      </c>
      <c r="G399" s="13">
        <v>4.9989586587411837E-2</v>
      </c>
      <c r="H399" s="13">
        <v>0.15949921629901473</v>
      </c>
      <c r="I399" s="13">
        <v>4.9690399499995347E-2</v>
      </c>
      <c r="J399" s="13">
        <v>5.9584359172421775E-2</v>
      </c>
      <c r="K399" s="13">
        <v>7.5433639023438304E-2</v>
      </c>
      <c r="L399" s="13">
        <v>9.217624318886701E-2</v>
      </c>
      <c r="M399" s="13">
        <v>9.9233268160987029E-2</v>
      </c>
      <c r="N399" s="13">
        <v>0.14265674181645746</v>
      </c>
      <c r="O399" s="13" t="s">
        <v>686</v>
      </c>
      <c r="P399" s="13">
        <v>4.3817804600413325E-2</v>
      </c>
      <c r="Q399" s="13">
        <v>0.15377781987478401</v>
      </c>
      <c r="R399" s="151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274</v>
      </c>
      <c r="C400" s="28"/>
      <c r="D400" s="13">
        <v>7.2099441147663565</v>
      </c>
      <c r="E400" s="13">
        <v>-4.9374891974421686E-2</v>
      </c>
      <c r="F400" s="13">
        <v>4.9630120412513552</v>
      </c>
      <c r="G400" s="13">
        <v>-0.15307944921357564</v>
      </c>
      <c r="H400" s="13">
        <v>7.642046436596166</v>
      </c>
      <c r="I400" s="13">
        <v>17.666820303047718</v>
      </c>
      <c r="J400" s="13">
        <v>-0.10122717059399866</v>
      </c>
      <c r="K400" s="13">
        <v>0.18396036181367492</v>
      </c>
      <c r="L400" s="13">
        <v>-0.57653972460678782</v>
      </c>
      <c r="M400" s="13">
        <v>-0.23085786714294121</v>
      </c>
      <c r="N400" s="13">
        <v>0.74569338019242548</v>
      </c>
      <c r="O400" s="13" t="s">
        <v>686</v>
      </c>
      <c r="P400" s="13">
        <v>-0.35184651725528759</v>
      </c>
      <c r="Q400" s="13">
        <v>0.53327187878089188</v>
      </c>
      <c r="R400" s="151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275</v>
      </c>
      <c r="C401" s="46"/>
      <c r="D401" s="44">
        <v>8.68</v>
      </c>
      <c r="E401" s="44">
        <v>0.14000000000000001</v>
      </c>
      <c r="F401" s="44">
        <v>5.95</v>
      </c>
      <c r="G401" s="44">
        <v>0.27</v>
      </c>
      <c r="H401" s="44">
        <v>9.1999999999999993</v>
      </c>
      <c r="I401" s="44">
        <v>21.39</v>
      </c>
      <c r="J401" s="44">
        <v>0.2</v>
      </c>
      <c r="K401" s="44">
        <v>0.14000000000000001</v>
      </c>
      <c r="L401" s="44">
        <v>0.78</v>
      </c>
      <c r="M401" s="44">
        <v>0.36</v>
      </c>
      <c r="N401" s="44">
        <v>0.82</v>
      </c>
      <c r="O401" s="44">
        <v>1.1399999999999999</v>
      </c>
      <c r="P401" s="44">
        <v>0.51</v>
      </c>
      <c r="Q401" s="44">
        <v>0.56999999999999995</v>
      </c>
      <c r="R401" s="151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BM402" s="55"/>
    </row>
    <row r="403" spans="1:65" ht="15">
      <c r="B403" s="8" t="s">
        <v>508</v>
      </c>
      <c r="BM403" s="27" t="s">
        <v>67</v>
      </c>
    </row>
    <row r="404" spans="1:65" ht="15">
      <c r="A404" s="24" t="s">
        <v>8</v>
      </c>
      <c r="B404" s="18" t="s">
        <v>111</v>
      </c>
      <c r="C404" s="15" t="s">
        <v>112</v>
      </c>
      <c r="D404" s="16" t="s">
        <v>231</v>
      </c>
      <c r="E404" s="17" t="s">
        <v>231</v>
      </c>
      <c r="F404" s="17" t="s">
        <v>231</v>
      </c>
      <c r="G404" s="17" t="s">
        <v>231</v>
      </c>
      <c r="H404" s="17" t="s">
        <v>231</v>
      </c>
      <c r="I404" s="17" t="s">
        <v>231</v>
      </c>
      <c r="J404" s="17" t="s">
        <v>231</v>
      </c>
      <c r="K404" s="17" t="s">
        <v>231</v>
      </c>
      <c r="L404" s="17" t="s">
        <v>231</v>
      </c>
      <c r="M404" s="17" t="s">
        <v>231</v>
      </c>
      <c r="N404" s="17" t="s">
        <v>231</v>
      </c>
      <c r="O404" s="17" t="s">
        <v>231</v>
      </c>
      <c r="P404" s="17" t="s">
        <v>231</v>
      </c>
      <c r="Q404" s="17" t="s">
        <v>231</v>
      </c>
      <c r="R404" s="17" t="s">
        <v>231</v>
      </c>
      <c r="S404" s="17" t="s">
        <v>231</v>
      </c>
      <c r="T404" s="17" t="s">
        <v>231</v>
      </c>
      <c r="U404" s="17" t="s">
        <v>231</v>
      </c>
      <c r="V404" s="17" t="s">
        <v>231</v>
      </c>
      <c r="W404" s="17" t="s">
        <v>231</v>
      </c>
      <c r="X404" s="17" t="s">
        <v>231</v>
      </c>
      <c r="Y404" s="151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232</v>
      </c>
      <c r="C405" s="9" t="s">
        <v>232</v>
      </c>
      <c r="D405" s="149" t="s">
        <v>234</v>
      </c>
      <c r="E405" s="150" t="s">
        <v>236</v>
      </c>
      <c r="F405" s="150" t="s">
        <v>237</v>
      </c>
      <c r="G405" s="150" t="s">
        <v>238</v>
      </c>
      <c r="H405" s="150" t="s">
        <v>240</v>
      </c>
      <c r="I405" s="150" t="s">
        <v>241</v>
      </c>
      <c r="J405" s="150" t="s">
        <v>242</v>
      </c>
      <c r="K405" s="150" t="s">
        <v>243</v>
      </c>
      <c r="L405" s="150" t="s">
        <v>244</v>
      </c>
      <c r="M405" s="150" t="s">
        <v>245</v>
      </c>
      <c r="N405" s="150" t="s">
        <v>246</v>
      </c>
      <c r="O405" s="150" t="s">
        <v>247</v>
      </c>
      <c r="P405" s="150" t="s">
        <v>248</v>
      </c>
      <c r="Q405" s="150" t="s">
        <v>251</v>
      </c>
      <c r="R405" s="150" t="s">
        <v>253</v>
      </c>
      <c r="S405" s="150" t="s">
        <v>258</v>
      </c>
      <c r="T405" s="150" t="s">
        <v>259</v>
      </c>
      <c r="U405" s="150" t="s">
        <v>278</v>
      </c>
      <c r="V405" s="150" t="s">
        <v>261</v>
      </c>
      <c r="W405" s="150" t="s">
        <v>279</v>
      </c>
      <c r="X405" s="150" t="s">
        <v>263</v>
      </c>
      <c r="Y405" s="151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300</v>
      </c>
      <c r="E406" s="11" t="s">
        <v>300</v>
      </c>
      <c r="F406" s="11" t="s">
        <v>300</v>
      </c>
      <c r="G406" s="11" t="s">
        <v>301</v>
      </c>
      <c r="H406" s="11" t="s">
        <v>115</v>
      </c>
      <c r="I406" s="11" t="s">
        <v>300</v>
      </c>
      <c r="J406" s="11" t="s">
        <v>300</v>
      </c>
      <c r="K406" s="11" t="s">
        <v>301</v>
      </c>
      <c r="L406" s="11" t="s">
        <v>301</v>
      </c>
      <c r="M406" s="11" t="s">
        <v>301</v>
      </c>
      <c r="N406" s="11" t="s">
        <v>301</v>
      </c>
      <c r="O406" s="11" t="s">
        <v>301</v>
      </c>
      <c r="P406" s="11" t="s">
        <v>300</v>
      </c>
      <c r="Q406" s="11" t="s">
        <v>301</v>
      </c>
      <c r="R406" s="11" t="s">
        <v>300</v>
      </c>
      <c r="S406" s="11" t="s">
        <v>300</v>
      </c>
      <c r="T406" s="11" t="s">
        <v>301</v>
      </c>
      <c r="U406" s="11" t="s">
        <v>301</v>
      </c>
      <c r="V406" s="11" t="s">
        <v>300</v>
      </c>
      <c r="W406" s="11" t="s">
        <v>115</v>
      </c>
      <c r="X406" s="11" t="s">
        <v>300</v>
      </c>
      <c r="Y406" s="151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9"/>
      <c r="C407" s="9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151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1">
        <v>4.4000000000000004</v>
      </c>
      <c r="E408" s="21">
        <v>4.4115400279357839</v>
      </c>
      <c r="F408" s="152">
        <v>7.6</v>
      </c>
      <c r="G408" s="152">
        <v>3.6</v>
      </c>
      <c r="H408" s="21">
        <v>4.2</v>
      </c>
      <c r="I408" s="21">
        <v>3.6</v>
      </c>
      <c r="J408" s="21">
        <v>4.3</v>
      </c>
      <c r="K408" s="21">
        <v>4.8</v>
      </c>
      <c r="L408" s="21">
        <v>4.2</v>
      </c>
      <c r="M408" s="21">
        <v>4</v>
      </c>
      <c r="N408" s="21">
        <v>3.9</v>
      </c>
      <c r="O408" s="21">
        <v>4</v>
      </c>
      <c r="P408" s="21">
        <v>4.12</v>
      </c>
      <c r="Q408" s="21">
        <v>4.7</v>
      </c>
      <c r="R408" s="21">
        <v>3.79</v>
      </c>
      <c r="S408" s="21">
        <v>4.33</v>
      </c>
      <c r="T408" s="147">
        <v>4.5</v>
      </c>
      <c r="U408" s="21">
        <v>3.56</v>
      </c>
      <c r="V408" s="21">
        <v>3.7721</v>
      </c>
      <c r="W408" s="152">
        <v>2.5966</v>
      </c>
      <c r="X408" s="152">
        <v>6.6985700000000001</v>
      </c>
      <c r="Y408" s="151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2</v>
      </c>
      <c r="D409" s="11">
        <v>4.22</v>
      </c>
      <c r="E409" s="11">
        <v>4.2373332336605865</v>
      </c>
      <c r="F409" s="153">
        <v>8.4</v>
      </c>
      <c r="G409" s="153">
        <v>3.1</v>
      </c>
      <c r="H409" s="11">
        <v>4.0999999999999996</v>
      </c>
      <c r="I409" s="11">
        <v>3.6</v>
      </c>
      <c r="J409" s="11">
        <v>4</v>
      </c>
      <c r="K409" s="11">
        <v>4.4000000000000004</v>
      </c>
      <c r="L409" s="11">
        <v>4.0999999999999996</v>
      </c>
      <c r="M409" s="11">
        <v>4.0999999999999996</v>
      </c>
      <c r="N409" s="11">
        <v>4.0999999999999996</v>
      </c>
      <c r="O409" s="11">
        <v>3.9</v>
      </c>
      <c r="P409" s="11">
        <v>4.05</v>
      </c>
      <c r="Q409" s="11">
        <v>4.5999999999999996</v>
      </c>
      <c r="R409" s="11">
        <v>4</v>
      </c>
      <c r="S409" s="11">
        <v>4.1500000000000004</v>
      </c>
      <c r="T409" s="11">
        <v>4.0999999999999996</v>
      </c>
      <c r="U409" s="11">
        <v>3.56</v>
      </c>
      <c r="V409" s="11">
        <v>3.4169</v>
      </c>
      <c r="W409" s="153">
        <v>2.7795999999999998</v>
      </c>
      <c r="X409" s="153">
        <v>6.4413299999999998</v>
      </c>
      <c r="Y409" s="151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25</v>
      </c>
    </row>
    <row r="410" spans="1:65">
      <c r="A410" s="29"/>
      <c r="B410" s="19">
        <v>1</v>
      </c>
      <c r="C410" s="9">
        <v>3</v>
      </c>
      <c r="D410" s="11">
        <v>4.22</v>
      </c>
      <c r="E410" s="11">
        <v>4.4288836352072884</v>
      </c>
      <c r="F410" s="153">
        <v>8</v>
      </c>
      <c r="G410" s="153">
        <v>3.1</v>
      </c>
      <c r="H410" s="11">
        <v>4.3</v>
      </c>
      <c r="I410" s="11">
        <v>3.5</v>
      </c>
      <c r="J410" s="11">
        <v>4.3</v>
      </c>
      <c r="K410" s="11">
        <v>4.3</v>
      </c>
      <c r="L410" s="11">
        <v>4.0999999999999996</v>
      </c>
      <c r="M410" s="11">
        <v>4</v>
      </c>
      <c r="N410" s="11">
        <v>4.0999999999999996</v>
      </c>
      <c r="O410" s="11">
        <v>3.9</v>
      </c>
      <c r="P410" s="11">
        <v>3.9</v>
      </c>
      <c r="Q410" s="11">
        <v>4.8</v>
      </c>
      <c r="R410" s="11">
        <v>3.9099999999999997</v>
      </c>
      <c r="S410" s="11">
        <v>3.9600000000000004</v>
      </c>
      <c r="T410" s="11">
        <v>4.2</v>
      </c>
      <c r="U410" s="11">
        <v>3.66</v>
      </c>
      <c r="V410" s="11">
        <v>3.4773000000000001</v>
      </c>
      <c r="W410" s="153">
        <v>2.5634000000000001</v>
      </c>
      <c r="X410" s="153">
        <v>6.4974699999999999</v>
      </c>
      <c r="Y410" s="151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9">
        <v>1</v>
      </c>
      <c r="C411" s="9">
        <v>4</v>
      </c>
      <c r="D411" s="11">
        <v>4.17</v>
      </c>
      <c r="E411" s="11">
        <v>4.2367402721573564</v>
      </c>
      <c r="F411" s="153">
        <v>8</v>
      </c>
      <c r="G411" s="153">
        <v>3.3</v>
      </c>
      <c r="H411" s="11">
        <v>4.0999999999999996</v>
      </c>
      <c r="I411" s="11">
        <v>3.6</v>
      </c>
      <c r="J411" s="11">
        <v>4</v>
      </c>
      <c r="K411" s="11">
        <v>4.5</v>
      </c>
      <c r="L411" s="11">
        <v>4.2</v>
      </c>
      <c r="M411" s="11">
        <v>4.3</v>
      </c>
      <c r="N411" s="11">
        <v>4</v>
      </c>
      <c r="O411" s="11">
        <v>3.8</v>
      </c>
      <c r="P411" s="11">
        <v>4.2</v>
      </c>
      <c r="Q411" s="11">
        <v>4.5999999999999996</v>
      </c>
      <c r="R411" s="11">
        <v>3.9300000000000006</v>
      </c>
      <c r="S411" s="11">
        <v>4.2</v>
      </c>
      <c r="T411" s="11">
        <v>4.0999999999999996</v>
      </c>
      <c r="U411" s="11">
        <v>3.56</v>
      </c>
      <c r="V411" s="11">
        <v>3.6389999999999998</v>
      </c>
      <c r="W411" s="153">
        <v>2.9209000000000001</v>
      </c>
      <c r="X411" s="153">
        <v>6.5566800000000001</v>
      </c>
      <c r="Y411" s="151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4.0639634120259664</v>
      </c>
    </row>
    <row r="412" spans="1:65">
      <c r="A412" s="29"/>
      <c r="B412" s="19">
        <v>1</v>
      </c>
      <c r="C412" s="9">
        <v>5</v>
      </c>
      <c r="D412" s="11">
        <v>4.32</v>
      </c>
      <c r="E412" s="11">
        <v>4.2251164321353558</v>
      </c>
      <c r="F412" s="153">
        <v>8.1999999999999993</v>
      </c>
      <c r="G412" s="153">
        <v>3</v>
      </c>
      <c r="H412" s="11">
        <v>4.0999999999999996</v>
      </c>
      <c r="I412" s="11">
        <v>3.8</v>
      </c>
      <c r="J412" s="11">
        <v>4.0999999999999996</v>
      </c>
      <c r="K412" s="11">
        <v>4.5</v>
      </c>
      <c r="L412" s="11">
        <v>4</v>
      </c>
      <c r="M412" s="11">
        <v>3.8</v>
      </c>
      <c r="N412" s="11">
        <v>4.2</v>
      </c>
      <c r="O412" s="11">
        <v>3.9</v>
      </c>
      <c r="P412" s="11">
        <v>4.04</v>
      </c>
      <c r="Q412" s="11">
        <v>4.5999999999999996</v>
      </c>
      <c r="R412" s="11">
        <v>4.0599999999999996</v>
      </c>
      <c r="S412" s="11">
        <v>4.1100000000000003</v>
      </c>
      <c r="T412" s="11">
        <v>4.0999999999999996</v>
      </c>
      <c r="U412" s="11">
        <v>3.6</v>
      </c>
      <c r="V412" s="11">
        <v>3.5276999999999998</v>
      </c>
      <c r="W412" s="153">
        <v>2.6964000000000001</v>
      </c>
      <c r="X412" s="153">
        <v>6.6532499999999999</v>
      </c>
      <c r="Y412" s="151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33</v>
      </c>
    </row>
    <row r="413" spans="1:65">
      <c r="A413" s="29"/>
      <c r="B413" s="19">
        <v>1</v>
      </c>
      <c r="C413" s="9">
        <v>6</v>
      </c>
      <c r="D413" s="11">
        <v>4.18</v>
      </c>
      <c r="E413" s="11">
        <v>4.1493544255522945</v>
      </c>
      <c r="F413" s="153">
        <v>8</v>
      </c>
      <c r="G413" s="153">
        <v>2.2999999999999998</v>
      </c>
      <c r="H413" s="11">
        <v>4</v>
      </c>
      <c r="I413" s="11">
        <v>3.7</v>
      </c>
      <c r="J413" s="11">
        <v>4.4000000000000004</v>
      </c>
      <c r="K413" s="11">
        <v>4.3</v>
      </c>
      <c r="L413" s="11">
        <v>4.0999999999999996</v>
      </c>
      <c r="M413" s="11">
        <v>4.0999999999999996</v>
      </c>
      <c r="N413" s="11">
        <v>4</v>
      </c>
      <c r="O413" s="11">
        <v>3.9</v>
      </c>
      <c r="P413" s="11">
        <v>3.9899999999999998</v>
      </c>
      <c r="Q413" s="11">
        <v>4.5999999999999996</v>
      </c>
      <c r="R413" s="11">
        <v>3.8599999999999994</v>
      </c>
      <c r="S413" s="11">
        <v>4.2</v>
      </c>
      <c r="T413" s="11">
        <v>4</v>
      </c>
      <c r="U413" s="11">
        <v>3.52</v>
      </c>
      <c r="V413" s="11">
        <v>3.5323000000000002</v>
      </c>
      <c r="W413" s="153">
        <v>2.58</v>
      </c>
      <c r="X413" s="153">
        <v>6.63558</v>
      </c>
      <c r="Y413" s="151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20" t="s">
        <v>271</v>
      </c>
      <c r="C414" s="12"/>
      <c r="D414" s="22">
        <v>4.251666666666666</v>
      </c>
      <c r="E414" s="22">
        <v>4.2814946711081108</v>
      </c>
      <c r="F414" s="22">
        <v>8.0333333333333332</v>
      </c>
      <c r="G414" s="22">
        <v>3.0666666666666669</v>
      </c>
      <c r="H414" s="22">
        <v>4.1333333333333337</v>
      </c>
      <c r="I414" s="22">
        <v>3.6333333333333329</v>
      </c>
      <c r="J414" s="22">
        <v>4.1833333333333336</v>
      </c>
      <c r="K414" s="22">
        <v>4.4666666666666668</v>
      </c>
      <c r="L414" s="22">
        <v>4.1166666666666671</v>
      </c>
      <c r="M414" s="22">
        <v>4.05</v>
      </c>
      <c r="N414" s="22">
        <v>4.05</v>
      </c>
      <c r="O414" s="22">
        <v>3.9</v>
      </c>
      <c r="P414" s="22">
        <v>4.05</v>
      </c>
      <c r="Q414" s="22">
        <v>4.6500000000000012</v>
      </c>
      <c r="R414" s="22">
        <v>3.9249999999999994</v>
      </c>
      <c r="S414" s="22">
        <v>4.1583333333333332</v>
      </c>
      <c r="T414" s="22">
        <v>4.166666666666667</v>
      </c>
      <c r="U414" s="22">
        <v>3.5766666666666667</v>
      </c>
      <c r="V414" s="22">
        <v>3.560883333333333</v>
      </c>
      <c r="W414" s="22">
        <v>2.6894833333333334</v>
      </c>
      <c r="X414" s="22">
        <v>6.5804800000000006</v>
      </c>
      <c r="Y414" s="151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272</v>
      </c>
      <c r="C415" s="28"/>
      <c r="D415" s="11">
        <v>4.22</v>
      </c>
      <c r="E415" s="11">
        <v>4.2370367529089714</v>
      </c>
      <c r="F415" s="11">
        <v>8</v>
      </c>
      <c r="G415" s="11">
        <v>3.1</v>
      </c>
      <c r="H415" s="11">
        <v>4.0999999999999996</v>
      </c>
      <c r="I415" s="11">
        <v>3.6</v>
      </c>
      <c r="J415" s="11">
        <v>4.1999999999999993</v>
      </c>
      <c r="K415" s="11">
        <v>4.45</v>
      </c>
      <c r="L415" s="11">
        <v>4.0999999999999996</v>
      </c>
      <c r="M415" s="11">
        <v>4.05</v>
      </c>
      <c r="N415" s="11">
        <v>4.05</v>
      </c>
      <c r="O415" s="11">
        <v>3.9</v>
      </c>
      <c r="P415" s="11">
        <v>4.0449999999999999</v>
      </c>
      <c r="Q415" s="11">
        <v>4.5999999999999996</v>
      </c>
      <c r="R415" s="11">
        <v>3.92</v>
      </c>
      <c r="S415" s="11">
        <v>4.1750000000000007</v>
      </c>
      <c r="T415" s="11">
        <v>4.0999999999999996</v>
      </c>
      <c r="U415" s="11">
        <v>3.56</v>
      </c>
      <c r="V415" s="11">
        <v>3.5300000000000002</v>
      </c>
      <c r="W415" s="11">
        <v>2.6465000000000001</v>
      </c>
      <c r="X415" s="11">
        <v>6.5961300000000005</v>
      </c>
      <c r="Y415" s="151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273</v>
      </c>
      <c r="C416" s="28"/>
      <c r="D416" s="23">
        <v>8.9981479575892254E-2</v>
      </c>
      <c r="E416" s="23">
        <v>0.11245269287905994</v>
      </c>
      <c r="F416" s="23">
        <v>0.2658320271650253</v>
      </c>
      <c r="G416" s="23">
        <v>0.43204937989385495</v>
      </c>
      <c r="H416" s="23">
        <v>0.10327955589886449</v>
      </c>
      <c r="I416" s="23">
        <v>0.10327955589886439</v>
      </c>
      <c r="J416" s="23">
        <v>0.17224014243685093</v>
      </c>
      <c r="K416" s="23">
        <v>0.18618986725025249</v>
      </c>
      <c r="L416" s="23">
        <v>7.5277265270908222E-2</v>
      </c>
      <c r="M416" s="23">
        <v>0.16431676725154978</v>
      </c>
      <c r="N416" s="23">
        <v>0.10488088481701516</v>
      </c>
      <c r="O416" s="23">
        <v>6.3245553203367638E-2</v>
      </c>
      <c r="P416" s="23">
        <v>0.1035374328443584</v>
      </c>
      <c r="Q416" s="23">
        <v>8.3666002653407678E-2</v>
      </c>
      <c r="R416" s="23">
        <v>9.6488341264631516E-2</v>
      </c>
      <c r="S416" s="23">
        <v>0.12221565638929668</v>
      </c>
      <c r="T416" s="23">
        <v>0.17511900715418272</v>
      </c>
      <c r="U416" s="23">
        <v>4.8027769744874382E-2</v>
      </c>
      <c r="V416" s="23">
        <v>0.12676766806511294</v>
      </c>
      <c r="W416" s="23">
        <v>0.14016664962346306</v>
      </c>
      <c r="X416" s="23">
        <v>9.9092435230949988E-2</v>
      </c>
      <c r="Y416" s="205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29"/>
      <c r="B417" s="3" t="s">
        <v>87</v>
      </c>
      <c r="C417" s="28"/>
      <c r="D417" s="13">
        <v>2.1163813306756315E-2</v>
      </c>
      <c r="E417" s="13">
        <v>2.626482140405318E-2</v>
      </c>
      <c r="F417" s="13">
        <v>3.3091123713488629E-2</v>
      </c>
      <c r="G417" s="13">
        <v>0.14088566735669181</v>
      </c>
      <c r="H417" s="13">
        <v>2.498698933037044E-2</v>
      </c>
      <c r="I417" s="13">
        <v>2.8425565843724149E-2</v>
      </c>
      <c r="J417" s="13">
        <v>4.1172942415183489E-2</v>
      </c>
      <c r="K417" s="13">
        <v>4.1684298638116228E-2</v>
      </c>
      <c r="L417" s="13">
        <v>1.8285975369451389E-2</v>
      </c>
      <c r="M417" s="13">
        <v>4.0572041296678962E-2</v>
      </c>
      <c r="N417" s="13">
        <v>2.5896514769633373E-2</v>
      </c>
      <c r="O417" s="13">
        <v>1.6216808513684011E-2</v>
      </c>
      <c r="P417" s="13">
        <v>2.5564798233174917E-2</v>
      </c>
      <c r="Q417" s="13">
        <v>1.7992688742668312E-2</v>
      </c>
      <c r="R417" s="13">
        <v>2.4583016882708669E-2</v>
      </c>
      <c r="S417" s="13">
        <v>2.9390538610652508E-2</v>
      </c>
      <c r="T417" s="13">
        <v>4.2028561717003851E-2</v>
      </c>
      <c r="U417" s="13">
        <v>1.3428081009750526E-2</v>
      </c>
      <c r="V417" s="13">
        <v>3.5600062175147447E-2</v>
      </c>
      <c r="W417" s="13">
        <v>5.2116571196498603E-2</v>
      </c>
      <c r="X417" s="13">
        <v>1.5058542117132789E-2</v>
      </c>
      <c r="Y417" s="151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274</v>
      </c>
      <c r="C418" s="28"/>
      <c r="D418" s="13">
        <v>4.618724028992327E-2</v>
      </c>
      <c r="E418" s="13">
        <v>5.3526874390264378E-2</v>
      </c>
      <c r="F418" s="13">
        <v>0.97672383308405752</v>
      </c>
      <c r="G418" s="13">
        <v>-0.24540003052392823</v>
      </c>
      <c r="H418" s="13">
        <v>1.7069524076444687E-2</v>
      </c>
      <c r="I418" s="13">
        <v>-0.10596307964248031</v>
      </c>
      <c r="J418" s="13">
        <v>2.937278444833713E-2</v>
      </c>
      <c r="K418" s="13">
        <v>9.9091259889060979E-2</v>
      </c>
      <c r="L418" s="13">
        <v>1.2968437285813872E-2</v>
      </c>
      <c r="M418" s="13">
        <v>-3.4359098767096086E-3</v>
      </c>
      <c r="N418" s="13">
        <v>-3.4359098767096086E-3</v>
      </c>
      <c r="O418" s="13">
        <v>-4.0345690992387051E-2</v>
      </c>
      <c r="P418" s="13">
        <v>-3.4359098767096086E-3</v>
      </c>
      <c r="Q418" s="13">
        <v>0.14420321458600038</v>
      </c>
      <c r="R418" s="13">
        <v>-3.419406080644094E-2</v>
      </c>
      <c r="S418" s="13">
        <v>2.3221154262390797E-2</v>
      </c>
      <c r="T418" s="13">
        <v>2.5271697657706316E-2</v>
      </c>
      <c r="U418" s="13">
        <v>-0.11990677473062505</v>
      </c>
      <c r="V418" s="13">
        <v>-0.12379050392135249</v>
      </c>
      <c r="W418" s="13">
        <v>-0.33821172568269442</v>
      </c>
      <c r="X418" s="13">
        <v>0.61922717624061985</v>
      </c>
      <c r="Y418" s="151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275</v>
      </c>
      <c r="C419" s="46"/>
      <c r="D419" s="44">
        <v>0.47</v>
      </c>
      <c r="E419" s="44">
        <v>0.57999999999999996</v>
      </c>
      <c r="F419" s="44">
        <v>13.78</v>
      </c>
      <c r="G419" s="44">
        <v>3.69</v>
      </c>
      <c r="H419" s="44">
        <v>0.06</v>
      </c>
      <c r="I419" s="44">
        <v>1.7</v>
      </c>
      <c r="J419" s="44">
        <v>0.23</v>
      </c>
      <c r="K419" s="44">
        <v>1.23</v>
      </c>
      <c r="L419" s="44">
        <v>0</v>
      </c>
      <c r="M419" s="44">
        <v>0.23</v>
      </c>
      <c r="N419" s="44">
        <v>0.23</v>
      </c>
      <c r="O419" s="44">
        <v>0.76</v>
      </c>
      <c r="P419" s="44">
        <v>0.23</v>
      </c>
      <c r="Q419" s="44">
        <v>1.88</v>
      </c>
      <c r="R419" s="44">
        <v>0.67</v>
      </c>
      <c r="S419" s="44">
        <v>0.15</v>
      </c>
      <c r="T419" s="44">
        <v>0.18</v>
      </c>
      <c r="U419" s="44">
        <v>1.9</v>
      </c>
      <c r="V419" s="44">
        <v>1.96</v>
      </c>
      <c r="W419" s="44">
        <v>5.0199999999999996</v>
      </c>
      <c r="X419" s="44">
        <v>8.67</v>
      </c>
      <c r="Y419" s="151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5"/>
    </row>
    <row r="421" spans="1:65" ht="15">
      <c r="B421" s="8" t="s">
        <v>509</v>
      </c>
      <c r="BM421" s="27" t="s">
        <v>277</v>
      </c>
    </row>
    <row r="422" spans="1:65" ht="15">
      <c r="A422" s="24" t="s">
        <v>53</v>
      </c>
      <c r="B422" s="18" t="s">
        <v>111</v>
      </c>
      <c r="C422" s="15" t="s">
        <v>112</v>
      </c>
      <c r="D422" s="16" t="s">
        <v>231</v>
      </c>
      <c r="E422" s="17" t="s">
        <v>231</v>
      </c>
      <c r="F422" s="1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232</v>
      </c>
      <c r="C423" s="9" t="s">
        <v>232</v>
      </c>
      <c r="D423" s="149" t="s">
        <v>241</v>
      </c>
      <c r="E423" s="150" t="s">
        <v>261</v>
      </c>
      <c r="F423" s="15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301</v>
      </c>
      <c r="E424" s="11" t="s">
        <v>300</v>
      </c>
      <c r="F424" s="15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25"/>
      <c r="F425" s="15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0" t="s">
        <v>103</v>
      </c>
      <c r="E426" s="203">
        <v>3.2899999999999999E-2</v>
      </c>
      <c r="F426" s="205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11" t="s">
        <v>103</v>
      </c>
      <c r="E427" s="23">
        <v>3.2300000000000002E-2</v>
      </c>
      <c r="F427" s="205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13</v>
      </c>
    </row>
    <row r="428" spans="1:65">
      <c r="A428" s="29"/>
      <c r="B428" s="19">
        <v>1</v>
      </c>
      <c r="C428" s="9">
        <v>3</v>
      </c>
      <c r="D428" s="211" t="s">
        <v>103</v>
      </c>
      <c r="E428" s="23">
        <v>3.09E-2</v>
      </c>
      <c r="F428" s="205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19">
        <v>1</v>
      </c>
      <c r="C429" s="9">
        <v>4</v>
      </c>
      <c r="D429" s="211" t="s">
        <v>103</v>
      </c>
      <c r="E429" s="23">
        <v>2.69E-2</v>
      </c>
      <c r="F429" s="205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>
        <v>2.8649999999999998E-2</v>
      </c>
    </row>
    <row r="430" spans="1:65">
      <c r="A430" s="29"/>
      <c r="B430" s="19">
        <v>1</v>
      </c>
      <c r="C430" s="9">
        <v>5</v>
      </c>
      <c r="D430" s="211" t="s">
        <v>103</v>
      </c>
      <c r="E430" s="23">
        <v>2.4E-2</v>
      </c>
      <c r="F430" s="205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9</v>
      </c>
    </row>
    <row r="431" spans="1:65">
      <c r="A431" s="29"/>
      <c r="B431" s="19">
        <v>1</v>
      </c>
      <c r="C431" s="9">
        <v>6</v>
      </c>
      <c r="D431" s="211" t="s">
        <v>103</v>
      </c>
      <c r="E431" s="23">
        <v>2.4899999999999999E-2</v>
      </c>
      <c r="F431" s="205"/>
      <c r="G431" s="206"/>
      <c r="H431" s="206"/>
      <c r="I431" s="206"/>
      <c r="J431" s="206"/>
      <c r="K431" s="206"/>
      <c r="L431" s="206"/>
      <c r="M431" s="206"/>
      <c r="N431" s="206"/>
      <c r="O431" s="206"/>
      <c r="P431" s="206"/>
      <c r="Q431" s="206"/>
      <c r="R431" s="206"/>
      <c r="S431" s="206"/>
      <c r="T431" s="206"/>
      <c r="U431" s="206"/>
      <c r="V431" s="206"/>
      <c r="W431" s="206"/>
      <c r="X431" s="206"/>
      <c r="Y431" s="206"/>
      <c r="Z431" s="206"/>
      <c r="AA431" s="206"/>
      <c r="AB431" s="206"/>
      <c r="AC431" s="206"/>
      <c r="AD431" s="206"/>
      <c r="AE431" s="206"/>
      <c r="AF431" s="206"/>
      <c r="AG431" s="206"/>
      <c r="AH431" s="206"/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  <c r="BI431" s="206"/>
      <c r="BJ431" s="206"/>
      <c r="BK431" s="206"/>
      <c r="BL431" s="206"/>
      <c r="BM431" s="56"/>
    </row>
    <row r="432" spans="1:65">
      <c r="A432" s="29"/>
      <c r="B432" s="20" t="s">
        <v>271</v>
      </c>
      <c r="C432" s="12"/>
      <c r="D432" s="209" t="s">
        <v>686</v>
      </c>
      <c r="E432" s="209">
        <v>2.8649999999999998E-2</v>
      </c>
      <c r="F432" s="205"/>
      <c r="G432" s="206"/>
      <c r="H432" s="206"/>
      <c r="I432" s="206"/>
      <c r="J432" s="206"/>
      <c r="K432" s="206"/>
      <c r="L432" s="206"/>
      <c r="M432" s="206"/>
      <c r="N432" s="206"/>
      <c r="O432" s="206"/>
      <c r="P432" s="206"/>
      <c r="Q432" s="206"/>
      <c r="R432" s="206"/>
      <c r="S432" s="206"/>
      <c r="T432" s="206"/>
      <c r="U432" s="206"/>
      <c r="V432" s="206"/>
      <c r="W432" s="206"/>
      <c r="X432" s="206"/>
      <c r="Y432" s="206"/>
      <c r="Z432" s="206"/>
      <c r="AA432" s="206"/>
      <c r="AB432" s="206"/>
      <c r="AC432" s="206"/>
      <c r="AD432" s="206"/>
      <c r="AE432" s="206"/>
      <c r="AF432" s="206"/>
      <c r="AG432" s="206"/>
      <c r="AH432" s="206"/>
      <c r="AI432" s="206"/>
      <c r="AJ432" s="206"/>
      <c r="AK432" s="206"/>
      <c r="AL432" s="206"/>
      <c r="AM432" s="206"/>
      <c r="AN432" s="206"/>
      <c r="AO432" s="206"/>
      <c r="AP432" s="206"/>
      <c r="AQ432" s="206"/>
      <c r="AR432" s="206"/>
      <c r="AS432" s="206"/>
      <c r="AT432" s="206"/>
      <c r="AU432" s="206"/>
      <c r="AV432" s="206"/>
      <c r="AW432" s="206"/>
      <c r="AX432" s="206"/>
      <c r="AY432" s="206"/>
      <c r="AZ432" s="206"/>
      <c r="BA432" s="206"/>
      <c r="BB432" s="206"/>
      <c r="BC432" s="206"/>
      <c r="BD432" s="206"/>
      <c r="BE432" s="206"/>
      <c r="BF432" s="206"/>
      <c r="BG432" s="206"/>
      <c r="BH432" s="206"/>
      <c r="BI432" s="206"/>
      <c r="BJ432" s="206"/>
      <c r="BK432" s="206"/>
      <c r="BL432" s="206"/>
      <c r="BM432" s="56"/>
    </row>
    <row r="433" spans="1:65">
      <c r="A433" s="29"/>
      <c r="B433" s="3" t="s">
        <v>272</v>
      </c>
      <c r="C433" s="28"/>
      <c r="D433" s="23" t="s">
        <v>686</v>
      </c>
      <c r="E433" s="23">
        <v>2.8900000000000002E-2</v>
      </c>
      <c r="F433" s="205"/>
      <c r="G433" s="206"/>
      <c r="H433" s="206"/>
      <c r="I433" s="206"/>
      <c r="J433" s="206"/>
      <c r="K433" s="206"/>
      <c r="L433" s="206"/>
      <c r="M433" s="206"/>
      <c r="N433" s="206"/>
      <c r="O433" s="206"/>
      <c r="P433" s="206"/>
      <c r="Q433" s="206"/>
      <c r="R433" s="206"/>
      <c r="S433" s="206"/>
      <c r="T433" s="206"/>
      <c r="U433" s="206"/>
      <c r="V433" s="206"/>
      <c r="W433" s="206"/>
      <c r="X433" s="206"/>
      <c r="Y433" s="206"/>
      <c r="Z433" s="206"/>
      <c r="AA433" s="206"/>
      <c r="AB433" s="206"/>
      <c r="AC433" s="206"/>
      <c r="AD433" s="206"/>
      <c r="AE433" s="206"/>
      <c r="AF433" s="206"/>
      <c r="AG433" s="206"/>
      <c r="AH433" s="206"/>
      <c r="AI433" s="206"/>
      <c r="AJ433" s="206"/>
      <c r="AK433" s="206"/>
      <c r="AL433" s="206"/>
      <c r="AM433" s="206"/>
      <c r="AN433" s="206"/>
      <c r="AO433" s="206"/>
      <c r="AP433" s="206"/>
      <c r="AQ433" s="206"/>
      <c r="AR433" s="206"/>
      <c r="AS433" s="206"/>
      <c r="AT433" s="206"/>
      <c r="AU433" s="206"/>
      <c r="AV433" s="206"/>
      <c r="AW433" s="206"/>
      <c r="AX433" s="206"/>
      <c r="AY433" s="206"/>
      <c r="AZ433" s="206"/>
      <c r="BA433" s="206"/>
      <c r="BB433" s="206"/>
      <c r="BC433" s="206"/>
      <c r="BD433" s="206"/>
      <c r="BE433" s="206"/>
      <c r="BF433" s="206"/>
      <c r="BG433" s="206"/>
      <c r="BH433" s="206"/>
      <c r="BI433" s="206"/>
      <c r="BJ433" s="206"/>
      <c r="BK433" s="206"/>
      <c r="BL433" s="206"/>
      <c r="BM433" s="56"/>
    </row>
    <row r="434" spans="1:65">
      <c r="A434" s="29"/>
      <c r="B434" s="3" t="s">
        <v>273</v>
      </c>
      <c r="C434" s="28"/>
      <c r="D434" s="23" t="s">
        <v>686</v>
      </c>
      <c r="E434" s="23">
        <v>3.8780149561341306E-3</v>
      </c>
      <c r="F434" s="205"/>
      <c r="G434" s="206"/>
      <c r="H434" s="206"/>
      <c r="I434" s="206"/>
      <c r="J434" s="206"/>
      <c r="K434" s="206"/>
      <c r="L434" s="206"/>
      <c r="M434" s="206"/>
      <c r="N434" s="206"/>
      <c r="O434" s="206"/>
      <c r="P434" s="206"/>
      <c r="Q434" s="206"/>
      <c r="R434" s="206"/>
      <c r="S434" s="206"/>
      <c r="T434" s="206"/>
      <c r="U434" s="206"/>
      <c r="V434" s="206"/>
      <c r="W434" s="206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56"/>
    </row>
    <row r="435" spans="1:65">
      <c r="A435" s="29"/>
      <c r="B435" s="3" t="s">
        <v>87</v>
      </c>
      <c r="C435" s="28"/>
      <c r="D435" s="13" t="s">
        <v>686</v>
      </c>
      <c r="E435" s="13">
        <v>0.13535828817222098</v>
      </c>
      <c r="F435" s="15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274</v>
      </c>
      <c r="C436" s="28"/>
      <c r="D436" s="13" t="s">
        <v>686</v>
      </c>
      <c r="E436" s="13">
        <v>0</v>
      </c>
      <c r="F436" s="15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275</v>
      </c>
      <c r="C437" s="46"/>
      <c r="D437" s="44">
        <v>0.67</v>
      </c>
      <c r="E437" s="44">
        <v>0.67</v>
      </c>
      <c r="F437" s="15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/>
      <c r="C438" s="20"/>
      <c r="D438" s="20"/>
      <c r="E438" s="20"/>
      <c r="BM438" s="55"/>
    </row>
    <row r="439" spans="1:65" ht="15">
      <c r="B439" s="8" t="s">
        <v>510</v>
      </c>
      <c r="BM439" s="27" t="s">
        <v>67</v>
      </c>
    </row>
    <row r="440" spans="1:65" ht="15">
      <c r="A440" s="24" t="s">
        <v>11</v>
      </c>
      <c r="B440" s="18" t="s">
        <v>111</v>
      </c>
      <c r="C440" s="15" t="s">
        <v>112</v>
      </c>
      <c r="D440" s="16" t="s">
        <v>231</v>
      </c>
      <c r="E440" s="17" t="s">
        <v>231</v>
      </c>
      <c r="F440" s="17" t="s">
        <v>231</v>
      </c>
      <c r="G440" s="17" t="s">
        <v>231</v>
      </c>
      <c r="H440" s="17" t="s">
        <v>231</v>
      </c>
      <c r="I440" s="17" t="s">
        <v>231</v>
      </c>
      <c r="J440" s="17" t="s">
        <v>231</v>
      </c>
      <c r="K440" s="17" t="s">
        <v>231</v>
      </c>
      <c r="L440" s="17" t="s">
        <v>231</v>
      </c>
      <c r="M440" s="17" t="s">
        <v>231</v>
      </c>
      <c r="N440" s="151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232</v>
      </c>
      <c r="C441" s="9" t="s">
        <v>232</v>
      </c>
      <c r="D441" s="149" t="s">
        <v>236</v>
      </c>
      <c r="E441" s="150" t="s">
        <v>237</v>
      </c>
      <c r="F441" s="150" t="s">
        <v>238</v>
      </c>
      <c r="G441" s="150" t="s">
        <v>248</v>
      </c>
      <c r="H441" s="150" t="s">
        <v>251</v>
      </c>
      <c r="I441" s="150" t="s">
        <v>252</v>
      </c>
      <c r="J441" s="150" t="s">
        <v>258</v>
      </c>
      <c r="K441" s="150" t="s">
        <v>278</v>
      </c>
      <c r="L441" s="150" t="s">
        <v>261</v>
      </c>
      <c r="M441" s="150" t="s">
        <v>263</v>
      </c>
      <c r="N441" s="151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300</v>
      </c>
      <c r="E442" s="11" t="s">
        <v>300</v>
      </c>
      <c r="F442" s="11" t="s">
        <v>301</v>
      </c>
      <c r="G442" s="11" t="s">
        <v>300</v>
      </c>
      <c r="H442" s="11" t="s">
        <v>301</v>
      </c>
      <c r="I442" s="11" t="s">
        <v>300</v>
      </c>
      <c r="J442" s="11" t="s">
        <v>300</v>
      </c>
      <c r="K442" s="11" t="s">
        <v>301</v>
      </c>
      <c r="L442" s="11" t="s">
        <v>300</v>
      </c>
      <c r="M442" s="11" t="s">
        <v>300</v>
      </c>
      <c r="N442" s="151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151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8">
        <v>1</v>
      </c>
      <c r="C444" s="14">
        <v>1</v>
      </c>
      <c r="D444" s="21">
        <v>0.56177698497786699</v>
      </c>
      <c r="E444" s="21">
        <v>0.66</v>
      </c>
      <c r="F444" s="21">
        <v>0.8</v>
      </c>
      <c r="G444" s="21">
        <v>0.7</v>
      </c>
      <c r="H444" s="21">
        <v>0.68</v>
      </c>
      <c r="I444" s="21">
        <v>0.52900000000000003</v>
      </c>
      <c r="J444" s="21">
        <v>0.71</v>
      </c>
      <c r="K444" s="21">
        <v>0.5</v>
      </c>
      <c r="L444" s="21">
        <v>0.49130000000000007</v>
      </c>
      <c r="M444" s="152">
        <v>1.08779</v>
      </c>
      <c r="N444" s="151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0.52763264629831741</v>
      </c>
      <c r="E445" s="11">
        <v>0.68</v>
      </c>
      <c r="F445" s="11">
        <v>0.7</v>
      </c>
      <c r="G445" s="11">
        <v>0.6</v>
      </c>
      <c r="H445" s="11">
        <v>0.7</v>
      </c>
      <c r="I445" s="11">
        <v>0.55400000000000005</v>
      </c>
      <c r="J445" s="11">
        <v>0.68</v>
      </c>
      <c r="K445" s="11">
        <v>0.5</v>
      </c>
      <c r="L445" s="11">
        <v>0.4819</v>
      </c>
      <c r="M445" s="153">
        <v>1.0496099999999999</v>
      </c>
      <c r="N445" s="151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14</v>
      </c>
    </row>
    <row r="446" spans="1:65">
      <c r="A446" s="29"/>
      <c r="B446" s="19">
        <v>1</v>
      </c>
      <c r="C446" s="9">
        <v>3</v>
      </c>
      <c r="D446" s="11">
        <v>0.57056729461851841</v>
      </c>
      <c r="E446" s="11">
        <v>0.66</v>
      </c>
      <c r="F446" s="11">
        <v>0.7</v>
      </c>
      <c r="G446" s="11">
        <v>0.6</v>
      </c>
      <c r="H446" s="11">
        <v>0.7</v>
      </c>
      <c r="I446" s="11">
        <v>0.52900000000000003</v>
      </c>
      <c r="J446" s="11">
        <v>0.79</v>
      </c>
      <c r="K446" s="11">
        <v>0.5</v>
      </c>
      <c r="L446" s="11">
        <v>0.50649999999999995</v>
      </c>
      <c r="M446" s="153">
        <v>1.06599</v>
      </c>
      <c r="N446" s="151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0.54070286690120106</v>
      </c>
      <c r="E447" s="11">
        <v>0.66</v>
      </c>
      <c r="F447" s="11">
        <v>0.7</v>
      </c>
      <c r="G447" s="11">
        <v>0.7</v>
      </c>
      <c r="H447" s="11">
        <v>0.67</v>
      </c>
      <c r="I447" s="154">
        <v>0.60399999999999998</v>
      </c>
      <c r="J447" s="11">
        <v>0.68</v>
      </c>
      <c r="K447" s="11">
        <v>0.5</v>
      </c>
      <c r="L447" s="11">
        <v>0.52180000000000004</v>
      </c>
      <c r="M447" s="153">
        <v>1.1024400000000001</v>
      </c>
      <c r="N447" s="151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0.61914752538747253</v>
      </c>
    </row>
    <row r="448" spans="1:65">
      <c r="A448" s="29"/>
      <c r="B448" s="19">
        <v>1</v>
      </c>
      <c r="C448" s="9">
        <v>5</v>
      </c>
      <c r="D448" s="11">
        <v>0.55798383397022056</v>
      </c>
      <c r="E448" s="11">
        <v>0.74</v>
      </c>
      <c r="F448" s="11">
        <v>0.7</v>
      </c>
      <c r="G448" s="11">
        <v>0.6</v>
      </c>
      <c r="H448" s="11">
        <v>0.69</v>
      </c>
      <c r="I448" s="11">
        <v>0.52</v>
      </c>
      <c r="J448" s="11">
        <v>0.7</v>
      </c>
      <c r="K448" s="11">
        <v>0.5</v>
      </c>
      <c r="L448" s="11">
        <v>0.501</v>
      </c>
      <c r="M448" s="153">
        <v>1.1230899999999999</v>
      </c>
      <c r="N448" s="15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34</v>
      </c>
    </row>
    <row r="449" spans="1:65">
      <c r="A449" s="29"/>
      <c r="B449" s="19">
        <v>1</v>
      </c>
      <c r="C449" s="9">
        <v>6</v>
      </c>
      <c r="D449" s="11">
        <v>0.56050274415738699</v>
      </c>
      <c r="E449" s="11">
        <v>0.7</v>
      </c>
      <c r="F449" s="11">
        <v>0.8</v>
      </c>
      <c r="G449" s="11">
        <v>0.8</v>
      </c>
      <c r="H449" s="11">
        <v>0.67</v>
      </c>
      <c r="I449" s="11">
        <v>0.54</v>
      </c>
      <c r="J449" s="11">
        <v>0.73</v>
      </c>
      <c r="K449" s="11">
        <v>0.5</v>
      </c>
      <c r="L449" s="11">
        <v>0.50590000000000002</v>
      </c>
      <c r="M449" s="153">
        <v>1.12002</v>
      </c>
      <c r="N449" s="15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20" t="s">
        <v>271</v>
      </c>
      <c r="C450" s="12"/>
      <c r="D450" s="22">
        <v>0.55319439515391855</v>
      </c>
      <c r="E450" s="22">
        <v>0.68333333333333346</v>
      </c>
      <c r="F450" s="22">
        <v>0.73333333333333339</v>
      </c>
      <c r="G450" s="22">
        <v>0.66666666666666663</v>
      </c>
      <c r="H450" s="22">
        <v>0.68500000000000005</v>
      </c>
      <c r="I450" s="22">
        <v>0.54600000000000004</v>
      </c>
      <c r="J450" s="22">
        <v>0.71500000000000019</v>
      </c>
      <c r="K450" s="22">
        <v>0.5</v>
      </c>
      <c r="L450" s="22">
        <v>0.50139999999999996</v>
      </c>
      <c r="M450" s="22">
        <v>1.0914900000000001</v>
      </c>
      <c r="N450" s="151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272</v>
      </c>
      <c r="C451" s="28"/>
      <c r="D451" s="11">
        <v>0.55924328906380372</v>
      </c>
      <c r="E451" s="11">
        <v>0.67</v>
      </c>
      <c r="F451" s="11">
        <v>0.7</v>
      </c>
      <c r="G451" s="11">
        <v>0.64999999999999991</v>
      </c>
      <c r="H451" s="11">
        <v>0.68500000000000005</v>
      </c>
      <c r="I451" s="11">
        <v>0.53449999999999998</v>
      </c>
      <c r="J451" s="11">
        <v>0.70499999999999996</v>
      </c>
      <c r="K451" s="11">
        <v>0.5</v>
      </c>
      <c r="L451" s="11">
        <v>0.50344999999999995</v>
      </c>
      <c r="M451" s="11">
        <v>1.0951150000000001</v>
      </c>
      <c r="N451" s="151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273</v>
      </c>
      <c r="C452" s="28"/>
      <c r="D452" s="23">
        <v>1.588250896974468E-2</v>
      </c>
      <c r="E452" s="23">
        <v>3.2041639575194417E-2</v>
      </c>
      <c r="F452" s="23">
        <v>5.1639777949432274E-2</v>
      </c>
      <c r="G452" s="23">
        <v>8.1649658092772998E-2</v>
      </c>
      <c r="H452" s="23">
        <v>1.3784048752090178E-2</v>
      </c>
      <c r="I452" s="23">
        <v>3.0718072856219338E-2</v>
      </c>
      <c r="J452" s="23">
        <v>4.1352146256270664E-2</v>
      </c>
      <c r="K452" s="23">
        <v>0</v>
      </c>
      <c r="L452" s="23">
        <v>1.3746563206852832E-2</v>
      </c>
      <c r="M452" s="23">
        <v>2.9496772026782879E-2</v>
      </c>
      <c r="N452" s="151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87</v>
      </c>
      <c r="C453" s="28"/>
      <c r="D453" s="13">
        <v>2.871053848136982E-2</v>
      </c>
      <c r="E453" s="13">
        <v>4.6890204256382066E-2</v>
      </c>
      <c r="F453" s="13">
        <v>7.0417879021953095E-2</v>
      </c>
      <c r="G453" s="13">
        <v>0.1224744871391595</v>
      </c>
      <c r="H453" s="13">
        <v>2.0122698908160843E-2</v>
      </c>
      <c r="I453" s="13">
        <v>5.6260206696372411E-2</v>
      </c>
      <c r="J453" s="13">
        <v>5.7835169589189724E-2</v>
      </c>
      <c r="K453" s="13">
        <v>0</v>
      </c>
      <c r="L453" s="13">
        <v>2.7416360604014426E-2</v>
      </c>
      <c r="M453" s="13">
        <v>2.7024317242286121E-2</v>
      </c>
      <c r="N453" s="151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274</v>
      </c>
      <c r="C454" s="28"/>
      <c r="D454" s="13">
        <v>-0.10652248055466174</v>
      </c>
      <c r="E454" s="13">
        <v>0.10366803599140995</v>
      </c>
      <c r="F454" s="13">
        <v>0.18442423374687889</v>
      </c>
      <c r="G454" s="13">
        <v>7.6749303406253411E-2</v>
      </c>
      <c r="H454" s="13">
        <v>0.10635990924992544</v>
      </c>
      <c r="I454" s="13">
        <v>-0.1181423205102784</v>
      </c>
      <c r="J454" s="13">
        <v>0.15481362790320707</v>
      </c>
      <c r="K454" s="13">
        <v>-0.19243802244530994</v>
      </c>
      <c r="L454" s="13">
        <v>-0.19017684890815689</v>
      </c>
      <c r="M454" s="13">
        <v>0.76289164576233737</v>
      </c>
      <c r="N454" s="151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45" t="s">
        <v>275</v>
      </c>
      <c r="C455" s="46"/>
      <c r="D455" s="44">
        <v>0.91</v>
      </c>
      <c r="E455" s="44">
        <v>0.06</v>
      </c>
      <c r="F455" s="44">
        <v>0.44</v>
      </c>
      <c r="G455" s="44">
        <v>0.06</v>
      </c>
      <c r="H455" s="44">
        <v>7.0000000000000007E-2</v>
      </c>
      <c r="I455" s="44">
        <v>0.97</v>
      </c>
      <c r="J455" s="44">
        <v>0.3</v>
      </c>
      <c r="K455" s="44">
        <v>1.31</v>
      </c>
      <c r="L455" s="44">
        <v>1.3</v>
      </c>
      <c r="M455" s="44">
        <v>3.12</v>
      </c>
      <c r="N455" s="151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BM456" s="55"/>
    </row>
    <row r="457" spans="1:65" ht="15">
      <c r="B457" s="8" t="s">
        <v>511</v>
      </c>
      <c r="BM457" s="27" t="s">
        <v>67</v>
      </c>
    </row>
    <row r="458" spans="1:65" ht="15">
      <c r="A458" s="24" t="s">
        <v>14</v>
      </c>
      <c r="B458" s="18" t="s">
        <v>111</v>
      </c>
      <c r="C458" s="15" t="s">
        <v>112</v>
      </c>
      <c r="D458" s="16" t="s">
        <v>231</v>
      </c>
      <c r="E458" s="17" t="s">
        <v>231</v>
      </c>
      <c r="F458" s="17" t="s">
        <v>231</v>
      </c>
      <c r="G458" s="17" t="s">
        <v>231</v>
      </c>
      <c r="H458" s="17" t="s">
        <v>231</v>
      </c>
      <c r="I458" s="17" t="s">
        <v>231</v>
      </c>
      <c r="J458" s="17" t="s">
        <v>231</v>
      </c>
      <c r="K458" s="17" t="s">
        <v>231</v>
      </c>
      <c r="L458" s="17" t="s">
        <v>231</v>
      </c>
      <c r="M458" s="17" t="s">
        <v>231</v>
      </c>
      <c r="N458" s="17" t="s">
        <v>231</v>
      </c>
      <c r="O458" s="17" t="s">
        <v>231</v>
      </c>
      <c r="P458" s="17" t="s">
        <v>231</v>
      </c>
      <c r="Q458" s="17" t="s">
        <v>231</v>
      </c>
      <c r="R458" s="17" t="s">
        <v>231</v>
      </c>
      <c r="S458" s="17" t="s">
        <v>231</v>
      </c>
      <c r="T458" s="17" t="s">
        <v>231</v>
      </c>
      <c r="U458" s="17" t="s">
        <v>231</v>
      </c>
      <c r="V458" s="17" t="s">
        <v>231</v>
      </c>
      <c r="W458" s="151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232</v>
      </c>
      <c r="C459" s="9" t="s">
        <v>232</v>
      </c>
      <c r="D459" s="149" t="s">
        <v>234</v>
      </c>
      <c r="E459" s="150" t="s">
        <v>237</v>
      </c>
      <c r="F459" s="150" t="s">
        <v>238</v>
      </c>
      <c r="G459" s="150" t="s">
        <v>239</v>
      </c>
      <c r="H459" s="150" t="s">
        <v>240</v>
      </c>
      <c r="I459" s="150" t="s">
        <v>241</v>
      </c>
      <c r="J459" s="150" t="s">
        <v>242</v>
      </c>
      <c r="K459" s="150" t="s">
        <v>243</v>
      </c>
      <c r="L459" s="150" t="s">
        <v>244</v>
      </c>
      <c r="M459" s="150" t="s">
        <v>245</v>
      </c>
      <c r="N459" s="150" t="s">
        <v>246</v>
      </c>
      <c r="O459" s="150" t="s">
        <v>247</v>
      </c>
      <c r="P459" s="150" t="s">
        <v>248</v>
      </c>
      <c r="Q459" s="150" t="s">
        <v>253</v>
      </c>
      <c r="R459" s="150" t="s">
        <v>258</v>
      </c>
      <c r="S459" s="150" t="s">
        <v>259</v>
      </c>
      <c r="T459" s="150" t="s">
        <v>278</v>
      </c>
      <c r="U459" s="150" t="s">
        <v>261</v>
      </c>
      <c r="V459" s="150" t="s">
        <v>263</v>
      </c>
      <c r="W459" s="151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3</v>
      </c>
    </row>
    <row r="460" spans="1:65">
      <c r="A460" s="29"/>
      <c r="B460" s="19"/>
      <c r="C460" s="9"/>
      <c r="D460" s="10" t="s">
        <v>300</v>
      </c>
      <c r="E460" s="11" t="s">
        <v>300</v>
      </c>
      <c r="F460" s="11" t="s">
        <v>301</v>
      </c>
      <c r="G460" s="11" t="s">
        <v>115</v>
      </c>
      <c r="H460" s="11" t="s">
        <v>115</v>
      </c>
      <c r="I460" s="11" t="s">
        <v>300</v>
      </c>
      <c r="J460" s="11" t="s">
        <v>300</v>
      </c>
      <c r="K460" s="11" t="s">
        <v>301</v>
      </c>
      <c r="L460" s="11" t="s">
        <v>301</v>
      </c>
      <c r="M460" s="11" t="s">
        <v>301</v>
      </c>
      <c r="N460" s="11" t="s">
        <v>301</v>
      </c>
      <c r="O460" s="11" t="s">
        <v>301</v>
      </c>
      <c r="P460" s="11" t="s">
        <v>300</v>
      </c>
      <c r="Q460" s="11" t="s">
        <v>300</v>
      </c>
      <c r="R460" s="11" t="s">
        <v>300</v>
      </c>
      <c r="S460" s="11" t="s">
        <v>301</v>
      </c>
      <c r="T460" s="11" t="s">
        <v>301</v>
      </c>
      <c r="U460" s="11" t="s">
        <v>300</v>
      </c>
      <c r="V460" s="11" t="s">
        <v>300</v>
      </c>
      <c r="W460" s="151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151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03">
        <v>0.06</v>
      </c>
      <c r="E462" s="204">
        <v>0.1</v>
      </c>
      <c r="F462" s="210" t="s">
        <v>105</v>
      </c>
      <c r="G462" s="210" t="s">
        <v>103</v>
      </c>
      <c r="H462" s="203">
        <v>0.06</v>
      </c>
      <c r="I462" s="210">
        <v>4.1000000000000002E-2</v>
      </c>
      <c r="J462" s="210">
        <v>7.0000000000000007E-2</v>
      </c>
      <c r="K462" s="203">
        <v>0.06</v>
      </c>
      <c r="L462" s="203">
        <v>6.2E-2</v>
      </c>
      <c r="M462" s="203">
        <v>6.4000000000000001E-2</v>
      </c>
      <c r="N462" s="203">
        <v>6.2E-2</v>
      </c>
      <c r="O462" s="203">
        <v>6.2E-2</v>
      </c>
      <c r="P462" s="203">
        <v>7.0000000000000007E-2</v>
      </c>
      <c r="Q462" s="203">
        <v>7.0000000000000007E-2</v>
      </c>
      <c r="R462" s="203">
        <v>7.6999999999999999E-2</v>
      </c>
      <c r="S462" s="203">
        <v>6.1000000000000006E-2</v>
      </c>
      <c r="T462" s="203">
        <v>0.06</v>
      </c>
      <c r="U462" s="210">
        <v>7.9500000000000001E-2</v>
      </c>
      <c r="V462" s="203">
        <v>6.3229999999999995E-2</v>
      </c>
      <c r="W462" s="205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07">
        <v>1</v>
      </c>
    </row>
    <row r="463" spans="1:65">
      <c r="A463" s="29"/>
      <c r="B463" s="19">
        <v>1</v>
      </c>
      <c r="C463" s="9">
        <v>2</v>
      </c>
      <c r="D463" s="23">
        <v>7.0000000000000007E-2</v>
      </c>
      <c r="E463" s="211" t="s">
        <v>213</v>
      </c>
      <c r="F463" s="211" t="s">
        <v>105</v>
      </c>
      <c r="G463" s="211" t="s">
        <v>103</v>
      </c>
      <c r="H463" s="23">
        <v>0.06</v>
      </c>
      <c r="I463" s="211">
        <v>4.3999999999999997E-2</v>
      </c>
      <c r="J463" s="211" t="s">
        <v>213</v>
      </c>
      <c r="K463" s="23">
        <v>0.06</v>
      </c>
      <c r="L463" s="23">
        <v>6.3E-2</v>
      </c>
      <c r="M463" s="23">
        <v>6.6000000000000003E-2</v>
      </c>
      <c r="N463" s="23">
        <v>6.5000000000000002E-2</v>
      </c>
      <c r="O463" s="23">
        <v>6.4000000000000001E-2</v>
      </c>
      <c r="P463" s="23">
        <v>7.0000000000000007E-2</v>
      </c>
      <c r="Q463" s="23">
        <v>7.0000000000000007E-2</v>
      </c>
      <c r="R463" s="23">
        <v>6.9000000000000006E-2</v>
      </c>
      <c r="S463" s="23">
        <v>5.8000000000000003E-2</v>
      </c>
      <c r="T463" s="23">
        <v>0.06</v>
      </c>
      <c r="U463" s="211">
        <v>7.6899999999999996E-2</v>
      </c>
      <c r="V463" s="23">
        <v>6.3030000000000003E-2</v>
      </c>
      <c r="W463" s="205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07">
        <v>27</v>
      </c>
    </row>
    <row r="464" spans="1:65">
      <c r="A464" s="29"/>
      <c r="B464" s="19">
        <v>1</v>
      </c>
      <c r="C464" s="9">
        <v>3</v>
      </c>
      <c r="D464" s="23">
        <v>0.05</v>
      </c>
      <c r="E464" s="23">
        <v>0.05</v>
      </c>
      <c r="F464" s="211" t="s">
        <v>105</v>
      </c>
      <c r="G464" s="211" t="s">
        <v>103</v>
      </c>
      <c r="H464" s="23">
        <v>7.0000000000000007E-2</v>
      </c>
      <c r="I464" s="211">
        <v>4.3999999999999997E-2</v>
      </c>
      <c r="J464" s="211">
        <v>0.09</v>
      </c>
      <c r="K464" s="23">
        <v>0.05</v>
      </c>
      <c r="L464" s="23">
        <v>6.7000000000000004E-2</v>
      </c>
      <c r="M464" s="23">
        <v>6.4000000000000001E-2</v>
      </c>
      <c r="N464" s="23">
        <v>6.2E-2</v>
      </c>
      <c r="O464" s="23">
        <v>6.1000000000000006E-2</v>
      </c>
      <c r="P464" s="23">
        <v>0.06</v>
      </c>
      <c r="Q464" s="23">
        <v>7.0000000000000007E-2</v>
      </c>
      <c r="R464" s="23">
        <v>0.08</v>
      </c>
      <c r="S464" s="23">
        <v>5.8999999999999997E-2</v>
      </c>
      <c r="T464" s="23">
        <v>0.06</v>
      </c>
      <c r="U464" s="211">
        <v>8.7300000000000003E-2</v>
      </c>
      <c r="V464" s="23">
        <v>6.3119999999999996E-2</v>
      </c>
      <c r="W464" s="205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07">
        <v>16</v>
      </c>
    </row>
    <row r="465" spans="1:65">
      <c r="A465" s="29"/>
      <c r="B465" s="19">
        <v>1</v>
      </c>
      <c r="C465" s="9">
        <v>4</v>
      </c>
      <c r="D465" s="23">
        <v>7.0000000000000007E-2</v>
      </c>
      <c r="E465" s="23">
        <v>0.05</v>
      </c>
      <c r="F465" s="211" t="s">
        <v>105</v>
      </c>
      <c r="G465" s="211" t="s">
        <v>103</v>
      </c>
      <c r="H465" s="23">
        <v>0.06</v>
      </c>
      <c r="I465" s="211">
        <v>4.2999999999999997E-2</v>
      </c>
      <c r="J465" s="211">
        <v>0.09</v>
      </c>
      <c r="K465" s="23">
        <v>7.0000000000000007E-2</v>
      </c>
      <c r="L465" s="23">
        <v>6.3E-2</v>
      </c>
      <c r="M465" s="23">
        <v>6.5000000000000002E-2</v>
      </c>
      <c r="N465" s="23">
        <v>7.0999999999999994E-2</v>
      </c>
      <c r="O465" s="23">
        <v>5.7000000000000002E-2</v>
      </c>
      <c r="P465" s="23">
        <v>7.0000000000000007E-2</v>
      </c>
      <c r="Q465" s="23">
        <v>0.08</v>
      </c>
      <c r="R465" s="23">
        <v>6.8000000000000005E-2</v>
      </c>
      <c r="S465" s="23">
        <v>6.3E-2</v>
      </c>
      <c r="T465" s="23">
        <v>0.06</v>
      </c>
      <c r="U465" s="211">
        <v>8.4900000000000003E-2</v>
      </c>
      <c r="V465" s="23">
        <v>6.3100000000000003E-2</v>
      </c>
      <c r="W465" s="205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6.3353428571428574E-2</v>
      </c>
    </row>
    <row r="466" spans="1:65">
      <c r="A466" s="29"/>
      <c r="B466" s="19">
        <v>1</v>
      </c>
      <c r="C466" s="9">
        <v>5</v>
      </c>
      <c r="D466" s="23">
        <v>7.0000000000000007E-2</v>
      </c>
      <c r="E466" s="211" t="s">
        <v>213</v>
      </c>
      <c r="F466" s="211" t="s">
        <v>105</v>
      </c>
      <c r="G466" s="211" t="s">
        <v>103</v>
      </c>
      <c r="H466" s="23">
        <v>0.06</v>
      </c>
      <c r="I466" s="211">
        <v>4.4999999999999998E-2</v>
      </c>
      <c r="J466" s="211">
        <v>0.08</v>
      </c>
      <c r="K466" s="23">
        <v>0.05</v>
      </c>
      <c r="L466" s="212">
        <v>7.1999999999999995E-2</v>
      </c>
      <c r="M466" s="23">
        <v>6.3E-2</v>
      </c>
      <c r="N466" s="23">
        <v>5.8999999999999997E-2</v>
      </c>
      <c r="O466" s="23">
        <v>6.8000000000000005E-2</v>
      </c>
      <c r="P466" s="23">
        <v>7.0000000000000007E-2</v>
      </c>
      <c r="Q466" s="23">
        <v>7.0000000000000007E-2</v>
      </c>
      <c r="R466" s="212">
        <v>4.7E-2</v>
      </c>
      <c r="S466" s="23">
        <v>0.06</v>
      </c>
      <c r="T466" s="23">
        <v>0.06</v>
      </c>
      <c r="U466" s="211">
        <v>7.9200000000000007E-2</v>
      </c>
      <c r="V466" s="23">
        <v>6.2759999999999996E-2</v>
      </c>
      <c r="W466" s="205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>
        <v>35</v>
      </c>
    </row>
    <row r="467" spans="1:65">
      <c r="A467" s="29"/>
      <c r="B467" s="19">
        <v>1</v>
      </c>
      <c r="C467" s="9">
        <v>6</v>
      </c>
      <c r="D467" s="23">
        <v>0.06</v>
      </c>
      <c r="E467" s="211" t="s">
        <v>213</v>
      </c>
      <c r="F467" s="211" t="s">
        <v>105</v>
      </c>
      <c r="G467" s="211" t="s">
        <v>103</v>
      </c>
      <c r="H467" s="23">
        <v>7.0000000000000007E-2</v>
      </c>
      <c r="I467" s="211">
        <v>4.1000000000000002E-2</v>
      </c>
      <c r="J467" s="211">
        <v>0.09</v>
      </c>
      <c r="K467" s="23">
        <v>0.05</v>
      </c>
      <c r="L467" s="23">
        <v>6.4000000000000001E-2</v>
      </c>
      <c r="M467" s="23">
        <v>6.5000000000000002E-2</v>
      </c>
      <c r="N467" s="23">
        <v>6.4000000000000001E-2</v>
      </c>
      <c r="O467" s="23">
        <v>5.8999999999999997E-2</v>
      </c>
      <c r="P467" s="23">
        <v>7.0000000000000007E-2</v>
      </c>
      <c r="Q467" s="23">
        <v>0.08</v>
      </c>
      <c r="R467" s="23">
        <v>7.3999999999999996E-2</v>
      </c>
      <c r="S467" s="23">
        <v>5.7000000000000002E-2</v>
      </c>
      <c r="T467" s="23">
        <v>7.0000000000000007E-2</v>
      </c>
      <c r="U467" s="211">
        <v>8.7599999999999997E-2</v>
      </c>
      <c r="V467" s="212">
        <v>6.5769999999999995E-2</v>
      </c>
      <c r="W467" s="205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56"/>
    </row>
    <row r="468" spans="1:65">
      <c r="A468" s="29"/>
      <c r="B468" s="20" t="s">
        <v>271</v>
      </c>
      <c r="C468" s="12"/>
      <c r="D468" s="209">
        <v>6.3333333333333339E-2</v>
      </c>
      <c r="E468" s="209">
        <v>6.6666666666666666E-2</v>
      </c>
      <c r="F468" s="209" t="s">
        <v>686</v>
      </c>
      <c r="G468" s="209" t="s">
        <v>686</v>
      </c>
      <c r="H468" s="209">
        <v>6.3333333333333339E-2</v>
      </c>
      <c r="I468" s="209">
        <v>4.299999999999999E-2</v>
      </c>
      <c r="J468" s="209">
        <v>8.4000000000000005E-2</v>
      </c>
      <c r="K468" s="209">
        <v>5.6666666666666664E-2</v>
      </c>
      <c r="L468" s="209">
        <v>6.5166666666666664E-2</v>
      </c>
      <c r="M468" s="209">
        <v>6.4500000000000002E-2</v>
      </c>
      <c r="N468" s="209">
        <v>6.3833333333333339E-2</v>
      </c>
      <c r="O468" s="209">
        <v>6.183333333333333E-2</v>
      </c>
      <c r="P468" s="209">
        <v>6.8333333333333343E-2</v>
      </c>
      <c r="Q468" s="209">
        <v>7.3333333333333348E-2</v>
      </c>
      <c r="R468" s="209">
        <v>6.9166666666666668E-2</v>
      </c>
      <c r="S468" s="209">
        <v>5.9666666666666666E-2</v>
      </c>
      <c r="T468" s="209">
        <v>6.1666666666666668E-2</v>
      </c>
      <c r="U468" s="209">
        <v>8.2566666666666663E-2</v>
      </c>
      <c r="V468" s="209">
        <v>6.3501666666666665E-2</v>
      </c>
      <c r="W468" s="205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29"/>
      <c r="B469" s="3" t="s">
        <v>272</v>
      </c>
      <c r="C469" s="28"/>
      <c r="D469" s="23">
        <v>6.5000000000000002E-2</v>
      </c>
      <c r="E469" s="23">
        <v>0.05</v>
      </c>
      <c r="F469" s="23" t="s">
        <v>686</v>
      </c>
      <c r="G469" s="23" t="s">
        <v>686</v>
      </c>
      <c r="H469" s="23">
        <v>0.06</v>
      </c>
      <c r="I469" s="23">
        <v>4.3499999999999997E-2</v>
      </c>
      <c r="J469" s="23">
        <v>0.09</v>
      </c>
      <c r="K469" s="23">
        <v>5.5E-2</v>
      </c>
      <c r="L469" s="23">
        <v>6.3500000000000001E-2</v>
      </c>
      <c r="M469" s="23">
        <v>6.4500000000000002E-2</v>
      </c>
      <c r="N469" s="23">
        <v>6.3E-2</v>
      </c>
      <c r="O469" s="23">
        <v>6.1499999999999999E-2</v>
      </c>
      <c r="P469" s="23">
        <v>7.0000000000000007E-2</v>
      </c>
      <c r="Q469" s="23">
        <v>7.0000000000000007E-2</v>
      </c>
      <c r="R469" s="23">
        <v>7.1500000000000008E-2</v>
      </c>
      <c r="S469" s="23">
        <v>5.9499999999999997E-2</v>
      </c>
      <c r="T469" s="23">
        <v>0.06</v>
      </c>
      <c r="U469" s="23">
        <v>8.2199999999999995E-2</v>
      </c>
      <c r="V469" s="23">
        <v>6.3109999999999999E-2</v>
      </c>
      <c r="W469" s="205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29"/>
      <c r="B470" s="3" t="s">
        <v>273</v>
      </c>
      <c r="C470" s="28"/>
      <c r="D470" s="23">
        <v>8.1649658092772786E-3</v>
      </c>
      <c r="E470" s="23">
        <v>2.8867513459481291E-2</v>
      </c>
      <c r="F470" s="23" t="s">
        <v>686</v>
      </c>
      <c r="G470" s="23" t="s">
        <v>686</v>
      </c>
      <c r="H470" s="23">
        <v>5.1639777949432268E-3</v>
      </c>
      <c r="I470" s="23">
        <v>1.6733200530681493E-3</v>
      </c>
      <c r="J470" s="23">
        <v>8.9442719099991543E-3</v>
      </c>
      <c r="K470" s="23">
        <v>8.1649658092773636E-3</v>
      </c>
      <c r="L470" s="23">
        <v>3.7638632635454035E-3</v>
      </c>
      <c r="M470" s="23">
        <v>1.0488088481701524E-3</v>
      </c>
      <c r="N470" s="23">
        <v>4.0702170294305753E-3</v>
      </c>
      <c r="O470" s="23">
        <v>3.8686776379877759E-3</v>
      </c>
      <c r="P470" s="23">
        <v>4.0824829046386332E-3</v>
      </c>
      <c r="Q470" s="23">
        <v>5.1639777949432199E-3</v>
      </c>
      <c r="R470" s="23">
        <v>1.1788412389574166E-2</v>
      </c>
      <c r="S470" s="23">
        <v>2.1602468994692866E-3</v>
      </c>
      <c r="T470" s="23">
        <v>4.0824829046386332E-3</v>
      </c>
      <c r="U470" s="23">
        <v>4.6050696701208189E-3</v>
      </c>
      <c r="V470" s="23">
        <v>1.1223799119133696E-3</v>
      </c>
      <c r="W470" s="205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29"/>
      <c r="B471" s="3" t="s">
        <v>87</v>
      </c>
      <c r="C471" s="28"/>
      <c r="D471" s="13">
        <v>0.1289205127780623</v>
      </c>
      <c r="E471" s="13">
        <v>0.43301270189221935</v>
      </c>
      <c r="F471" s="13" t="s">
        <v>686</v>
      </c>
      <c r="G471" s="13" t="s">
        <v>686</v>
      </c>
      <c r="H471" s="13">
        <v>8.1536491499103581E-2</v>
      </c>
      <c r="I471" s="13">
        <v>3.8914419838794179E-2</v>
      </c>
      <c r="J471" s="13">
        <v>0.10647942749998993</v>
      </c>
      <c r="K471" s="13">
        <v>0.14408763192842408</v>
      </c>
      <c r="L471" s="13">
        <v>5.7757492535223588E-2</v>
      </c>
      <c r="M471" s="13">
        <v>1.6260602297211664E-2</v>
      </c>
      <c r="N471" s="13">
        <v>6.3763191061575589E-2</v>
      </c>
      <c r="O471" s="13">
        <v>6.2566215169613623E-2</v>
      </c>
      <c r="P471" s="13">
        <v>5.9743652263004383E-2</v>
      </c>
      <c r="Q471" s="13">
        <v>7.0417879021952984E-2</v>
      </c>
      <c r="R471" s="13">
        <v>0.17043487792155421</v>
      </c>
      <c r="S471" s="13">
        <v>3.6205255298367933E-2</v>
      </c>
      <c r="T471" s="13">
        <v>6.6202425480626478E-2</v>
      </c>
      <c r="U471" s="13">
        <v>5.5773956440704306E-2</v>
      </c>
      <c r="V471" s="13">
        <v>1.7674810297578062E-2</v>
      </c>
      <c r="W471" s="151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274</v>
      </c>
      <c r="C472" s="28"/>
      <c r="D472" s="13">
        <v>-3.1719259002027655E-4</v>
      </c>
      <c r="E472" s="13">
        <v>5.2297692010504937E-2</v>
      </c>
      <c r="F472" s="13" t="s">
        <v>686</v>
      </c>
      <c r="G472" s="13" t="s">
        <v>686</v>
      </c>
      <c r="H472" s="13">
        <v>-3.1719259002027655E-4</v>
      </c>
      <c r="I472" s="13">
        <v>-0.32126798865322448</v>
      </c>
      <c r="J472" s="13">
        <v>0.32589509193323618</v>
      </c>
      <c r="K472" s="13">
        <v>-0.10554696179107093</v>
      </c>
      <c r="L472" s="13">
        <v>2.8620993940268402E-2</v>
      </c>
      <c r="M472" s="13">
        <v>1.8098017020163448E-2</v>
      </c>
      <c r="N472" s="13">
        <v>7.5750401000584944E-3</v>
      </c>
      <c r="O472" s="13">
        <v>-2.3993890660256811E-2</v>
      </c>
      <c r="P472" s="13">
        <v>7.8605134310767655E-2</v>
      </c>
      <c r="Q472" s="13">
        <v>0.15752746121155559</v>
      </c>
      <c r="R472" s="13">
        <v>9.1758855460898792E-2</v>
      </c>
      <c r="S472" s="13">
        <v>-5.8193565650598078E-2</v>
      </c>
      <c r="T472" s="13">
        <v>-2.6624634890282994E-2</v>
      </c>
      <c r="U472" s="13">
        <v>0.3032706915550103</v>
      </c>
      <c r="V472" s="13">
        <v>2.3398590823060506E-3</v>
      </c>
      <c r="W472" s="151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45" t="s">
        <v>275</v>
      </c>
      <c r="C473" s="46"/>
      <c r="D473" s="44">
        <v>0.02</v>
      </c>
      <c r="E473" s="44">
        <v>2.4700000000000002</v>
      </c>
      <c r="F473" s="44">
        <v>1.88</v>
      </c>
      <c r="G473" s="44">
        <v>130.69999999999999</v>
      </c>
      <c r="H473" s="44">
        <v>0.02</v>
      </c>
      <c r="I473" s="44">
        <v>2.86</v>
      </c>
      <c r="J473" s="44">
        <v>1.49</v>
      </c>
      <c r="K473" s="44">
        <v>0.95</v>
      </c>
      <c r="L473" s="44">
        <v>0.23</v>
      </c>
      <c r="M473" s="44">
        <v>0.14000000000000001</v>
      </c>
      <c r="N473" s="44">
        <v>0.05</v>
      </c>
      <c r="O473" s="44">
        <v>0.23</v>
      </c>
      <c r="P473" s="44">
        <v>0.67</v>
      </c>
      <c r="Q473" s="44">
        <v>1.37</v>
      </c>
      <c r="R473" s="44">
        <v>0.79</v>
      </c>
      <c r="S473" s="44">
        <v>0.54</v>
      </c>
      <c r="T473" s="44">
        <v>0.26</v>
      </c>
      <c r="U473" s="44">
        <v>2.66</v>
      </c>
      <c r="V473" s="44">
        <v>0</v>
      </c>
      <c r="W473" s="151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BM474" s="55"/>
    </row>
    <row r="475" spans="1:65" ht="15">
      <c r="B475" s="8" t="s">
        <v>512</v>
      </c>
      <c r="BM475" s="27" t="s">
        <v>277</v>
      </c>
    </row>
    <row r="476" spans="1:65" ht="15">
      <c r="A476" s="24" t="s">
        <v>209</v>
      </c>
      <c r="B476" s="18" t="s">
        <v>111</v>
      </c>
      <c r="C476" s="15" t="s">
        <v>112</v>
      </c>
      <c r="D476" s="16" t="s">
        <v>231</v>
      </c>
      <c r="E476" s="15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232</v>
      </c>
      <c r="C477" s="9" t="s">
        <v>232</v>
      </c>
      <c r="D477" s="149" t="s">
        <v>261</v>
      </c>
      <c r="E477" s="15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300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3</v>
      </c>
    </row>
    <row r="479" spans="1:65">
      <c r="A479" s="29"/>
      <c r="B479" s="19"/>
      <c r="C479" s="9"/>
      <c r="D479" s="25"/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3</v>
      </c>
    </row>
    <row r="480" spans="1:65">
      <c r="A480" s="29"/>
      <c r="B480" s="18">
        <v>1</v>
      </c>
      <c r="C480" s="14">
        <v>1</v>
      </c>
      <c r="D480" s="203" t="s">
        <v>218</v>
      </c>
      <c r="E480" s="205"/>
      <c r="F480" s="206"/>
      <c r="G480" s="206"/>
      <c r="H480" s="206"/>
      <c r="I480" s="206"/>
      <c r="J480" s="206"/>
      <c r="K480" s="206"/>
      <c r="L480" s="206"/>
      <c r="M480" s="206"/>
      <c r="N480" s="206"/>
      <c r="O480" s="206"/>
      <c r="P480" s="206"/>
      <c r="Q480" s="206"/>
      <c r="R480" s="206"/>
      <c r="S480" s="206"/>
      <c r="T480" s="206"/>
      <c r="U480" s="206"/>
      <c r="V480" s="206"/>
      <c r="W480" s="206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/>
      <c r="AH480" s="206"/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  <c r="BI480" s="206"/>
      <c r="BJ480" s="206"/>
      <c r="BK480" s="206"/>
      <c r="BL480" s="206"/>
      <c r="BM480" s="207">
        <v>1</v>
      </c>
    </row>
    <row r="481" spans="1:65">
      <c r="A481" s="29"/>
      <c r="B481" s="19">
        <v>1</v>
      </c>
      <c r="C481" s="9">
        <v>2</v>
      </c>
      <c r="D481" s="23">
        <v>5.9999999999999984E-4</v>
      </c>
      <c r="E481" s="205"/>
      <c r="F481" s="206"/>
      <c r="G481" s="206"/>
      <c r="H481" s="206"/>
      <c r="I481" s="206"/>
      <c r="J481" s="206"/>
      <c r="K481" s="206"/>
      <c r="L481" s="206"/>
      <c r="M481" s="206"/>
      <c r="N481" s="206"/>
      <c r="O481" s="206"/>
      <c r="P481" s="206"/>
      <c r="Q481" s="206"/>
      <c r="R481" s="206"/>
      <c r="S481" s="206"/>
      <c r="T481" s="206"/>
      <c r="U481" s="206"/>
      <c r="V481" s="206"/>
      <c r="W481" s="206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/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  <c r="BI481" s="206"/>
      <c r="BJ481" s="206"/>
      <c r="BK481" s="206"/>
      <c r="BL481" s="206"/>
      <c r="BM481" s="207">
        <v>4</v>
      </c>
    </row>
    <row r="482" spans="1:65">
      <c r="A482" s="29"/>
      <c r="B482" s="19">
        <v>1</v>
      </c>
      <c r="C482" s="9">
        <v>3</v>
      </c>
      <c r="D482" s="23">
        <v>2.1999999999999997E-3</v>
      </c>
      <c r="E482" s="205"/>
      <c r="F482" s="206"/>
      <c r="G482" s="206"/>
      <c r="H482" s="206"/>
      <c r="I482" s="206"/>
      <c r="J482" s="206"/>
      <c r="K482" s="206"/>
      <c r="L482" s="206"/>
      <c r="M482" s="206"/>
      <c r="N482" s="206"/>
      <c r="O482" s="206"/>
      <c r="P482" s="206"/>
      <c r="Q482" s="206"/>
      <c r="R482" s="206"/>
      <c r="S482" s="206"/>
      <c r="T482" s="206"/>
      <c r="U482" s="206"/>
      <c r="V482" s="206"/>
      <c r="W482" s="206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  <c r="BI482" s="206"/>
      <c r="BJ482" s="206"/>
      <c r="BK482" s="206"/>
      <c r="BL482" s="206"/>
      <c r="BM482" s="207">
        <v>16</v>
      </c>
    </row>
    <row r="483" spans="1:65">
      <c r="A483" s="29"/>
      <c r="B483" s="19">
        <v>1</v>
      </c>
      <c r="C483" s="9">
        <v>4</v>
      </c>
      <c r="D483" s="23">
        <v>4.1000000000000003E-3</v>
      </c>
      <c r="E483" s="205"/>
      <c r="F483" s="206"/>
      <c r="G483" s="206"/>
      <c r="H483" s="206"/>
      <c r="I483" s="206"/>
      <c r="J483" s="206"/>
      <c r="K483" s="206"/>
      <c r="L483" s="206"/>
      <c r="M483" s="206"/>
      <c r="N483" s="206"/>
      <c r="O483" s="206"/>
      <c r="P483" s="206"/>
      <c r="Q483" s="206"/>
      <c r="R483" s="206"/>
      <c r="S483" s="206"/>
      <c r="T483" s="206"/>
      <c r="U483" s="206"/>
      <c r="V483" s="206"/>
      <c r="W483" s="206"/>
      <c r="X483" s="206"/>
      <c r="Y483" s="206"/>
      <c r="Z483" s="206"/>
      <c r="AA483" s="206"/>
      <c r="AB483" s="206"/>
      <c r="AC483" s="206"/>
      <c r="AD483" s="206"/>
      <c r="AE483" s="206"/>
      <c r="AF483" s="206"/>
      <c r="AG483" s="206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207">
        <v>2.5166666666666701E-3</v>
      </c>
    </row>
    <row r="484" spans="1:65">
      <c r="A484" s="29"/>
      <c r="B484" s="19">
        <v>1</v>
      </c>
      <c r="C484" s="9">
        <v>5</v>
      </c>
      <c r="D484" s="23">
        <v>4.4999999999999997E-3</v>
      </c>
      <c r="E484" s="205"/>
      <c r="F484" s="206"/>
      <c r="G484" s="206"/>
      <c r="H484" s="206"/>
      <c r="I484" s="206"/>
      <c r="J484" s="206"/>
      <c r="K484" s="206"/>
      <c r="L484" s="206"/>
      <c r="M484" s="206"/>
      <c r="N484" s="206"/>
      <c r="O484" s="206"/>
      <c r="P484" s="206"/>
      <c r="Q484" s="206"/>
      <c r="R484" s="206"/>
      <c r="S484" s="206"/>
      <c r="T484" s="206"/>
      <c r="U484" s="206"/>
      <c r="V484" s="206"/>
      <c r="W484" s="206"/>
      <c r="X484" s="206"/>
      <c r="Y484" s="206"/>
      <c r="Z484" s="206"/>
      <c r="AA484" s="206"/>
      <c r="AB484" s="206"/>
      <c r="AC484" s="206"/>
      <c r="AD484" s="206"/>
      <c r="AE484" s="206"/>
      <c r="AF484" s="206"/>
      <c r="AG484" s="206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207">
        <v>10</v>
      </c>
    </row>
    <row r="485" spans="1:65">
      <c r="A485" s="29"/>
      <c r="B485" s="19">
        <v>1</v>
      </c>
      <c r="C485" s="9">
        <v>6</v>
      </c>
      <c r="D485" s="23">
        <v>3.2000000000000006E-3</v>
      </c>
      <c r="E485" s="205"/>
      <c r="F485" s="206"/>
      <c r="G485" s="206"/>
      <c r="H485" s="206"/>
      <c r="I485" s="206"/>
      <c r="J485" s="206"/>
      <c r="K485" s="206"/>
      <c r="L485" s="206"/>
      <c r="M485" s="206"/>
      <c r="N485" s="206"/>
      <c r="O485" s="206"/>
      <c r="P485" s="206"/>
      <c r="Q485" s="206"/>
      <c r="R485" s="206"/>
      <c r="S485" s="206"/>
      <c r="T485" s="206"/>
      <c r="U485" s="206"/>
      <c r="V485" s="206"/>
      <c r="W485" s="206"/>
      <c r="X485" s="206"/>
      <c r="Y485" s="206"/>
      <c r="Z485" s="206"/>
      <c r="AA485" s="206"/>
      <c r="AB485" s="206"/>
      <c r="AC485" s="206"/>
      <c r="AD485" s="206"/>
      <c r="AE485" s="206"/>
      <c r="AF485" s="206"/>
      <c r="AG485" s="206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56"/>
    </row>
    <row r="486" spans="1:65">
      <c r="A486" s="29"/>
      <c r="B486" s="20" t="s">
        <v>271</v>
      </c>
      <c r="C486" s="12"/>
      <c r="D486" s="209">
        <v>2.9200000000000003E-3</v>
      </c>
      <c r="E486" s="205"/>
      <c r="F486" s="206"/>
      <c r="G486" s="206"/>
      <c r="H486" s="206"/>
      <c r="I486" s="206"/>
      <c r="J486" s="206"/>
      <c r="K486" s="206"/>
      <c r="L486" s="206"/>
      <c r="M486" s="206"/>
      <c r="N486" s="206"/>
      <c r="O486" s="206"/>
      <c r="P486" s="206"/>
      <c r="Q486" s="206"/>
      <c r="R486" s="206"/>
      <c r="S486" s="206"/>
      <c r="T486" s="206"/>
      <c r="U486" s="206"/>
      <c r="V486" s="206"/>
      <c r="W486" s="206"/>
      <c r="X486" s="206"/>
      <c r="Y486" s="206"/>
      <c r="Z486" s="206"/>
      <c r="AA486" s="206"/>
      <c r="AB486" s="206"/>
      <c r="AC486" s="206"/>
      <c r="AD486" s="206"/>
      <c r="AE486" s="206"/>
      <c r="AF486" s="206"/>
      <c r="AG486" s="206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56"/>
    </row>
    <row r="487" spans="1:65">
      <c r="A487" s="29"/>
      <c r="B487" s="3" t="s">
        <v>272</v>
      </c>
      <c r="C487" s="28"/>
      <c r="D487" s="23">
        <v>3.2000000000000006E-3</v>
      </c>
      <c r="E487" s="205"/>
      <c r="F487" s="206"/>
      <c r="G487" s="206"/>
      <c r="H487" s="206"/>
      <c r="I487" s="206"/>
      <c r="J487" s="206"/>
      <c r="K487" s="206"/>
      <c r="L487" s="206"/>
      <c r="M487" s="206"/>
      <c r="N487" s="206"/>
      <c r="O487" s="206"/>
      <c r="P487" s="206"/>
      <c r="Q487" s="206"/>
      <c r="R487" s="206"/>
      <c r="S487" s="206"/>
      <c r="T487" s="206"/>
      <c r="U487" s="206"/>
      <c r="V487" s="206"/>
      <c r="W487" s="206"/>
      <c r="X487" s="206"/>
      <c r="Y487" s="206"/>
      <c r="Z487" s="206"/>
      <c r="AA487" s="206"/>
      <c r="AB487" s="206"/>
      <c r="AC487" s="206"/>
      <c r="AD487" s="206"/>
      <c r="AE487" s="206"/>
      <c r="AF487" s="206"/>
      <c r="AG487" s="206"/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  <c r="BI487" s="206"/>
      <c r="BJ487" s="206"/>
      <c r="BK487" s="206"/>
      <c r="BL487" s="206"/>
      <c r="BM487" s="56"/>
    </row>
    <row r="488" spans="1:65">
      <c r="A488" s="29"/>
      <c r="B488" s="3" t="s">
        <v>273</v>
      </c>
      <c r="C488" s="28"/>
      <c r="D488" s="23">
        <v>1.5706686474237653E-3</v>
      </c>
      <c r="E488" s="205"/>
      <c r="F488" s="206"/>
      <c r="G488" s="206"/>
      <c r="H488" s="206"/>
      <c r="I488" s="206"/>
      <c r="J488" s="206"/>
      <c r="K488" s="206"/>
      <c r="L488" s="206"/>
      <c r="M488" s="206"/>
      <c r="N488" s="206"/>
      <c r="O488" s="206"/>
      <c r="P488" s="206"/>
      <c r="Q488" s="206"/>
      <c r="R488" s="206"/>
      <c r="S488" s="206"/>
      <c r="T488" s="206"/>
      <c r="U488" s="206"/>
      <c r="V488" s="206"/>
      <c r="W488" s="206"/>
      <c r="X488" s="206"/>
      <c r="Y488" s="206"/>
      <c r="Z488" s="206"/>
      <c r="AA488" s="206"/>
      <c r="AB488" s="206"/>
      <c r="AC488" s="206"/>
      <c r="AD488" s="206"/>
      <c r="AE488" s="206"/>
      <c r="AF488" s="206"/>
      <c r="AG488" s="206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  <c r="BI488" s="206"/>
      <c r="BJ488" s="206"/>
      <c r="BK488" s="206"/>
      <c r="BL488" s="206"/>
      <c r="BM488" s="56"/>
    </row>
    <row r="489" spans="1:65">
      <c r="A489" s="29"/>
      <c r="B489" s="3" t="s">
        <v>87</v>
      </c>
      <c r="C489" s="28"/>
      <c r="D489" s="13">
        <v>0.53790022172046748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274</v>
      </c>
      <c r="C490" s="28"/>
      <c r="D490" s="13">
        <v>0.1602649006622503</v>
      </c>
      <c r="E490" s="15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45" t="s">
        <v>275</v>
      </c>
      <c r="C491" s="46"/>
      <c r="D491" s="44" t="s">
        <v>276</v>
      </c>
      <c r="E491" s="15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0"/>
      <c r="C492" s="20"/>
      <c r="D492" s="20"/>
      <c r="BM492" s="55"/>
    </row>
    <row r="493" spans="1:65" ht="15">
      <c r="B493" s="8" t="s">
        <v>513</v>
      </c>
      <c r="BM493" s="27" t="s">
        <v>67</v>
      </c>
    </row>
    <row r="494" spans="1:65" ht="15">
      <c r="A494" s="24" t="s">
        <v>54</v>
      </c>
      <c r="B494" s="18" t="s">
        <v>111</v>
      </c>
      <c r="C494" s="15" t="s">
        <v>112</v>
      </c>
      <c r="D494" s="16" t="s">
        <v>231</v>
      </c>
      <c r="E494" s="17" t="s">
        <v>231</v>
      </c>
      <c r="F494" s="17" t="s">
        <v>231</v>
      </c>
      <c r="G494" s="17" t="s">
        <v>231</v>
      </c>
      <c r="H494" s="17" t="s">
        <v>231</v>
      </c>
      <c r="I494" s="17" t="s">
        <v>231</v>
      </c>
      <c r="J494" s="17" t="s">
        <v>231</v>
      </c>
      <c r="K494" s="17" t="s">
        <v>231</v>
      </c>
      <c r="L494" s="17" t="s">
        <v>231</v>
      </c>
      <c r="M494" s="17" t="s">
        <v>231</v>
      </c>
      <c r="N494" s="17" t="s">
        <v>231</v>
      </c>
      <c r="O494" s="17" t="s">
        <v>231</v>
      </c>
      <c r="P494" s="17" t="s">
        <v>231</v>
      </c>
      <c r="Q494" s="17" t="s">
        <v>231</v>
      </c>
      <c r="R494" s="17" t="s">
        <v>231</v>
      </c>
      <c r="S494" s="17" t="s">
        <v>231</v>
      </c>
      <c r="T494" s="17" t="s">
        <v>231</v>
      </c>
      <c r="U494" s="17" t="s">
        <v>231</v>
      </c>
      <c r="V494" s="17" t="s">
        <v>231</v>
      </c>
      <c r="W494" s="17" t="s">
        <v>231</v>
      </c>
      <c r="X494" s="17" t="s">
        <v>231</v>
      </c>
      <c r="Y494" s="17" t="s">
        <v>231</v>
      </c>
      <c r="Z494" s="17" t="s">
        <v>231</v>
      </c>
      <c r="AA494" s="17" t="s">
        <v>231</v>
      </c>
      <c r="AB494" s="151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232</v>
      </c>
      <c r="C495" s="9" t="s">
        <v>232</v>
      </c>
      <c r="D495" s="149" t="s">
        <v>234</v>
      </c>
      <c r="E495" s="150" t="s">
        <v>236</v>
      </c>
      <c r="F495" s="150" t="s">
        <v>237</v>
      </c>
      <c r="G495" s="150" t="s">
        <v>238</v>
      </c>
      <c r="H495" s="150" t="s">
        <v>239</v>
      </c>
      <c r="I495" s="150" t="s">
        <v>240</v>
      </c>
      <c r="J495" s="150" t="s">
        <v>241</v>
      </c>
      <c r="K495" s="150" t="s">
        <v>242</v>
      </c>
      <c r="L495" s="150" t="s">
        <v>243</v>
      </c>
      <c r="M495" s="150" t="s">
        <v>244</v>
      </c>
      <c r="N495" s="150" t="s">
        <v>245</v>
      </c>
      <c r="O495" s="150" t="s">
        <v>246</v>
      </c>
      <c r="P495" s="150" t="s">
        <v>247</v>
      </c>
      <c r="Q495" s="150" t="s">
        <v>248</v>
      </c>
      <c r="R495" s="150" t="s">
        <v>249</v>
      </c>
      <c r="S495" s="150" t="s">
        <v>251</v>
      </c>
      <c r="T495" s="150" t="s">
        <v>253</v>
      </c>
      <c r="U495" s="150" t="s">
        <v>257</v>
      </c>
      <c r="V495" s="150" t="s">
        <v>258</v>
      </c>
      <c r="W495" s="150" t="s">
        <v>259</v>
      </c>
      <c r="X495" s="150" t="s">
        <v>278</v>
      </c>
      <c r="Y495" s="150" t="s">
        <v>261</v>
      </c>
      <c r="Z495" s="150" t="s">
        <v>304</v>
      </c>
      <c r="AA495" s="150" t="s">
        <v>279</v>
      </c>
      <c r="AB495" s="151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1</v>
      </c>
    </row>
    <row r="496" spans="1:65">
      <c r="A496" s="29"/>
      <c r="B496" s="19"/>
      <c r="C496" s="9"/>
      <c r="D496" s="10" t="s">
        <v>300</v>
      </c>
      <c r="E496" s="11" t="s">
        <v>115</v>
      </c>
      <c r="F496" s="11" t="s">
        <v>115</v>
      </c>
      <c r="G496" s="11" t="s">
        <v>301</v>
      </c>
      <c r="H496" s="11" t="s">
        <v>115</v>
      </c>
      <c r="I496" s="11" t="s">
        <v>115</v>
      </c>
      <c r="J496" s="11" t="s">
        <v>301</v>
      </c>
      <c r="K496" s="11" t="s">
        <v>115</v>
      </c>
      <c r="L496" s="11" t="s">
        <v>301</v>
      </c>
      <c r="M496" s="11" t="s">
        <v>301</v>
      </c>
      <c r="N496" s="11" t="s">
        <v>301</v>
      </c>
      <c r="O496" s="11" t="s">
        <v>301</v>
      </c>
      <c r="P496" s="11" t="s">
        <v>301</v>
      </c>
      <c r="Q496" s="11" t="s">
        <v>300</v>
      </c>
      <c r="R496" s="11" t="s">
        <v>115</v>
      </c>
      <c r="S496" s="11" t="s">
        <v>301</v>
      </c>
      <c r="T496" s="11" t="s">
        <v>301</v>
      </c>
      <c r="U496" s="11" t="s">
        <v>115</v>
      </c>
      <c r="V496" s="11" t="s">
        <v>115</v>
      </c>
      <c r="W496" s="11" t="s">
        <v>301</v>
      </c>
      <c r="X496" s="11" t="s">
        <v>301</v>
      </c>
      <c r="Y496" s="11" t="s">
        <v>115</v>
      </c>
      <c r="Z496" s="11" t="s">
        <v>115</v>
      </c>
      <c r="AA496" s="11" t="s">
        <v>115</v>
      </c>
      <c r="AB496" s="151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151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3</v>
      </c>
    </row>
    <row r="498" spans="1:65">
      <c r="A498" s="29"/>
      <c r="B498" s="18">
        <v>1</v>
      </c>
      <c r="C498" s="14">
        <v>1</v>
      </c>
      <c r="D498" s="21">
        <v>2.5766</v>
      </c>
      <c r="E498" s="21">
        <v>2.5063899999999997</v>
      </c>
      <c r="F498" s="21">
        <v>2.39</v>
      </c>
      <c r="G498" s="152">
        <v>1.78</v>
      </c>
      <c r="H498" s="21">
        <v>2.4823000000000004</v>
      </c>
      <c r="I498" s="21">
        <v>2.528</v>
      </c>
      <c r="J498" s="21">
        <v>2.38</v>
      </c>
      <c r="K498" s="21">
        <v>2.5</v>
      </c>
      <c r="L498" s="21">
        <v>2.59</v>
      </c>
      <c r="M498" s="21">
        <v>2.52</v>
      </c>
      <c r="N498" s="21">
        <v>2.4700000000000002</v>
      </c>
      <c r="O498" s="21">
        <v>2.4500000000000002</v>
      </c>
      <c r="P498" s="21">
        <v>2.46</v>
      </c>
      <c r="Q498" s="21">
        <v>2.3887999999999998</v>
      </c>
      <c r="R498" s="21">
        <v>2.4760321197839579</v>
      </c>
      <c r="S498" s="21">
        <v>2.5154000000000001</v>
      </c>
      <c r="T498" s="21">
        <v>2.48</v>
      </c>
      <c r="U498" s="21">
        <v>2.46</v>
      </c>
      <c r="V498" s="21">
        <v>2.5299999999999998</v>
      </c>
      <c r="W498" s="21">
        <v>2.54</v>
      </c>
      <c r="X498" s="21">
        <v>2.62</v>
      </c>
      <c r="Y498" s="21">
        <v>2.5497000000000001</v>
      </c>
      <c r="Z498" s="21">
        <v>2.6391999999999998</v>
      </c>
      <c r="AA498" s="152">
        <v>3.1580999999999997</v>
      </c>
      <c r="AB498" s="151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>
        <v>1</v>
      </c>
      <c r="C499" s="9">
        <v>2</v>
      </c>
      <c r="D499" s="11">
        <v>2.5941000000000001</v>
      </c>
      <c r="E499" s="11">
        <v>2.5567329999999999</v>
      </c>
      <c r="F499" s="11">
        <v>2.42</v>
      </c>
      <c r="G499" s="153">
        <v>1.8000000000000003</v>
      </c>
      <c r="H499" s="11">
        <v>2.5049999999999999</v>
      </c>
      <c r="I499" s="11">
        <v>2.5649999999999999</v>
      </c>
      <c r="J499" s="11">
        <v>2.4500000000000002</v>
      </c>
      <c r="K499" s="11">
        <v>2.54</v>
      </c>
      <c r="L499" s="11">
        <v>2.56</v>
      </c>
      <c r="M499" s="11">
        <v>2.46</v>
      </c>
      <c r="N499" s="11">
        <v>2.5499999999999998</v>
      </c>
      <c r="O499" s="11">
        <v>2.61</v>
      </c>
      <c r="P499" s="11">
        <v>2.4500000000000002</v>
      </c>
      <c r="Q499" s="11">
        <v>2.4205000000000001</v>
      </c>
      <c r="R499" s="11">
        <v>2.4782289567475</v>
      </c>
      <c r="S499" s="11">
        <v>2.4405999999999999</v>
      </c>
      <c r="T499" s="11">
        <v>2.48</v>
      </c>
      <c r="U499" s="11">
        <v>2.4700000000000002</v>
      </c>
      <c r="V499" s="11">
        <v>2.48</v>
      </c>
      <c r="W499" s="11">
        <v>2.54</v>
      </c>
      <c r="X499" s="11">
        <v>2.6</v>
      </c>
      <c r="Y499" s="11">
        <v>2.4558</v>
      </c>
      <c r="Z499" s="11">
        <v>2.6311</v>
      </c>
      <c r="AA499" s="153">
        <v>3.1543999999999994</v>
      </c>
      <c r="AB499" s="151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e">
        <v>#N/A</v>
      </c>
    </row>
    <row r="500" spans="1:65">
      <c r="A500" s="29"/>
      <c r="B500" s="19">
        <v>1</v>
      </c>
      <c r="C500" s="9">
        <v>3</v>
      </c>
      <c r="D500" s="11">
        <v>2.5785999999999998</v>
      </c>
      <c r="E500" s="11">
        <v>2.543056</v>
      </c>
      <c r="F500" s="11">
        <v>2.42</v>
      </c>
      <c r="G500" s="153">
        <v>2.42</v>
      </c>
      <c r="H500" s="11">
        <v>2.5</v>
      </c>
      <c r="I500" s="11">
        <v>2.5670000000000002</v>
      </c>
      <c r="J500" s="11">
        <v>2.4</v>
      </c>
      <c r="K500" s="11">
        <v>2.54</v>
      </c>
      <c r="L500" s="11">
        <v>2.52</v>
      </c>
      <c r="M500" s="11">
        <v>2.4300000000000002</v>
      </c>
      <c r="N500" s="11">
        <v>2.4700000000000002</v>
      </c>
      <c r="O500" s="11">
        <v>2.48</v>
      </c>
      <c r="P500" s="11">
        <v>2.42</v>
      </c>
      <c r="Q500" s="11">
        <v>2.4215</v>
      </c>
      <c r="R500" s="11">
        <v>2.4536674422836984</v>
      </c>
      <c r="S500" s="11">
        <v>2.4822000000000002</v>
      </c>
      <c r="T500" s="11">
        <v>2.44</v>
      </c>
      <c r="U500" s="11">
        <v>2.4500000000000002</v>
      </c>
      <c r="V500" s="11">
        <v>2.38</v>
      </c>
      <c r="W500" s="11">
        <v>2.54</v>
      </c>
      <c r="X500" s="11">
        <v>2.64</v>
      </c>
      <c r="Y500" s="11">
        <v>2.5766</v>
      </c>
      <c r="Z500" s="11">
        <v>2.6486999999999998</v>
      </c>
      <c r="AA500" s="153">
        <v>3.1659000000000002</v>
      </c>
      <c r="AB500" s="151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16</v>
      </c>
    </row>
    <row r="501" spans="1:65">
      <c r="A501" s="29"/>
      <c r="B501" s="19">
        <v>1</v>
      </c>
      <c r="C501" s="9">
        <v>4</v>
      </c>
      <c r="D501" s="11">
        <v>2.5785999999999998</v>
      </c>
      <c r="E501" s="11">
        <v>2.5190000000000001</v>
      </c>
      <c r="F501" s="11">
        <v>2.44</v>
      </c>
      <c r="G501" s="153">
        <v>2.34</v>
      </c>
      <c r="H501" s="11">
        <v>2.4700000000000002</v>
      </c>
      <c r="I501" s="11">
        <v>2.5259999999999998</v>
      </c>
      <c r="J501" s="11">
        <v>2.4300000000000002</v>
      </c>
      <c r="K501" s="11">
        <v>2.5700000000000003</v>
      </c>
      <c r="L501" s="11">
        <v>2.52</v>
      </c>
      <c r="M501" s="11">
        <v>2.4700000000000002</v>
      </c>
      <c r="N501" s="11">
        <v>2.61</v>
      </c>
      <c r="O501" s="11">
        <v>2.48</v>
      </c>
      <c r="P501" s="11">
        <v>2.4700000000000002</v>
      </c>
      <c r="Q501" s="11">
        <v>2.4969999999999999</v>
      </c>
      <c r="R501" s="11">
        <v>2.4792522959050638</v>
      </c>
      <c r="S501" s="11">
        <v>2.5154000000000001</v>
      </c>
      <c r="T501" s="11">
        <v>2.57</v>
      </c>
      <c r="U501" s="11">
        <v>2.46</v>
      </c>
      <c r="V501" s="11">
        <v>2.54</v>
      </c>
      <c r="W501" s="11">
        <v>2.56</v>
      </c>
      <c r="X501" s="11">
        <v>2.64</v>
      </c>
      <c r="Y501" s="11">
        <v>2.5954999999999999</v>
      </c>
      <c r="Z501" s="11">
        <v>2.6977000000000002</v>
      </c>
      <c r="AA501" s="153">
        <v>3.1429</v>
      </c>
      <c r="AB501" s="151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2.5062655500618187</v>
      </c>
    </row>
    <row r="502" spans="1:65">
      <c r="A502" s="29"/>
      <c r="B502" s="19">
        <v>1</v>
      </c>
      <c r="C502" s="9">
        <v>5</v>
      </c>
      <c r="D502" s="11">
        <v>2.6068000000000002</v>
      </c>
      <c r="E502" s="11">
        <v>2.5706039999999999</v>
      </c>
      <c r="F502" s="11">
        <v>2.4500000000000002</v>
      </c>
      <c r="G502" s="153">
        <v>2.33</v>
      </c>
      <c r="H502" s="11">
        <v>2.46</v>
      </c>
      <c r="I502" s="11">
        <v>2.5590000000000002</v>
      </c>
      <c r="J502" s="11">
        <v>2.42</v>
      </c>
      <c r="K502" s="11">
        <v>2.56</v>
      </c>
      <c r="L502" s="11">
        <v>2.52</v>
      </c>
      <c r="M502" s="11">
        <v>2.48</v>
      </c>
      <c r="N502" s="11">
        <v>2.39</v>
      </c>
      <c r="O502" s="11">
        <v>2.57</v>
      </c>
      <c r="P502" s="11">
        <v>2.44</v>
      </c>
      <c r="Q502" s="11">
        <v>2.3338000000000001</v>
      </c>
      <c r="R502" s="11">
        <v>2.450717970284654</v>
      </c>
      <c r="S502" s="11">
        <v>2.4323000000000001</v>
      </c>
      <c r="T502" s="11">
        <v>2.56</v>
      </c>
      <c r="U502" s="11">
        <v>2.4300000000000002</v>
      </c>
      <c r="V502" s="11">
        <v>2.52</v>
      </c>
      <c r="W502" s="11">
        <v>2.5499999999999998</v>
      </c>
      <c r="X502" s="11">
        <v>2.56</v>
      </c>
      <c r="Y502" s="11">
        <v>2.5213999999999999</v>
      </c>
      <c r="Z502" s="11">
        <v>2.5777999999999999</v>
      </c>
      <c r="AA502" s="153">
        <v>3.1599000000000004</v>
      </c>
      <c r="AB502" s="151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36</v>
      </c>
    </row>
    <row r="503" spans="1:65">
      <c r="A503" s="29"/>
      <c r="B503" s="19">
        <v>1</v>
      </c>
      <c r="C503" s="9">
        <v>6</v>
      </c>
      <c r="D503" s="11">
        <v>2.5607000000000002</v>
      </c>
      <c r="E503" s="11">
        <v>2.5486819999999999</v>
      </c>
      <c r="F503" s="11">
        <v>2.41</v>
      </c>
      <c r="G503" s="153">
        <v>2.12</v>
      </c>
      <c r="H503" s="11">
        <v>2.5099999999999998</v>
      </c>
      <c r="I503" s="11">
        <v>2.5499999999999998</v>
      </c>
      <c r="J503" s="11">
        <v>2.42</v>
      </c>
      <c r="K503" s="11">
        <v>2.59</v>
      </c>
      <c r="L503" s="11">
        <v>2.52</v>
      </c>
      <c r="M503" s="11">
        <v>2.46</v>
      </c>
      <c r="N503" s="11">
        <v>2.59</v>
      </c>
      <c r="O503" s="11">
        <v>2.4300000000000002</v>
      </c>
      <c r="P503" s="11">
        <v>2.4700000000000002</v>
      </c>
      <c r="Q503" s="154">
        <v>2.0348999999999999</v>
      </c>
      <c r="R503" s="11">
        <v>2.4621522699425404</v>
      </c>
      <c r="S503" s="11">
        <v>2.5402999999999998</v>
      </c>
      <c r="T503" s="11">
        <v>2.4900000000000002</v>
      </c>
      <c r="U503" s="11">
        <v>2.46</v>
      </c>
      <c r="V503" s="11">
        <v>2.4</v>
      </c>
      <c r="W503" s="11">
        <v>2.5499999999999998</v>
      </c>
      <c r="X503" s="11">
        <v>2.52</v>
      </c>
      <c r="Y503" s="11">
        <v>2.5074999999999998</v>
      </c>
      <c r="Z503" s="11">
        <v>2.6138000000000003</v>
      </c>
      <c r="AA503" s="153">
        <v>3.1580999999999997</v>
      </c>
      <c r="AB503" s="151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20" t="s">
        <v>271</v>
      </c>
      <c r="C504" s="12"/>
      <c r="D504" s="22">
        <v>2.5825666666666667</v>
      </c>
      <c r="E504" s="22">
        <v>2.5407441666666664</v>
      </c>
      <c r="F504" s="22">
        <v>2.4216666666666669</v>
      </c>
      <c r="G504" s="22">
        <v>2.1316666666666664</v>
      </c>
      <c r="H504" s="22">
        <v>2.4878833333333334</v>
      </c>
      <c r="I504" s="22">
        <v>2.5491666666666668</v>
      </c>
      <c r="J504" s="22">
        <v>2.4166666666666665</v>
      </c>
      <c r="K504" s="22">
        <v>2.5500000000000003</v>
      </c>
      <c r="L504" s="22">
        <v>2.5383333333333331</v>
      </c>
      <c r="M504" s="22">
        <v>2.4700000000000002</v>
      </c>
      <c r="N504" s="22">
        <v>2.5133333333333332</v>
      </c>
      <c r="O504" s="22">
        <v>2.5033333333333334</v>
      </c>
      <c r="P504" s="22">
        <v>2.4516666666666667</v>
      </c>
      <c r="Q504" s="22">
        <v>2.3494166666666669</v>
      </c>
      <c r="R504" s="22">
        <v>2.4666751758245691</v>
      </c>
      <c r="S504" s="22">
        <v>2.4876999999999998</v>
      </c>
      <c r="T504" s="22">
        <v>2.5033333333333334</v>
      </c>
      <c r="U504" s="22">
        <v>2.4550000000000001</v>
      </c>
      <c r="V504" s="22">
        <v>2.4750000000000001</v>
      </c>
      <c r="W504" s="22">
        <v>2.5466666666666669</v>
      </c>
      <c r="X504" s="22">
        <v>2.5966666666666671</v>
      </c>
      <c r="Y504" s="22">
        <v>2.5344166666666665</v>
      </c>
      <c r="Z504" s="22">
        <v>2.6347166666666664</v>
      </c>
      <c r="AA504" s="22">
        <v>3.1565499999999997</v>
      </c>
      <c r="AB504" s="151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272</v>
      </c>
      <c r="C505" s="28"/>
      <c r="D505" s="11">
        <v>2.5785999999999998</v>
      </c>
      <c r="E505" s="11">
        <v>2.5458689999999997</v>
      </c>
      <c r="F505" s="11">
        <v>2.42</v>
      </c>
      <c r="G505" s="11">
        <v>2.2250000000000001</v>
      </c>
      <c r="H505" s="11">
        <v>2.4911500000000002</v>
      </c>
      <c r="I505" s="11">
        <v>2.5545</v>
      </c>
      <c r="J505" s="11">
        <v>2.42</v>
      </c>
      <c r="K505" s="11">
        <v>2.5499999999999998</v>
      </c>
      <c r="L505" s="11">
        <v>2.52</v>
      </c>
      <c r="M505" s="11">
        <v>2.4649999999999999</v>
      </c>
      <c r="N505" s="11">
        <v>2.5099999999999998</v>
      </c>
      <c r="O505" s="11">
        <v>2.48</v>
      </c>
      <c r="P505" s="11">
        <v>2.4550000000000001</v>
      </c>
      <c r="Q505" s="11">
        <v>2.4046500000000002</v>
      </c>
      <c r="R505" s="11">
        <v>2.4690921948632489</v>
      </c>
      <c r="S505" s="11">
        <v>2.4988000000000001</v>
      </c>
      <c r="T505" s="11">
        <v>2.4850000000000003</v>
      </c>
      <c r="U505" s="11">
        <v>2.46</v>
      </c>
      <c r="V505" s="11">
        <v>2.5</v>
      </c>
      <c r="W505" s="11">
        <v>2.5449999999999999</v>
      </c>
      <c r="X505" s="11">
        <v>2.6100000000000003</v>
      </c>
      <c r="Y505" s="11">
        <v>2.5355499999999997</v>
      </c>
      <c r="Z505" s="11">
        <v>2.6351499999999999</v>
      </c>
      <c r="AA505" s="11">
        <v>3.1580999999999997</v>
      </c>
      <c r="AB505" s="151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273</v>
      </c>
      <c r="C506" s="28"/>
      <c r="D506" s="23">
        <v>1.5909074978347048E-2</v>
      </c>
      <c r="E506" s="23">
        <v>2.3952552101324565E-2</v>
      </c>
      <c r="F506" s="23">
        <v>2.1369760566432795E-2</v>
      </c>
      <c r="G506" s="23">
        <v>0.28273073173368884</v>
      </c>
      <c r="H506" s="23">
        <v>2.0285010886530532E-2</v>
      </c>
      <c r="I506" s="23">
        <v>1.817048889454188E-2</v>
      </c>
      <c r="J506" s="23">
        <v>2.4221202832780037E-2</v>
      </c>
      <c r="K506" s="23">
        <v>3.0983866769659335E-2</v>
      </c>
      <c r="L506" s="23">
        <v>2.9944392908634224E-2</v>
      </c>
      <c r="M506" s="23">
        <v>2.9664793948382621E-2</v>
      </c>
      <c r="N506" s="23">
        <v>8.4301047838485618E-2</v>
      </c>
      <c r="O506" s="23">
        <v>7.089898917944211E-2</v>
      </c>
      <c r="P506" s="23">
        <v>1.9407902170679614E-2</v>
      </c>
      <c r="Q506" s="23">
        <v>0.16293885253881799</v>
      </c>
      <c r="R506" s="23">
        <v>1.283367773885948E-2</v>
      </c>
      <c r="S506" s="23">
        <v>4.386150932195558E-2</v>
      </c>
      <c r="T506" s="23">
        <v>5.0859282994028379E-2</v>
      </c>
      <c r="U506" s="23">
        <v>1.3784048752090187E-2</v>
      </c>
      <c r="V506" s="23">
        <v>6.9209825891993135E-2</v>
      </c>
      <c r="W506" s="23">
        <v>8.1649658092772318E-3</v>
      </c>
      <c r="X506" s="23">
        <v>4.8027769744874382E-2</v>
      </c>
      <c r="Y506" s="23">
        <v>5.0633404652133243E-2</v>
      </c>
      <c r="Z506" s="23">
        <v>3.968029317768041E-2</v>
      </c>
      <c r="AA506" s="23">
        <v>7.6732652762693575E-3</v>
      </c>
      <c r="AB506" s="205"/>
      <c r="AC506" s="206"/>
      <c r="AD506" s="206"/>
      <c r="AE506" s="206"/>
      <c r="AF506" s="206"/>
      <c r="AG506" s="206"/>
      <c r="AH506" s="206"/>
      <c r="AI506" s="206"/>
      <c r="AJ506" s="206"/>
      <c r="AK506" s="206"/>
      <c r="AL506" s="206"/>
      <c r="AM506" s="206"/>
      <c r="AN506" s="206"/>
      <c r="AO506" s="206"/>
      <c r="AP506" s="206"/>
      <c r="AQ506" s="206"/>
      <c r="AR506" s="206"/>
      <c r="AS506" s="206"/>
      <c r="AT506" s="206"/>
      <c r="AU506" s="206"/>
      <c r="AV506" s="206"/>
      <c r="AW506" s="206"/>
      <c r="AX506" s="206"/>
      <c r="AY506" s="206"/>
      <c r="AZ506" s="206"/>
      <c r="BA506" s="206"/>
      <c r="BB506" s="206"/>
      <c r="BC506" s="206"/>
      <c r="BD506" s="206"/>
      <c r="BE506" s="206"/>
      <c r="BF506" s="206"/>
      <c r="BG506" s="206"/>
      <c r="BH506" s="206"/>
      <c r="BI506" s="206"/>
      <c r="BJ506" s="206"/>
      <c r="BK506" s="206"/>
      <c r="BL506" s="206"/>
      <c r="BM506" s="56"/>
    </row>
    <row r="507" spans="1:65">
      <c r="A507" s="29"/>
      <c r="B507" s="3" t="s">
        <v>87</v>
      </c>
      <c r="C507" s="28"/>
      <c r="D507" s="13">
        <v>6.1601797869098108E-3</v>
      </c>
      <c r="E507" s="13">
        <v>9.4273765991753338E-3</v>
      </c>
      <c r="F507" s="13">
        <v>8.8244021609495352E-3</v>
      </c>
      <c r="G507" s="13">
        <v>0.13263365053965076</v>
      </c>
      <c r="H507" s="13">
        <v>8.1535217567264805E-3</v>
      </c>
      <c r="I507" s="13">
        <v>7.1280113348971084E-3</v>
      </c>
      <c r="J507" s="13">
        <v>1.0022566689426223E-2</v>
      </c>
      <c r="K507" s="13">
        <v>1.2150535988101698E-2</v>
      </c>
      <c r="L507" s="13">
        <v>1.1796871795916307E-2</v>
      </c>
      <c r="M507" s="13">
        <v>1.2010038035782437E-2</v>
      </c>
      <c r="N507" s="13">
        <v>3.3541530970219745E-2</v>
      </c>
      <c r="O507" s="13">
        <v>2.8321833227473545E-2</v>
      </c>
      <c r="P507" s="13">
        <v>7.9162075475239756E-3</v>
      </c>
      <c r="Q507" s="13">
        <v>6.9352897189579529E-2</v>
      </c>
      <c r="R507" s="13">
        <v>5.2028243785967451E-3</v>
      </c>
      <c r="S507" s="13">
        <v>1.7631349970637773E-2</v>
      </c>
      <c r="T507" s="13">
        <v>2.0316624365124519E-2</v>
      </c>
      <c r="U507" s="13">
        <v>5.6146838094053714E-3</v>
      </c>
      <c r="V507" s="13">
        <v>2.7963566016966923E-2</v>
      </c>
      <c r="W507" s="13">
        <v>3.2061384067842529E-3</v>
      </c>
      <c r="X507" s="13">
        <v>1.8495931865805278E-2</v>
      </c>
      <c r="Y507" s="13">
        <v>1.9978326893946633E-2</v>
      </c>
      <c r="Z507" s="13">
        <v>1.5060554206719413E-2</v>
      </c>
      <c r="AA507" s="13">
        <v>2.4309024967985168E-3</v>
      </c>
      <c r="AB507" s="151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274</v>
      </c>
      <c r="C508" s="28"/>
      <c r="D508" s="13">
        <v>3.0444146911314363E-2</v>
      </c>
      <c r="E508" s="13">
        <v>1.375696865162479E-2</v>
      </c>
      <c r="F508" s="13">
        <v>-3.375495601137124E-2</v>
      </c>
      <c r="G508" s="13">
        <v>-0.14946496127910813</v>
      </c>
      <c r="H508" s="13">
        <v>-7.3345048085714515E-3</v>
      </c>
      <c r="I508" s="13">
        <v>1.7117546304616482E-2</v>
      </c>
      <c r="J508" s="13">
        <v>-3.5749956102194447E-2</v>
      </c>
      <c r="K508" s="13">
        <v>1.7450046319753554E-2</v>
      </c>
      <c r="L508" s="13">
        <v>1.2795046107832997E-2</v>
      </c>
      <c r="M508" s="13">
        <v>-1.4469955133415091E-2</v>
      </c>
      <c r="N508" s="13">
        <v>2.8200456537177399E-3</v>
      </c>
      <c r="O508" s="13">
        <v>-1.1699545279282297E-3</v>
      </c>
      <c r="P508" s="13">
        <v>-2.1784955466433109E-2</v>
      </c>
      <c r="Q508" s="13">
        <v>-6.2582707323764253E-2</v>
      </c>
      <c r="R508" s="13">
        <v>-1.579656003980634E-2</v>
      </c>
      <c r="S508" s="13">
        <v>-7.4076548119017538E-3</v>
      </c>
      <c r="T508" s="13">
        <v>-1.1699545279282297E-3</v>
      </c>
      <c r="U508" s="13">
        <v>-2.0454955405884379E-2</v>
      </c>
      <c r="V508" s="13">
        <v>-1.2474955042592106E-2</v>
      </c>
      <c r="W508" s="13">
        <v>1.6120046259204823E-2</v>
      </c>
      <c r="X508" s="13">
        <v>3.6070047167435559E-2</v>
      </c>
      <c r="Y508" s="13">
        <v>1.1232296036688405E-2</v>
      </c>
      <c r="Z508" s="13">
        <v>5.1251997858598575E-2</v>
      </c>
      <c r="AA508" s="13">
        <v>0.25946350733749712</v>
      </c>
      <c r="AB508" s="151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45" t="s">
        <v>275</v>
      </c>
      <c r="C509" s="46"/>
      <c r="D509" s="44">
        <v>1.2</v>
      </c>
      <c r="E509" s="44">
        <v>0.56999999999999995</v>
      </c>
      <c r="F509" s="44">
        <v>1.24</v>
      </c>
      <c r="G509" s="44">
        <v>5.62</v>
      </c>
      <c r="H509" s="44">
        <v>0.23</v>
      </c>
      <c r="I509" s="44">
        <v>0.69</v>
      </c>
      <c r="J509" s="44">
        <v>1.31</v>
      </c>
      <c r="K509" s="44">
        <v>0.71</v>
      </c>
      <c r="L509" s="44">
        <v>0.53</v>
      </c>
      <c r="M509" s="44">
        <v>0.5</v>
      </c>
      <c r="N509" s="44">
        <v>0.15</v>
      </c>
      <c r="O509" s="44">
        <v>0</v>
      </c>
      <c r="P509" s="44">
        <v>0.78</v>
      </c>
      <c r="Q509" s="44">
        <v>2.33</v>
      </c>
      <c r="R509" s="44">
        <v>0.55000000000000004</v>
      </c>
      <c r="S509" s="44">
        <v>0.24</v>
      </c>
      <c r="T509" s="44">
        <v>0</v>
      </c>
      <c r="U509" s="44">
        <v>0.73</v>
      </c>
      <c r="V509" s="44">
        <v>0.43</v>
      </c>
      <c r="W509" s="44">
        <v>0.66</v>
      </c>
      <c r="X509" s="44">
        <v>1.41</v>
      </c>
      <c r="Y509" s="44">
        <v>0.47</v>
      </c>
      <c r="Z509" s="44">
        <v>1.99</v>
      </c>
      <c r="AA509" s="44">
        <v>9.8800000000000008</v>
      </c>
      <c r="AB509" s="151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BM510" s="55"/>
    </row>
    <row r="511" spans="1:65" ht="15">
      <c r="B511" s="8" t="s">
        <v>514</v>
      </c>
      <c r="BM511" s="27" t="s">
        <v>67</v>
      </c>
    </row>
    <row r="512" spans="1:65" ht="15">
      <c r="A512" s="24" t="s">
        <v>17</v>
      </c>
      <c r="B512" s="18" t="s">
        <v>111</v>
      </c>
      <c r="C512" s="15" t="s">
        <v>112</v>
      </c>
      <c r="D512" s="16" t="s">
        <v>231</v>
      </c>
      <c r="E512" s="17" t="s">
        <v>231</v>
      </c>
      <c r="F512" s="17" t="s">
        <v>231</v>
      </c>
      <c r="G512" s="17" t="s">
        <v>231</v>
      </c>
      <c r="H512" s="17" t="s">
        <v>231</v>
      </c>
      <c r="I512" s="17" t="s">
        <v>231</v>
      </c>
      <c r="J512" s="17" t="s">
        <v>231</v>
      </c>
      <c r="K512" s="17" t="s">
        <v>231</v>
      </c>
      <c r="L512" s="17" t="s">
        <v>231</v>
      </c>
      <c r="M512" s="17" t="s">
        <v>231</v>
      </c>
      <c r="N512" s="17" t="s">
        <v>231</v>
      </c>
      <c r="O512" s="17" t="s">
        <v>231</v>
      </c>
      <c r="P512" s="17" t="s">
        <v>231</v>
      </c>
      <c r="Q512" s="17" t="s">
        <v>231</v>
      </c>
      <c r="R512" s="17" t="s">
        <v>231</v>
      </c>
      <c r="S512" s="17" t="s">
        <v>231</v>
      </c>
      <c r="T512" s="17" t="s">
        <v>231</v>
      </c>
      <c r="U512" s="17" t="s">
        <v>231</v>
      </c>
      <c r="V512" s="17" t="s">
        <v>231</v>
      </c>
      <c r="W512" s="17" t="s">
        <v>231</v>
      </c>
      <c r="X512" s="17" t="s">
        <v>231</v>
      </c>
      <c r="Y512" s="17" t="s">
        <v>231</v>
      </c>
      <c r="Z512" s="151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232</v>
      </c>
      <c r="C513" s="9" t="s">
        <v>232</v>
      </c>
      <c r="D513" s="149" t="s">
        <v>234</v>
      </c>
      <c r="E513" s="150" t="s">
        <v>236</v>
      </c>
      <c r="F513" s="150" t="s">
        <v>237</v>
      </c>
      <c r="G513" s="150" t="s">
        <v>238</v>
      </c>
      <c r="H513" s="150" t="s">
        <v>239</v>
      </c>
      <c r="I513" s="150" t="s">
        <v>241</v>
      </c>
      <c r="J513" s="150" t="s">
        <v>243</v>
      </c>
      <c r="K513" s="150" t="s">
        <v>244</v>
      </c>
      <c r="L513" s="150" t="s">
        <v>245</v>
      </c>
      <c r="M513" s="150" t="s">
        <v>246</v>
      </c>
      <c r="N513" s="150" t="s">
        <v>247</v>
      </c>
      <c r="O513" s="150" t="s">
        <v>248</v>
      </c>
      <c r="P513" s="150" t="s">
        <v>249</v>
      </c>
      <c r="Q513" s="150" t="s">
        <v>251</v>
      </c>
      <c r="R513" s="150" t="s">
        <v>252</v>
      </c>
      <c r="S513" s="150" t="s">
        <v>253</v>
      </c>
      <c r="T513" s="150" t="s">
        <v>257</v>
      </c>
      <c r="U513" s="150" t="s">
        <v>258</v>
      </c>
      <c r="V513" s="150" t="s">
        <v>259</v>
      </c>
      <c r="W513" s="150" t="s">
        <v>278</v>
      </c>
      <c r="X513" s="150" t="s">
        <v>261</v>
      </c>
      <c r="Y513" s="150" t="s">
        <v>263</v>
      </c>
      <c r="Z513" s="151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3</v>
      </c>
    </row>
    <row r="514" spans="1:65">
      <c r="A514" s="29"/>
      <c r="B514" s="19"/>
      <c r="C514" s="9"/>
      <c r="D514" s="10" t="s">
        <v>300</v>
      </c>
      <c r="E514" s="11" t="s">
        <v>115</v>
      </c>
      <c r="F514" s="11" t="s">
        <v>300</v>
      </c>
      <c r="G514" s="11" t="s">
        <v>301</v>
      </c>
      <c r="H514" s="11" t="s">
        <v>115</v>
      </c>
      <c r="I514" s="11" t="s">
        <v>300</v>
      </c>
      <c r="J514" s="11" t="s">
        <v>301</v>
      </c>
      <c r="K514" s="11" t="s">
        <v>301</v>
      </c>
      <c r="L514" s="11" t="s">
        <v>301</v>
      </c>
      <c r="M514" s="11" t="s">
        <v>301</v>
      </c>
      <c r="N514" s="11" t="s">
        <v>301</v>
      </c>
      <c r="O514" s="11" t="s">
        <v>300</v>
      </c>
      <c r="P514" s="11" t="s">
        <v>115</v>
      </c>
      <c r="Q514" s="11" t="s">
        <v>301</v>
      </c>
      <c r="R514" s="11" t="s">
        <v>300</v>
      </c>
      <c r="S514" s="11" t="s">
        <v>300</v>
      </c>
      <c r="T514" s="11" t="s">
        <v>115</v>
      </c>
      <c r="U514" s="11" t="s">
        <v>300</v>
      </c>
      <c r="V514" s="11" t="s">
        <v>301</v>
      </c>
      <c r="W514" s="11" t="s">
        <v>301</v>
      </c>
      <c r="X514" s="11" t="s">
        <v>300</v>
      </c>
      <c r="Y514" s="11" t="s">
        <v>300</v>
      </c>
      <c r="Z514" s="151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151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8">
        <v>1</v>
      </c>
      <c r="C516" s="14">
        <v>1</v>
      </c>
      <c r="D516" s="224">
        <v>39.64</v>
      </c>
      <c r="E516" s="224">
        <v>43.4146</v>
      </c>
      <c r="F516" s="224">
        <v>35.9</v>
      </c>
      <c r="G516" s="224">
        <v>42.1</v>
      </c>
      <c r="H516" s="224">
        <v>33.07</v>
      </c>
      <c r="I516" s="224">
        <v>32.9</v>
      </c>
      <c r="J516" s="224">
        <v>39</v>
      </c>
      <c r="K516" s="224">
        <v>40.1</v>
      </c>
      <c r="L516" s="224">
        <v>38.9</v>
      </c>
      <c r="M516" s="224">
        <v>36.9</v>
      </c>
      <c r="N516" s="224">
        <v>40.1</v>
      </c>
      <c r="O516" s="224">
        <v>40</v>
      </c>
      <c r="P516" s="224">
        <v>36.282070534584939</v>
      </c>
      <c r="Q516" s="224">
        <v>38</v>
      </c>
      <c r="R516" s="234">
        <v>33.42</v>
      </c>
      <c r="S516" s="224">
        <v>36.4</v>
      </c>
      <c r="T516" s="224">
        <v>34.78</v>
      </c>
      <c r="U516" s="224">
        <v>36.9</v>
      </c>
      <c r="V516" s="234">
        <v>41.2</v>
      </c>
      <c r="W516" s="224">
        <v>37.9</v>
      </c>
      <c r="X516" s="224">
        <v>32.6</v>
      </c>
      <c r="Y516" s="224">
        <v>38.204720000000002</v>
      </c>
      <c r="Z516" s="225"/>
      <c r="AA516" s="226"/>
      <c r="AB516" s="226"/>
      <c r="AC516" s="226"/>
      <c r="AD516" s="226"/>
      <c r="AE516" s="226"/>
      <c r="AF516" s="226"/>
      <c r="AG516" s="226"/>
      <c r="AH516" s="226"/>
      <c r="AI516" s="226"/>
      <c r="AJ516" s="226"/>
      <c r="AK516" s="226"/>
      <c r="AL516" s="226"/>
      <c r="AM516" s="226"/>
      <c r="AN516" s="226"/>
      <c r="AO516" s="226"/>
      <c r="AP516" s="226"/>
      <c r="AQ516" s="226"/>
      <c r="AR516" s="226"/>
      <c r="AS516" s="226"/>
      <c r="AT516" s="226"/>
      <c r="AU516" s="226"/>
      <c r="AV516" s="226"/>
      <c r="AW516" s="226"/>
      <c r="AX516" s="226"/>
      <c r="AY516" s="226"/>
      <c r="AZ516" s="226"/>
      <c r="BA516" s="226"/>
      <c r="BB516" s="226"/>
      <c r="BC516" s="226"/>
      <c r="BD516" s="226"/>
      <c r="BE516" s="226"/>
      <c r="BF516" s="226"/>
      <c r="BG516" s="226"/>
      <c r="BH516" s="226"/>
      <c r="BI516" s="226"/>
      <c r="BJ516" s="226"/>
      <c r="BK516" s="226"/>
      <c r="BL516" s="226"/>
      <c r="BM516" s="227">
        <v>1</v>
      </c>
    </row>
    <row r="517" spans="1:65">
      <c r="A517" s="29"/>
      <c r="B517" s="19">
        <v>1</v>
      </c>
      <c r="C517" s="9">
        <v>2</v>
      </c>
      <c r="D517" s="228">
        <v>38.840000000000003</v>
      </c>
      <c r="E517" s="228">
        <v>42.872199999999992</v>
      </c>
      <c r="F517" s="228">
        <v>36.5</v>
      </c>
      <c r="G517" s="228">
        <v>42.8</v>
      </c>
      <c r="H517" s="228">
        <v>34.28</v>
      </c>
      <c r="I517" s="228">
        <v>33.1</v>
      </c>
      <c r="J517" s="228">
        <v>38</v>
      </c>
      <c r="K517" s="228">
        <v>38.4</v>
      </c>
      <c r="L517" s="228">
        <v>37.799999999999997</v>
      </c>
      <c r="M517" s="228">
        <v>40.6</v>
      </c>
      <c r="N517" s="228">
        <v>39.299999999999997</v>
      </c>
      <c r="O517" s="228">
        <v>37.6</v>
      </c>
      <c r="P517" s="228">
        <v>36.544944132095743</v>
      </c>
      <c r="Q517" s="228">
        <v>38</v>
      </c>
      <c r="R517" s="228">
        <v>35.840000000000003</v>
      </c>
      <c r="S517" s="228">
        <v>36</v>
      </c>
      <c r="T517" s="228">
        <v>36.46</v>
      </c>
      <c r="U517" s="228">
        <v>35.9</v>
      </c>
      <c r="V517" s="228">
        <v>37.299999999999997</v>
      </c>
      <c r="W517" s="228">
        <v>38.6</v>
      </c>
      <c r="X517" s="228">
        <v>31.7</v>
      </c>
      <c r="Y517" s="228">
        <v>36.827800000000003</v>
      </c>
      <c r="Z517" s="225"/>
      <c r="AA517" s="226"/>
      <c r="AB517" s="226"/>
      <c r="AC517" s="226"/>
      <c r="AD517" s="226"/>
      <c r="AE517" s="226"/>
      <c r="AF517" s="226"/>
      <c r="AG517" s="226"/>
      <c r="AH517" s="226"/>
      <c r="AI517" s="226"/>
      <c r="AJ517" s="226"/>
      <c r="AK517" s="226"/>
      <c r="AL517" s="226"/>
      <c r="AM517" s="226"/>
      <c r="AN517" s="226"/>
      <c r="AO517" s="226"/>
      <c r="AP517" s="226"/>
      <c r="AQ517" s="226"/>
      <c r="AR517" s="226"/>
      <c r="AS517" s="226"/>
      <c r="AT517" s="226"/>
      <c r="AU517" s="226"/>
      <c r="AV517" s="226"/>
      <c r="AW517" s="226"/>
      <c r="AX517" s="226"/>
      <c r="AY517" s="226"/>
      <c r="AZ517" s="226"/>
      <c r="BA517" s="226"/>
      <c r="BB517" s="226"/>
      <c r="BC517" s="226"/>
      <c r="BD517" s="226"/>
      <c r="BE517" s="226"/>
      <c r="BF517" s="226"/>
      <c r="BG517" s="226"/>
      <c r="BH517" s="226"/>
      <c r="BI517" s="226"/>
      <c r="BJ517" s="226"/>
      <c r="BK517" s="226"/>
      <c r="BL517" s="226"/>
      <c r="BM517" s="227">
        <v>28</v>
      </c>
    </row>
    <row r="518" spans="1:65">
      <c r="A518" s="29"/>
      <c r="B518" s="19">
        <v>1</v>
      </c>
      <c r="C518" s="9">
        <v>3</v>
      </c>
      <c r="D518" s="228">
        <v>39.54</v>
      </c>
      <c r="E518" s="228">
        <v>43.030399999999993</v>
      </c>
      <c r="F518" s="228">
        <v>37.9</v>
      </c>
      <c r="G518" s="228">
        <v>40.700000000000003</v>
      </c>
      <c r="H518" s="228">
        <v>33.57</v>
      </c>
      <c r="I518" s="228">
        <v>33.200000000000003</v>
      </c>
      <c r="J518" s="228">
        <v>39</v>
      </c>
      <c r="K518" s="228">
        <v>38.700000000000003</v>
      </c>
      <c r="L518" s="228">
        <v>40.200000000000003</v>
      </c>
      <c r="M518" s="228">
        <v>37.4</v>
      </c>
      <c r="N518" s="228">
        <v>38.299999999999997</v>
      </c>
      <c r="O518" s="228">
        <v>39.799999999999997</v>
      </c>
      <c r="P518" s="228">
        <v>36.499200744196905</v>
      </c>
      <c r="Q518" s="228">
        <v>38</v>
      </c>
      <c r="R518" s="228">
        <v>36.43</v>
      </c>
      <c r="S518" s="228">
        <v>34.799999999999997</v>
      </c>
      <c r="T518" s="228">
        <v>34.97</v>
      </c>
      <c r="U518" s="228">
        <v>33.9</v>
      </c>
      <c r="V518" s="228">
        <v>38</v>
      </c>
      <c r="W518" s="228">
        <v>38.9</v>
      </c>
      <c r="X518" s="228">
        <v>32.85</v>
      </c>
      <c r="Y518" s="228">
        <v>37.622070000000001</v>
      </c>
      <c r="Z518" s="225"/>
      <c r="AA518" s="226"/>
      <c r="AB518" s="226"/>
      <c r="AC518" s="226"/>
      <c r="AD518" s="226"/>
      <c r="AE518" s="226"/>
      <c r="AF518" s="226"/>
      <c r="AG518" s="226"/>
      <c r="AH518" s="226"/>
      <c r="AI518" s="226"/>
      <c r="AJ518" s="226"/>
      <c r="AK518" s="226"/>
      <c r="AL518" s="226"/>
      <c r="AM518" s="226"/>
      <c r="AN518" s="226"/>
      <c r="AO518" s="226"/>
      <c r="AP518" s="226"/>
      <c r="AQ518" s="226"/>
      <c r="AR518" s="226"/>
      <c r="AS518" s="226"/>
      <c r="AT518" s="226"/>
      <c r="AU518" s="226"/>
      <c r="AV518" s="226"/>
      <c r="AW518" s="226"/>
      <c r="AX518" s="226"/>
      <c r="AY518" s="226"/>
      <c r="AZ518" s="226"/>
      <c r="BA518" s="226"/>
      <c r="BB518" s="226"/>
      <c r="BC518" s="226"/>
      <c r="BD518" s="226"/>
      <c r="BE518" s="226"/>
      <c r="BF518" s="226"/>
      <c r="BG518" s="226"/>
      <c r="BH518" s="226"/>
      <c r="BI518" s="226"/>
      <c r="BJ518" s="226"/>
      <c r="BK518" s="226"/>
      <c r="BL518" s="226"/>
      <c r="BM518" s="227">
        <v>16</v>
      </c>
    </row>
    <row r="519" spans="1:65">
      <c r="A519" s="29"/>
      <c r="B519" s="19">
        <v>1</v>
      </c>
      <c r="C519" s="9">
        <v>4</v>
      </c>
      <c r="D519" s="228">
        <v>38.97</v>
      </c>
      <c r="E519" s="228">
        <v>42.99649999999999</v>
      </c>
      <c r="F519" s="228">
        <v>36.299999999999997</v>
      </c>
      <c r="G519" s="228">
        <v>41.3</v>
      </c>
      <c r="H519" s="228">
        <v>33.54</v>
      </c>
      <c r="I519" s="228">
        <v>35</v>
      </c>
      <c r="J519" s="228">
        <v>37</v>
      </c>
      <c r="K519" s="228">
        <v>40.299999999999997</v>
      </c>
      <c r="L519" s="228">
        <v>42.8</v>
      </c>
      <c r="M519" s="228">
        <v>37.799999999999997</v>
      </c>
      <c r="N519" s="228">
        <v>38.4</v>
      </c>
      <c r="O519" s="228">
        <v>40.700000000000003</v>
      </c>
      <c r="P519" s="228">
        <v>36.115510258481869</v>
      </c>
      <c r="Q519" s="228">
        <v>38</v>
      </c>
      <c r="R519" s="228">
        <v>36.200000000000003</v>
      </c>
      <c r="S519" s="228">
        <v>34.700000000000003</v>
      </c>
      <c r="T519" s="228">
        <v>36.33</v>
      </c>
      <c r="U519" s="228">
        <v>36</v>
      </c>
      <c r="V519" s="228">
        <v>38.5</v>
      </c>
      <c r="W519" s="228">
        <v>37.9</v>
      </c>
      <c r="X519" s="228">
        <v>33.520000000000003</v>
      </c>
      <c r="Y519" s="228">
        <v>38.663220000000003</v>
      </c>
      <c r="Z519" s="225"/>
      <c r="AA519" s="226"/>
      <c r="AB519" s="226"/>
      <c r="AC519" s="226"/>
      <c r="AD519" s="226"/>
      <c r="AE519" s="226"/>
      <c r="AF519" s="226"/>
      <c r="AG519" s="226"/>
      <c r="AH519" s="226"/>
      <c r="AI519" s="226"/>
      <c r="AJ519" s="226"/>
      <c r="AK519" s="226"/>
      <c r="AL519" s="226"/>
      <c r="AM519" s="226"/>
      <c r="AN519" s="226"/>
      <c r="AO519" s="226"/>
      <c r="AP519" s="226"/>
      <c r="AQ519" s="226"/>
      <c r="AR519" s="226"/>
      <c r="AS519" s="226"/>
      <c r="AT519" s="226"/>
      <c r="AU519" s="226"/>
      <c r="AV519" s="226"/>
      <c r="AW519" s="226"/>
      <c r="AX519" s="226"/>
      <c r="AY519" s="226"/>
      <c r="AZ519" s="226"/>
      <c r="BA519" s="226"/>
      <c r="BB519" s="226"/>
      <c r="BC519" s="226"/>
      <c r="BD519" s="226"/>
      <c r="BE519" s="226"/>
      <c r="BF519" s="226"/>
      <c r="BG519" s="226"/>
      <c r="BH519" s="226"/>
      <c r="BI519" s="226"/>
      <c r="BJ519" s="226"/>
      <c r="BK519" s="226"/>
      <c r="BL519" s="226"/>
      <c r="BM519" s="227">
        <v>37.596509422555876</v>
      </c>
    </row>
    <row r="520" spans="1:65">
      <c r="A520" s="29"/>
      <c r="B520" s="19">
        <v>1</v>
      </c>
      <c r="C520" s="9">
        <v>5</v>
      </c>
      <c r="D520" s="228">
        <v>39.82</v>
      </c>
      <c r="E520" s="228">
        <v>43.640599999999992</v>
      </c>
      <c r="F520" s="228">
        <v>36.5</v>
      </c>
      <c r="G520" s="228">
        <v>40.799999999999997</v>
      </c>
      <c r="H520" s="228">
        <v>33.090000000000003</v>
      </c>
      <c r="I520" s="228">
        <v>36.799999999999997</v>
      </c>
      <c r="J520" s="228">
        <v>37</v>
      </c>
      <c r="K520" s="228">
        <v>39.6</v>
      </c>
      <c r="L520" s="228">
        <v>38.6</v>
      </c>
      <c r="M520" s="228">
        <v>39.6</v>
      </c>
      <c r="N520" s="228">
        <v>39.299999999999997</v>
      </c>
      <c r="O520" s="228">
        <v>39</v>
      </c>
      <c r="P520" s="228">
        <v>36.295701257061673</v>
      </c>
      <c r="Q520" s="228">
        <v>37</v>
      </c>
      <c r="R520" s="228">
        <v>35.770000000000003</v>
      </c>
      <c r="S520" s="228">
        <v>35.6</v>
      </c>
      <c r="T520" s="228">
        <v>35.06</v>
      </c>
      <c r="U520" s="228">
        <v>36.9</v>
      </c>
      <c r="V520" s="228">
        <v>38</v>
      </c>
      <c r="W520" s="228">
        <v>38.9</v>
      </c>
      <c r="X520" s="228">
        <v>32.520000000000003</v>
      </c>
      <c r="Y520" s="228">
        <v>38.69941</v>
      </c>
      <c r="Z520" s="225"/>
      <c r="AA520" s="226"/>
      <c r="AB520" s="226"/>
      <c r="AC520" s="226"/>
      <c r="AD520" s="226"/>
      <c r="AE520" s="226"/>
      <c r="AF520" s="226"/>
      <c r="AG520" s="226"/>
      <c r="AH520" s="226"/>
      <c r="AI520" s="226"/>
      <c r="AJ520" s="226"/>
      <c r="AK520" s="226"/>
      <c r="AL520" s="226"/>
      <c r="AM520" s="226"/>
      <c r="AN520" s="226"/>
      <c r="AO520" s="226"/>
      <c r="AP520" s="226"/>
      <c r="AQ520" s="226"/>
      <c r="AR520" s="226"/>
      <c r="AS520" s="226"/>
      <c r="AT520" s="226"/>
      <c r="AU520" s="226"/>
      <c r="AV520" s="226"/>
      <c r="AW520" s="226"/>
      <c r="AX520" s="226"/>
      <c r="AY520" s="226"/>
      <c r="AZ520" s="226"/>
      <c r="BA520" s="226"/>
      <c r="BB520" s="226"/>
      <c r="BC520" s="226"/>
      <c r="BD520" s="226"/>
      <c r="BE520" s="226"/>
      <c r="BF520" s="226"/>
      <c r="BG520" s="226"/>
      <c r="BH520" s="226"/>
      <c r="BI520" s="226"/>
      <c r="BJ520" s="226"/>
      <c r="BK520" s="226"/>
      <c r="BL520" s="226"/>
      <c r="BM520" s="227">
        <v>37</v>
      </c>
    </row>
    <row r="521" spans="1:65">
      <c r="A521" s="29"/>
      <c r="B521" s="19">
        <v>1</v>
      </c>
      <c r="C521" s="9">
        <v>6</v>
      </c>
      <c r="D521" s="228">
        <v>39.47</v>
      </c>
      <c r="E521" s="228">
        <v>43.098199999999999</v>
      </c>
      <c r="F521" s="228">
        <v>37.5</v>
      </c>
      <c r="G521" s="228">
        <v>42.4</v>
      </c>
      <c r="H521" s="228">
        <v>32.07</v>
      </c>
      <c r="I521" s="228">
        <v>39</v>
      </c>
      <c r="J521" s="228">
        <v>38</v>
      </c>
      <c r="K521" s="228">
        <v>40</v>
      </c>
      <c r="L521" s="228">
        <v>40</v>
      </c>
      <c r="M521" s="228">
        <v>37.799999999999997</v>
      </c>
      <c r="N521" s="228">
        <v>37.9</v>
      </c>
      <c r="O521" s="228">
        <v>38.4</v>
      </c>
      <c r="P521" s="228">
        <v>35.568626850954523</v>
      </c>
      <c r="Q521" s="228">
        <v>39</v>
      </c>
      <c r="R521" s="228">
        <v>35.11</v>
      </c>
      <c r="S521" s="228">
        <v>37.6</v>
      </c>
      <c r="T521" s="228">
        <v>34.57</v>
      </c>
      <c r="U521" s="228">
        <v>37.6</v>
      </c>
      <c r="V521" s="228">
        <v>36.799999999999997</v>
      </c>
      <c r="W521" s="228">
        <v>37.4</v>
      </c>
      <c r="X521" s="228">
        <v>32.67</v>
      </c>
      <c r="Y521" s="228">
        <v>37.993470000000002</v>
      </c>
      <c r="Z521" s="225"/>
      <c r="AA521" s="226"/>
      <c r="AB521" s="226"/>
      <c r="AC521" s="226"/>
      <c r="AD521" s="226"/>
      <c r="AE521" s="226"/>
      <c r="AF521" s="226"/>
      <c r="AG521" s="226"/>
      <c r="AH521" s="226"/>
      <c r="AI521" s="226"/>
      <c r="AJ521" s="226"/>
      <c r="AK521" s="226"/>
      <c r="AL521" s="226"/>
      <c r="AM521" s="226"/>
      <c r="AN521" s="226"/>
      <c r="AO521" s="226"/>
      <c r="AP521" s="226"/>
      <c r="AQ521" s="226"/>
      <c r="AR521" s="226"/>
      <c r="AS521" s="226"/>
      <c r="AT521" s="226"/>
      <c r="AU521" s="226"/>
      <c r="AV521" s="226"/>
      <c r="AW521" s="226"/>
      <c r="AX521" s="226"/>
      <c r="AY521" s="226"/>
      <c r="AZ521" s="226"/>
      <c r="BA521" s="226"/>
      <c r="BB521" s="226"/>
      <c r="BC521" s="226"/>
      <c r="BD521" s="226"/>
      <c r="BE521" s="226"/>
      <c r="BF521" s="226"/>
      <c r="BG521" s="226"/>
      <c r="BH521" s="226"/>
      <c r="BI521" s="226"/>
      <c r="BJ521" s="226"/>
      <c r="BK521" s="226"/>
      <c r="BL521" s="226"/>
      <c r="BM521" s="229"/>
    </row>
    <row r="522" spans="1:65">
      <c r="A522" s="29"/>
      <c r="B522" s="20" t="s">
        <v>271</v>
      </c>
      <c r="C522" s="12"/>
      <c r="D522" s="230">
        <v>39.380000000000003</v>
      </c>
      <c r="E522" s="230">
        <v>43.175416666666671</v>
      </c>
      <c r="F522" s="230">
        <v>36.766666666666673</v>
      </c>
      <c r="G522" s="230">
        <v>41.68333333333333</v>
      </c>
      <c r="H522" s="230">
        <v>33.269999999999996</v>
      </c>
      <c r="I522" s="230">
        <v>35</v>
      </c>
      <c r="J522" s="230">
        <v>38</v>
      </c>
      <c r="K522" s="230">
        <v>39.516666666666666</v>
      </c>
      <c r="L522" s="230">
        <v>39.716666666666661</v>
      </c>
      <c r="M522" s="230">
        <v>38.349999999999994</v>
      </c>
      <c r="N522" s="230">
        <v>38.883333333333333</v>
      </c>
      <c r="O522" s="230">
        <v>39.25</v>
      </c>
      <c r="P522" s="230">
        <v>36.217675629562606</v>
      </c>
      <c r="Q522" s="230">
        <v>38</v>
      </c>
      <c r="R522" s="230">
        <v>35.461666666666666</v>
      </c>
      <c r="S522" s="230">
        <v>35.85</v>
      </c>
      <c r="T522" s="230">
        <v>35.361666666666672</v>
      </c>
      <c r="U522" s="230">
        <v>36.199999999999996</v>
      </c>
      <c r="V522" s="230">
        <v>38.300000000000004</v>
      </c>
      <c r="W522" s="230">
        <v>38.266666666666673</v>
      </c>
      <c r="X522" s="230">
        <v>32.643333333333338</v>
      </c>
      <c r="Y522" s="230">
        <v>38.001781666666666</v>
      </c>
      <c r="Z522" s="225"/>
      <c r="AA522" s="226"/>
      <c r="AB522" s="226"/>
      <c r="AC522" s="226"/>
      <c r="AD522" s="226"/>
      <c r="AE522" s="226"/>
      <c r="AF522" s="226"/>
      <c r="AG522" s="226"/>
      <c r="AH522" s="226"/>
      <c r="AI522" s="226"/>
      <c r="AJ522" s="226"/>
      <c r="AK522" s="226"/>
      <c r="AL522" s="226"/>
      <c r="AM522" s="226"/>
      <c r="AN522" s="226"/>
      <c r="AO522" s="226"/>
      <c r="AP522" s="226"/>
      <c r="AQ522" s="226"/>
      <c r="AR522" s="226"/>
      <c r="AS522" s="226"/>
      <c r="AT522" s="226"/>
      <c r="AU522" s="226"/>
      <c r="AV522" s="226"/>
      <c r="AW522" s="226"/>
      <c r="AX522" s="226"/>
      <c r="AY522" s="226"/>
      <c r="AZ522" s="226"/>
      <c r="BA522" s="226"/>
      <c r="BB522" s="226"/>
      <c r="BC522" s="226"/>
      <c r="BD522" s="226"/>
      <c r="BE522" s="226"/>
      <c r="BF522" s="226"/>
      <c r="BG522" s="226"/>
      <c r="BH522" s="226"/>
      <c r="BI522" s="226"/>
      <c r="BJ522" s="226"/>
      <c r="BK522" s="226"/>
      <c r="BL522" s="226"/>
      <c r="BM522" s="229"/>
    </row>
    <row r="523" spans="1:65">
      <c r="A523" s="29"/>
      <c r="B523" s="3" t="s">
        <v>272</v>
      </c>
      <c r="C523" s="28"/>
      <c r="D523" s="228">
        <v>39.504999999999995</v>
      </c>
      <c r="E523" s="228">
        <v>43.064299999999996</v>
      </c>
      <c r="F523" s="228">
        <v>36.5</v>
      </c>
      <c r="G523" s="228">
        <v>41.7</v>
      </c>
      <c r="H523" s="228">
        <v>33.314999999999998</v>
      </c>
      <c r="I523" s="228">
        <v>34.1</v>
      </c>
      <c r="J523" s="228">
        <v>38</v>
      </c>
      <c r="K523" s="228">
        <v>39.799999999999997</v>
      </c>
      <c r="L523" s="228">
        <v>39.450000000000003</v>
      </c>
      <c r="M523" s="228">
        <v>37.799999999999997</v>
      </c>
      <c r="N523" s="228">
        <v>38.849999999999994</v>
      </c>
      <c r="O523" s="228">
        <v>39.4</v>
      </c>
      <c r="P523" s="228">
        <v>36.288885895823306</v>
      </c>
      <c r="Q523" s="228">
        <v>38</v>
      </c>
      <c r="R523" s="228">
        <v>35.805000000000007</v>
      </c>
      <c r="S523" s="228">
        <v>35.799999999999997</v>
      </c>
      <c r="T523" s="228">
        <v>35.015000000000001</v>
      </c>
      <c r="U523" s="228">
        <v>36.450000000000003</v>
      </c>
      <c r="V523" s="228">
        <v>38</v>
      </c>
      <c r="W523" s="228">
        <v>38.25</v>
      </c>
      <c r="X523" s="228">
        <v>32.635000000000005</v>
      </c>
      <c r="Y523" s="228">
        <v>38.099095000000005</v>
      </c>
      <c r="Z523" s="225"/>
      <c r="AA523" s="226"/>
      <c r="AB523" s="226"/>
      <c r="AC523" s="226"/>
      <c r="AD523" s="226"/>
      <c r="AE523" s="226"/>
      <c r="AF523" s="226"/>
      <c r="AG523" s="226"/>
      <c r="AH523" s="226"/>
      <c r="AI523" s="226"/>
      <c r="AJ523" s="226"/>
      <c r="AK523" s="226"/>
      <c r="AL523" s="226"/>
      <c r="AM523" s="226"/>
      <c r="AN523" s="226"/>
      <c r="AO523" s="226"/>
      <c r="AP523" s="226"/>
      <c r="AQ523" s="226"/>
      <c r="AR523" s="226"/>
      <c r="AS523" s="226"/>
      <c r="AT523" s="226"/>
      <c r="AU523" s="226"/>
      <c r="AV523" s="226"/>
      <c r="AW523" s="226"/>
      <c r="AX523" s="226"/>
      <c r="AY523" s="226"/>
      <c r="AZ523" s="226"/>
      <c r="BA523" s="226"/>
      <c r="BB523" s="226"/>
      <c r="BC523" s="226"/>
      <c r="BD523" s="226"/>
      <c r="BE523" s="226"/>
      <c r="BF523" s="226"/>
      <c r="BG523" s="226"/>
      <c r="BH523" s="226"/>
      <c r="BI523" s="226"/>
      <c r="BJ523" s="226"/>
      <c r="BK523" s="226"/>
      <c r="BL523" s="226"/>
      <c r="BM523" s="229"/>
    </row>
    <row r="524" spans="1:65">
      <c r="A524" s="29"/>
      <c r="B524" s="3" t="s">
        <v>273</v>
      </c>
      <c r="C524" s="28"/>
      <c r="D524" s="23">
        <v>0.3884842339143243</v>
      </c>
      <c r="E524" s="23">
        <v>0.29139250791100868</v>
      </c>
      <c r="F524" s="23">
        <v>0.76594168620507064</v>
      </c>
      <c r="G524" s="23">
        <v>0.87502380919987854</v>
      </c>
      <c r="H524" s="23">
        <v>0.73422067527413037</v>
      </c>
      <c r="I524" s="23">
        <v>2.4698178070456929</v>
      </c>
      <c r="J524" s="23">
        <v>0.89442719099991586</v>
      </c>
      <c r="K524" s="23">
        <v>0.78845841150099083</v>
      </c>
      <c r="L524" s="23">
        <v>1.7554676489946106</v>
      </c>
      <c r="M524" s="23">
        <v>1.430734077318355</v>
      </c>
      <c r="N524" s="23">
        <v>0.82077199432404357</v>
      </c>
      <c r="O524" s="23">
        <v>1.1379806676741044</v>
      </c>
      <c r="P524" s="23">
        <v>0.35448493489013178</v>
      </c>
      <c r="Q524" s="23">
        <v>0.63245553203367588</v>
      </c>
      <c r="R524" s="23">
        <v>1.0966388041040072</v>
      </c>
      <c r="S524" s="23">
        <v>1.0839741694339402</v>
      </c>
      <c r="T524" s="23">
        <v>0.81896072351894023</v>
      </c>
      <c r="U524" s="23">
        <v>1.2930583900195696</v>
      </c>
      <c r="V524" s="23">
        <v>1.5414279094398176</v>
      </c>
      <c r="W524" s="23">
        <v>0.62182527020592127</v>
      </c>
      <c r="X524" s="23">
        <v>0.5863332385825214</v>
      </c>
      <c r="Y524" s="23">
        <v>0.70538683212593767</v>
      </c>
      <c r="Z524" s="151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87</v>
      </c>
      <c r="C525" s="28"/>
      <c r="D525" s="13">
        <v>9.8650135580072192E-3</v>
      </c>
      <c r="E525" s="13">
        <v>6.7490375405219096E-3</v>
      </c>
      <c r="F525" s="13">
        <v>2.0832502797962026E-2</v>
      </c>
      <c r="G525" s="13">
        <v>2.0992174550976697E-2</v>
      </c>
      <c r="H525" s="13">
        <v>2.2068550504181859E-2</v>
      </c>
      <c r="I525" s="13">
        <v>7.0566223058448369E-2</v>
      </c>
      <c r="J525" s="13">
        <v>2.3537557657892522E-2</v>
      </c>
      <c r="K525" s="13">
        <v>1.9952553644057128E-2</v>
      </c>
      <c r="L525" s="13">
        <v>4.4199772949927253E-2</v>
      </c>
      <c r="M525" s="13">
        <v>3.7307277113907571E-2</v>
      </c>
      <c r="N525" s="13">
        <v>2.1108581079915395E-2</v>
      </c>
      <c r="O525" s="13">
        <v>2.899313802991349E-2</v>
      </c>
      <c r="P525" s="13">
        <v>9.7876224447927887E-3</v>
      </c>
      <c r="Q525" s="13">
        <v>1.6643566632465155E-2</v>
      </c>
      <c r="R525" s="13">
        <v>3.0924626707825555E-2</v>
      </c>
      <c r="S525" s="13">
        <v>3.0236378505828176E-2</v>
      </c>
      <c r="T525" s="13">
        <v>2.3159562337341004E-2</v>
      </c>
      <c r="U525" s="13">
        <v>3.5719845028164908E-2</v>
      </c>
      <c r="V525" s="13">
        <v>4.0246159515399935E-2</v>
      </c>
      <c r="W525" s="13">
        <v>1.6249789291095502E-2</v>
      </c>
      <c r="X525" s="13">
        <v>1.7961806553125334E-2</v>
      </c>
      <c r="Y525" s="13">
        <v>1.8561941077217151E-2</v>
      </c>
      <c r="Z525" s="151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274</v>
      </c>
      <c r="C526" s="28"/>
      <c r="D526" s="13">
        <v>4.7437663890524062E-2</v>
      </c>
      <c r="E526" s="13">
        <v>0.14838896827916037</v>
      </c>
      <c r="F526" s="13">
        <v>-2.2072335135222443E-2</v>
      </c>
      <c r="G526" s="13">
        <v>0.1087022166032674</v>
      </c>
      <c r="H526" s="13">
        <v>-0.11507742311737612</v>
      </c>
      <c r="I526" s="13">
        <v>-6.9062513048036012E-2</v>
      </c>
      <c r="J526" s="13">
        <v>1.0732128690703613E-2</v>
      </c>
      <c r="K526" s="13">
        <v>5.1072753125288806E-2</v>
      </c>
      <c r="L526" s="13">
        <v>5.6392395907871373E-2</v>
      </c>
      <c r="M526" s="13">
        <v>2.0041503560223273E-2</v>
      </c>
      <c r="N526" s="13">
        <v>3.4227217647110342E-2</v>
      </c>
      <c r="O526" s="13">
        <v>4.3979896081845382E-2</v>
      </c>
      <c r="P526" s="13">
        <v>-3.6674516176388505E-2</v>
      </c>
      <c r="Q526" s="13">
        <v>1.0732128690703613E-2</v>
      </c>
      <c r="R526" s="13">
        <v>-5.6783004291574457E-2</v>
      </c>
      <c r="S526" s="13">
        <v>-4.6454031222059711E-2</v>
      </c>
      <c r="T526" s="13">
        <v>-5.944282568286563E-2</v>
      </c>
      <c r="U526" s="13">
        <v>-3.7144656352540273E-2</v>
      </c>
      <c r="V526" s="13">
        <v>1.8711592864577797E-2</v>
      </c>
      <c r="W526" s="13">
        <v>1.782498573414748E-2</v>
      </c>
      <c r="X526" s="13">
        <v>-0.13174563716946819</v>
      </c>
      <c r="Y526" s="13">
        <v>1.0779517841825292E-2</v>
      </c>
      <c r="Z526" s="151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45" t="s">
        <v>275</v>
      </c>
      <c r="C527" s="46"/>
      <c r="D527" s="44">
        <v>0.57999999999999996</v>
      </c>
      <c r="E527" s="44">
        <v>2.16</v>
      </c>
      <c r="F527" s="44">
        <v>0.52</v>
      </c>
      <c r="G527" s="44">
        <v>1.54</v>
      </c>
      <c r="H527" s="44">
        <v>1.97</v>
      </c>
      <c r="I527" s="44">
        <v>1.25</v>
      </c>
      <c r="J527" s="44">
        <v>0</v>
      </c>
      <c r="K527" s="44">
        <v>0.63</v>
      </c>
      <c r="L527" s="44">
        <v>0.72</v>
      </c>
      <c r="M527" s="44">
        <v>0.15</v>
      </c>
      <c r="N527" s="44">
        <v>0.37</v>
      </c>
      <c r="O527" s="44">
        <v>0.52</v>
      </c>
      <c r="P527" s="44">
        <v>0.74</v>
      </c>
      <c r="Q527" s="44">
        <v>0</v>
      </c>
      <c r="R527" s="44">
        <v>1.06</v>
      </c>
      <c r="S527" s="44">
        <v>0.9</v>
      </c>
      <c r="T527" s="44">
        <v>1.1000000000000001</v>
      </c>
      <c r="U527" s="44">
        <v>0.75</v>
      </c>
      <c r="V527" s="44">
        <v>0.12</v>
      </c>
      <c r="W527" s="44">
        <v>0.11</v>
      </c>
      <c r="X527" s="44">
        <v>2.2400000000000002</v>
      </c>
      <c r="Y527" s="44">
        <v>0</v>
      </c>
      <c r="Z527" s="151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BM528" s="55"/>
    </row>
    <row r="529" spans="1:65" ht="15">
      <c r="B529" s="8" t="s">
        <v>515</v>
      </c>
      <c r="BM529" s="27" t="s">
        <v>67</v>
      </c>
    </row>
    <row r="530" spans="1:65" ht="15">
      <c r="A530" s="24" t="s">
        <v>20</v>
      </c>
      <c r="B530" s="18" t="s">
        <v>111</v>
      </c>
      <c r="C530" s="15" t="s">
        <v>112</v>
      </c>
      <c r="D530" s="16" t="s">
        <v>231</v>
      </c>
      <c r="E530" s="17" t="s">
        <v>231</v>
      </c>
      <c r="F530" s="17" t="s">
        <v>231</v>
      </c>
      <c r="G530" s="17" t="s">
        <v>231</v>
      </c>
      <c r="H530" s="17" t="s">
        <v>231</v>
      </c>
      <c r="I530" s="17" t="s">
        <v>231</v>
      </c>
      <c r="J530" s="17" t="s">
        <v>231</v>
      </c>
      <c r="K530" s="17" t="s">
        <v>231</v>
      </c>
      <c r="L530" s="17" t="s">
        <v>231</v>
      </c>
      <c r="M530" s="17" t="s">
        <v>231</v>
      </c>
      <c r="N530" s="17" t="s">
        <v>231</v>
      </c>
      <c r="O530" s="17" t="s">
        <v>231</v>
      </c>
      <c r="P530" s="17" t="s">
        <v>231</v>
      </c>
      <c r="Q530" s="17" t="s">
        <v>231</v>
      </c>
      <c r="R530" s="17" t="s">
        <v>231</v>
      </c>
      <c r="S530" s="17" t="s">
        <v>231</v>
      </c>
      <c r="T530" s="17" t="s">
        <v>231</v>
      </c>
      <c r="U530" s="17" t="s">
        <v>231</v>
      </c>
      <c r="V530" s="17" t="s">
        <v>231</v>
      </c>
      <c r="W530" s="17" t="s">
        <v>231</v>
      </c>
      <c r="X530" s="17" t="s">
        <v>231</v>
      </c>
      <c r="Y530" s="17" t="s">
        <v>231</v>
      </c>
      <c r="Z530" s="17" t="s">
        <v>231</v>
      </c>
      <c r="AA530" s="17" t="s">
        <v>231</v>
      </c>
      <c r="AB530" s="151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</v>
      </c>
    </row>
    <row r="531" spans="1:65">
      <c r="A531" s="29"/>
      <c r="B531" s="19" t="s">
        <v>232</v>
      </c>
      <c r="C531" s="9" t="s">
        <v>232</v>
      </c>
      <c r="D531" s="149" t="s">
        <v>234</v>
      </c>
      <c r="E531" s="150" t="s">
        <v>236</v>
      </c>
      <c r="F531" s="150" t="s">
        <v>237</v>
      </c>
      <c r="G531" s="150" t="s">
        <v>238</v>
      </c>
      <c r="H531" s="150" t="s">
        <v>239</v>
      </c>
      <c r="I531" s="150" t="s">
        <v>240</v>
      </c>
      <c r="J531" s="150" t="s">
        <v>241</v>
      </c>
      <c r="K531" s="150" t="s">
        <v>242</v>
      </c>
      <c r="L531" s="150" t="s">
        <v>243</v>
      </c>
      <c r="M531" s="150" t="s">
        <v>244</v>
      </c>
      <c r="N531" s="150" t="s">
        <v>245</v>
      </c>
      <c r="O531" s="150" t="s">
        <v>246</v>
      </c>
      <c r="P531" s="150" t="s">
        <v>247</v>
      </c>
      <c r="Q531" s="150" t="s">
        <v>248</v>
      </c>
      <c r="R531" s="150" t="s">
        <v>249</v>
      </c>
      <c r="S531" s="150" t="s">
        <v>251</v>
      </c>
      <c r="T531" s="150" t="s">
        <v>252</v>
      </c>
      <c r="U531" s="150" t="s">
        <v>253</v>
      </c>
      <c r="V531" s="150" t="s">
        <v>257</v>
      </c>
      <c r="W531" s="150" t="s">
        <v>258</v>
      </c>
      <c r="X531" s="150" t="s">
        <v>259</v>
      </c>
      <c r="Y531" s="150" t="s">
        <v>278</v>
      </c>
      <c r="Z531" s="150" t="s">
        <v>261</v>
      </c>
      <c r="AA531" s="150" t="s">
        <v>263</v>
      </c>
      <c r="AB531" s="151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 t="s">
        <v>3</v>
      </c>
    </row>
    <row r="532" spans="1:65">
      <c r="A532" s="29"/>
      <c r="B532" s="19"/>
      <c r="C532" s="9"/>
      <c r="D532" s="10" t="s">
        <v>300</v>
      </c>
      <c r="E532" s="11" t="s">
        <v>115</v>
      </c>
      <c r="F532" s="11" t="s">
        <v>115</v>
      </c>
      <c r="G532" s="11" t="s">
        <v>301</v>
      </c>
      <c r="H532" s="11" t="s">
        <v>115</v>
      </c>
      <c r="I532" s="11" t="s">
        <v>115</v>
      </c>
      <c r="J532" s="11" t="s">
        <v>300</v>
      </c>
      <c r="K532" s="11" t="s">
        <v>300</v>
      </c>
      <c r="L532" s="11" t="s">
        <v>301</v>
      </c>
      <c r="M532" s="11" t="s">
        <v>301</v>
      </c>
      <c r="N532" s="11" t="s">
        <v>301</v>
      </c>
      <c r="O532" s="11" t="s">
        <v>301</v>
      </c>
      <c r="P532" s="11" t="s">
        <v>301</v>
      </c>
      <c r="Q532" s="11" t="s">
        <v>300</v>
      </c>
      <c r="R532" s="11" t="s">
        <v>300</v>
      </c>
      <c r="S532" s="11" t="s">
        <v>301</v>
      </c>
      <c r="T532" s="11" t="s">
        <v>300</v>
      </c>
      <c r="U532" s="11" t="s">
        <v>300</v>
      </c>
      <c r="V532" s="11" t="s">
        <v>115</v>
      </c>
      <c r="W532" s="11" t="s">
        <v>300</v>
      </c>
      <c r="X532" s="11" t="s">
        <v>301</v>
      </c>
      <c r="Y532" s="11" t="s">
        <v>301</v>
      </c>
      <c r="Z532" s="11" t="s">
        <v>115</v>
      </c>
      <c r="AA532" s="11" t="s">
        <v>300</v>
      </c>
      <c r="AB532" s="151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0</v>
      </c>
    </row>
    <row r="533" spans="1:65">
      <c r="A533" s="29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151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8">
        <v>1</v>
      </c>
      <c r="C534" s="14">
        <v>1</v>
      </c>
      <c r="D534" s="213">
        <v>49.7</v>
      </c>
      <c r="E534" s="213">
        <v>54.08</v>
      </c>
      <c r="F534" s="215">
        <v>50</v>
      </c>
      <c r="G534" s="213">
        <v>55</v>
      </c>
      <c r="H534" s="213">
        <v>52.75</v>
      </c>
      <c r="I534" s="213">
        <v>48</v>
      </c>
      <c r="J534" s="213">
        <v>50.4</v>
      </c>
      <c r="K534" s="213">
        <v>48.4</v>
      </c>
      <c r="L534" s="215">
        <v>71.8</v>
      </c>
      <c r="M534" s="213">
        <v>52.7</v>
      </c>
      <c r="N534" s="213">
        <v>47.4</v>
      </c>
      <c r="O534" s="213">
        <v>49.5</v>
      </c>
      <c r="P534" s="213">
        <v>45.9</v>
      </c>
      <c r="Q534" s="213">
        <v>50.6</v>
      </c>
      <c r="R534" s="213">
        <v>52.956759706486139</v>
      </c>
      <c r="S534" s="213">
        <v>52</v>
      </c>
      <c r="T534" s="213">
        <v>43.6</v>
      </c>
      <c r="U534" s="213">
        <v>45.8</v>
      </c>
      <c r="V534" s="213">
        <v>52.91</v>
      </c>
      <c r="W534" s="213">
        <v>48.8</v>
      </c>
      <c r="X534" s="213">
        <v>52.3</v>
      </c>
      <c r="Y534" s="213">
        <v>51.5</v>
      </c>
      <c r="Z534" s="213">
        <v>55.9</v>
      </c>
      <c r="AA534" s="213">
        <v>47.167099999999998</v>
      </c>
      <c r="AB534" s="216"/>
      <c r="AC534" s="217"/>
      <c r="AD534" s="217"/>
      <c r="AE534" s="217"/>
      <c r="AF534" s="217"/>
      <c r="AG534" s="217"/>
      <c r="AH534" s="217"/>
      <c r="AI534" s="217"/>
      <c r="AJ534" s="217"/>
      <c r="AK534" s="217"/>
      <c r="AL534" s="217"/>
      <c r="AM534" s="217"/>
      <c r="AN534" s="217"/>
      <c r="AO534" s="217"/>
      <c r="AP534" s="217"/>
      <c r="AQ534" s="217"/>
      <c r="AR534" s="217"/>
      <c r="AS534" s="217"/>
      <c r="AT534" s="217"/>
      <c r="AU534" s="217"/>
      <c r="AV534" s="217"/>
      <c r="AW534" s="217"/>
      <c r="AX534" s="217"/>
      <c r="AY534" s="217"/>
      <c r="AZ534" s="217"/>
      <c r="BA534" s="217"/>
      <c r="BB534" s="217"/>
      <c r="BC534" s="217"/>
      <c r="BD534" s="217"/>
      <c r="BE534" s="217"/>
      <c r="BF534" s="217"/>
      <c r="BG534" s="217"/>
      <c r="BH534" s="217"/>
      <c r="BI534" s="217"/>
      <c r="BJ534" s="217"/>
      <c r="BK534" s="217"/>
      <c r="BL534" s="217"/>
      <c r="BM534" s="218">
        <v>1</v>
      </c>
    </row>
    <row r="535" spans="1:65">
      <c r="A535" s="29"/>
      <c r="B535" s="19">
        <v>1</v>
      </c>
      <c r="C535" s="9">
        <v>2</v>
      </c>
      <c r="D535" s="219">
        <v>50.5</v>
      </c>
      <c r="E535" s="219">
        <v>55.02</v>
      </c>
      <c r="F535" s="220">
        <v>50</v>
      </c>
      <c r="G535" s="219">
        <v>55</v>
      </c>
      <c r="H535" s="219">
        <v>55.034999999999997</v>
      </c>
      <c r="I535" s="219">
        <v>48.7</v>
      </c>
      <c r="J535" s="219">
        <v>51</v>
      </c>
      <c r="K535" s="219">
        <v>48.8</v>
      </c>
      <c r="L535" s="220">
        <v>68.5</v>
      </c>
      <c r="M535" s="219">
        <v>51.4</v>
      </c>
      <c r="N535" s="219">
        <v>47</v>
      </c>
      <c r="O535" s="219">
        <v>50.9</v>
      </c>
      <c r="P535" s="219">
        <v>44.6</v>
      </c>
      <c r="Q535" s="219">
        <v>51.1</v>
      </c>
      <c r="R535" s="219">
        <v>53.319712333333335</v>
      </c>
      <c r="S535" s="219">
        <v>50</v>
      </c>
      <c r="T535" s="219">
        <v>43.92</v>
      </c>
      <c r="U535" s="219">
        <v>47.7</v>
      </c>
      <c r="V535" s="219">
        <v>53.41</v>
      </c>
      <c r="W535" s="219">
        <v>47.7</v>
      </c>
      <c r="X535" s="219">
        <v>52</v>
      </c>
      <c r="Y535" s="219">
        <v>51.7</v>
      </c>
      <c r="Z535" s="219">
        <v>54</v>
      </c>
      <c r="AA535" s="219">
        <v>48.454349999999998</v>
      </c>
      <c r="AB535" s="216"/>
      <c r="AC535" s="217"/>
      <c r="AD535" s="217"/>
      <c r="AE535" s="217"/>
      <c r="AF535" s="217"/>
      <c r="AG535" s="217"/>
      <c r="AH535" s="217"/>
      <c r="AI535" s="217"/>
      <c r="AJ535" s="217"/>
      <c r="AK535" s="217"/>
      <c r="AL535" s="217"/>
      <c r="AM535" s="217"/>
      <c r="AN535" s="217"/>
      <c r="AO535" s="217"/>
      <c r="AP535" s="217"/>
      <c r="AQ535" s="217"/>
      <c r="AR535" s="217"/>
      <c r="AS535" s="217"/>
      <c r="AT535" s="217"/>
      <c r="AU535" s="217"/>
      <c r="AV535" s="217"/>
      <c r="AW535" s="217"/>
      <c r="AX535" s="217"/>
      <c r="AY535" s="217"/>
      <c r="AZ535" s="217"/>
      <c r="BA535" s="217"/>
      <c r="BB535" s="217"/>
      <c r="BC535" s="217"/>
      <c r="BD535" s="217"/>
      <c r="BE535" s="217"/>
      <c r="BF535" s="217"/>
      <c r="BG535" s="217"/>
      <c r="BH535" s="217"/>
      <c r="BI535" s="217"/>
      <c r="BJ535" s="217"/>
      <c r="BK535" s="217"/>
      <c r="BL535" s="217"/>
      <c r="BM535" s="218" t="e">
        <v>#N/A</v>
      </c>
    </row>
    <row r="536" spans="1:65">
      <c r="A536" s="29"/>
      <c r="B536" s="19">
        <v>1</v>
      </c>
      <c r="C536" s="9">
        <v>3</v>
      </c>
      <c r="D536" s="219">
        <v>49.3</v>
      </c>
      <c r="E536" s="219">
        <v>55.44</v>
      </c>
      <c r="F536" s="220">
        <v>50</v>
      </c>
      <c r="G536" s="219">
        <v>53</v>
      </c>
      <c r="H536" s="219">
        <v>52.413333333333327</v>
      </c>
      <c r="I536" s="219">
        <v>48.4</v>
      </c>
      <c r="J536" s="219">
        <v>50.7</v>
      </c>
      <c r="K536" s="219">
        <v>48.4</v>
      </c>
      <c r="L536" s="220">
        <v>70.099999999999994</v>
      </c>
      <c r="M536" s="219">
        <v>52.2</v>
      </c>
      <c r="N536" s="219">
        <v>47.4</v>
      </c>
      <c r="O536" s="219">
        <v>49.4</v>
      </c>
      <c r="P536" s="219">
        <v>45.1</v>
      </c>
      <c r="Q536" s="219">
        <v>50.9</v>
      </c>
      <c r="R536" s="219">
        <v>51.445689292021918</v>
      </c>
      <c r="S536" s="219">
        <v>51</v>
      </c>
      <c r="T536" s="219">
        <v>44.38</v>
      </c>
      <c r="U536" s="219">
        <v>45.1</v>
      </c>
      <c r="V536" s="219">
        <v>52.61</v>
      </c>
      <c r="W536" s="219">
        <v>45.2</v>
      </c>
      <c r="X536" s="219">
        <v>49.8</v>
      </c>
      <c r="Y536" s="219">
        <v>52.7</v>
      </c>
      <c r="Z536" s="219">
        <v>56.8</v>
      </c>
      <c r="AA536" s="219">
        <v>47.637079999999997</v>
      </c>
      <c r="AB536" s="216"/>
      <c r="AC536" s="217"/>
      <c r="AD536" s="217"/>
      <c r="AE536" s="217"/>
      <c r="AF536" s="217"/>
      <c r="AG536" s="217"/>
      <c r="AH536" s="217"/>
      <c r="AI536" s="217"/>
      <c r="AJ536" s="217"/>
      <c r="AK536" s="217"/>
      <c r="AL536" s="217"/>
      <c r="AM536" s="217"/>
      <c r="AN536" s="217"/>
      <c r="AO536" s="217"/>
      <c r="AP536" s="217"/>
      <c r="AQ536" s="217"/>
      <c r="AR536" s="217"/>
      <c r="AS536" s="217"/>
      <c r="AT536" s="217"/>
      <c r="AU536" s="217"/>
      <c r="AV536" s="217"/>
      <c r="AW536" s="217"/>
      <c r="AX536" s="217"/>
      <c r="AY536" s="217"/>
      <c r="AZ536" s="217"/>
      <c r="BA536" s="217"/>
      <c r="BB536" s="217"/>
      <c r="BC536" s="217"/>
      <c r="BD536" s="217"/>
      <c r="BE536" s="217"/>
      <c r="BF536" s="217"/>
      <c r="BG536" s="217"/>
      <c r="BH536" s="217"/>
      <c r="BI536" s="217"/>
      <c r="BJ536" s="217"/>
      <c r="BK536" s="217"/>
      <c r="BL536" s="217"/>
      <c r="BM536" s="218">
        <v>16</v>
      </c>
    </row>
    <row r="537" spans="1:65">
      <c r="A537" s="29"/>
      <c r="B537" s="19">
        <v>1</v>
      </c>
      <c r="C537" s="9">
        <v>4</v>
      </c>
      <c r="D537" s="219">
        <v>49.8</v>
      </c>
      <c r="E537" s="219">
        <v>54.46</v>
      </c>
      <c r="F537" s="220">
        <v>50</v>
      </c>
      <c r="G537" s="219">
        <v>55</v>
      </c>
      <c r="H537" s="219">
        <v>53.24</v>
      </c>
      <c r="I537" s="219">
        <v>47.5</v>
      </c>
      <c r="J537" s="219">
        <v>50.8</v>
      </c>
      <c r="K537" s="219">
        <v>48.6</v>
      </c>
      <c r="L537" s="220">
        <v>78.5</v>
      </c>
      <c r="M537" s="219">
        <v>53.5</v>
      </c>
      <c r="N537" s="219">
        <v>49.5</v>
      </c>
      <c r="O537" s="219">
        <v>51.1</v>
      </c>
      <c r="P537" s="219">
        <v>44.5</v>
      </c>
      <c r="Q537" s="219">
        <v>51.5</v>
      </c>
      <c r="R537" s="219">
        <v>51.3289215</v>
      </c>
      <c r="S537" s="219">
        <v>52</v>
      </c>
      <c r="T537" s="219">
        <v>43.5</v>
      </c>
      <c r="U537" s="219">
        <v>47.7</v>
      </c>
      <c r="V537" s="219">
        <v>53.76</v>
      </c>
      <c r="W537" s="219">
        <v>47.4</v>
      </c>
      <c r="X537" s="219">
        <v>49.8</v>
      </c>
      <c r="Y537" s="219">
        <v>52.4</v>
      </c>
      <c r="Z537" s="219">
        <v>57.5</v>
      </c>
      <c r="AA537" s="219">
        <v>47.35633</v>
      </c>
      <c r="AB537" s="216"/>
      <c r="AC537" s="217"/>
      <c r="AD537" s="217"/>
      <c r="AE537" s="217"/>
      <c r="AF537" s="217"/>
      <c r="AG537" s="217"/>
      <c r="AH537" s="217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7"/>
      <c r="AT537" s="217"/>
      <c r="AU537" s="217"/>
      <c r="AV537" s="217"/>
      <c r="AW537" s="217"/>
      <c r="AX537" s="217"/>
      <c r="AY537" s="217"/>
      <c r="AZ537" s="217"/>
      <c r="BA537" s="217"/>
      <c r="BB537" s="217"/>
      <c r="BC537" s="217"/>
      <c r="BD537" s="217"/>
      <c r="BE537" s="217"/>
      <c r="BF537" s="217"/>
      <c r="BG537" s="217"/>
      <c r="BH537" s="217"/>
      <c r="BI537" s="217"/>
      <c r="BJ537" s="217"/>
      <c r="BK537" s="217"/>
      <c r="BL537" s="217"/>
      <c r="BM537" s="218">
        <v>50.421085425834917</v>
      </c>
    </row>
    <row r="538" spans="1:65">
      <c r="A538" s="29"/>
      <c r="B538" s="19">
        <v>1</v>
      </c>
      <c r="C538" s="9">
        <v>5</v>
      </c>
      <c r="D538" s="219">
        <v>50.4</v>
      </c>
      <c r="E538" s="219">
        <v>54.38</v>
      </c>
      <c r="F538" s="220">
        <v>50</v>
      </c>
      <c r="G538" s="219">
        <v>55</v>
      </c>
      <c r="H538" s="219">
        <v>54.593333333333334</v>
      </c>
      <c r="I538" s="219">
        <v>47.9</v>
      </c>
      <c r="J538" s="219">
        <v>51.6</v>
      </c>
      <c r="K538" s="219">
        <v>50.1</v>
      </c>
      <c r="L538" s="220">
        <v>72.599999999999994</v>
      </c>
      <c r="M538" s="219">
        <v>51.3</v>
      </c>
      <c r="N538" s="219">
        <v>46.3</v>
      </c>
      <c r="O538" s="219">
        <v>53.9</v>
      </c>
      <c r="P538" s="219">
        <v>45.3</v>
      </c>
      <c r="Q538" s="219">
        <v>51.4</v>
      </c>
      <c r="R538" s="219">
        <v>51.122179348701955</v>
      </c>
      <c r="S538" s="219">
        <v>50</v>
      </c>
      <c r="T538" s="219">
        <v>43.77</v>
      </c>
      <c r="U538" s="219">
        <v>49.6</v>
      </c>
      <c r="V538" s="219">
        <v>51.34</v>
      </c>
      <c r="W538" s="219">
        <v>49</v>
      </c>
      <c r="X538" s="219">
        <v>49.9</v>
      </c>
      <c r="Y538" s="219">
        <v>51.2</v>
      </c>
      <c r="Z538" s="219">
        <v>55.5</v>
      </c>
      <c r="AA538" s="219">
        <v>46.8919</v>
      </c>
      <c r="AB538" s="216"/>
      <c r="AC538" s="217"/>
      <c r="AD538" s="217"/>
      <c r="AE538" s="217"/>
      <c r="AF538" s="217"/>
      <c r="AG538" s="217"/>
      <c r="AH538" s="217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7"/>
      <c r="AT538" s="217"/>
      <c r="AU538" s="217"/>
      <c r="AV538" s="217"/>
      <c r="AW538" s="217"/>
      <c r="AX538" s="217"/>
      <c r="AY538" s="217"/>
      <c r="AZ538" s="217"/>
      <c r="BA538" s="217"/>
      <c r="BB538" s="217"/>
      <c r="BC538" s="217"/>
      <c r="BD538" s="217"/>
      <c r="BE538" s="217"/>
      <c r="BF538" s="217"/>
      <c r="BG538" s="217"/>
      <c r="BH538" s="217"/>
      <c r="BI538" s="217"/>
      <c r="BJ538" s="217"/>
      <c r="BK538" s="217"/>
      <c r="BL538" s="217"/>
      <c r="BM538" s="218">
        <v>38</v>
      </c>
    </row>
    <row r="539" spans="1:65">
      <c r="A539" s="29"/>
      <c r="B539" s="19">
        <v>1</v>
      </c>
      <c r="C539" s="9">
        <v>6</v>
      </c>
      <c r="D539" s="219">
        <v>50.2</v>
      </c>
      <c r="E539" s="219">
        <v>54.45</v>
      </c>
      <c r="F539" s="220">
        <v>50</v>
      </c>
      <c r="G539" s="219">
        <v>55</v>
      </c>
      <c r="H539" s="219">
        <v>51.76</v>
      </c>
      <c r="I539" s="219">
        <v>47.3</v>
      </c>
      <c r="J539" s="219">
        <v>51.5</v>
      </c>
      <c r="K539" s="221">
        <v>51.4</v>
      </c>
      <c r="L539" s="220">
        <v>73</v>
      </c>
      <c r="M539" s="219">
        <v>52.5</v>
      </c>
      <c r="N539" s="219">
        <v>49.8</v>
      </c>
      <c r="O539" s="219">
        <v>53</v>
      </c>
      <c r="P539" s="219">
        <v>45.1</v>
      </c>
      <c r="Q539" s="219">
        <v>51</v>
      </c>
      <c r="R539" s="219">
        <v>52.127407363000053</v>
      </c>
      <c r="S539" s="219">
        <v>52</v>
      </c>
      <c r="T539" s="219">
        <v>43.24</v>
      </c>
      <c r="U539" s="219">
        <v>47.8</v>
      </c>
      <c r="V539" s="219">
        <v>52.32</v>
      </c>
      <c r="W539" s="219">
        <v>51</v>
      </c>
      <c r="X539" s="219">
        <v>51.7</v>
      </c>
      <c r="Y539" s="219">
        <v>50.4</v>
      </c>
      <c r="Z539" s="219">
        <v>55.7</v>
      </c>
      <c r="AA539" s="219">
        <v>48.134180000000001</v>
      </c>
      <c r="AB539" s="216"/>
      <c r="AC539" s="217"/>
      <c r="AD539" s="217"/>
      <c r="AE539" s="217"/>
      <c r="AF539" s="217"/>
      <c r="AG539" s="217"/>
      <c r="AH539" s="217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7"/>
      <c r="AT539" s="217"/>
      <c r="AU539" s="217"/>
      <c r="AV539" s="217"/>
      <c r="AW539" s="217"/>
      <c r="AX539" s="217"/>
      <c r="AY539" s="217"/>
      <c r="AZ539" s="217"/>
      <c r="BA539" s="217"/>
      <c r="BB539" s="217"/>
      <c r="BC539" s="217"/>
      <c r="BD539" s="217"/>
      <c r="BE539" s="217"/>
      <c r="BF539" s="217"/>
      <c r="BG539" s="217"/>
      <c r="BH539" s="217"/>
      <c r="BI539" s="217"/>
      <c r="BJ539" s="217"/>
      <c r="BK539" s="217"/>
      <c r="BL539" s="217"/>
      <c r="BM539" s="222"/>
    </row>
    <row r="540" spans="1:65">
      <c r="A540" s="29"/>
      <c r="B540" s="20" t="s">
        <v>271</v>
      </c>
      <c r="C540" s="12"/>
      <c r="D540" s="223">
        <v>49.983333333333341</v>
      </c>
      <c r="E540" s="223">
        <v>54.638333333333328</v>
      </c>
      <c r="F540" s="223">
        <v>50</v>
      </c>
      <c r="G540" s="223">
        <v>54.666666666666664</v>
      </c>
      <c r="H540" s="223">
        <v>53.298611111111107</v>
      </c>
      <c r="I540" s="223">
        <v>47.966666666666669</v>
      </c>
      <c r="J540" s="223">
        <v>51</v>
      </c>
      <c r="K540" s="223">
        <v>49.283333333333331</v>
      </c>
      <c r="L540" s="223">
        <v>72.416666666666671</v>
      </c>
      <c r="M540" s="223">
        <v>52.266666666666673</v>
      </c>
      <c r="N540" s="223">
        <v>47.900000000000006</v>
      </c>
      <c r="O540" s="223">
        <v>51.300000000000004</v>
      </c>
      <c r="P540" s="223">
        <v>45.083333333333336</v>
      </c>
      <c r="Q540" s="223">
        <v>51.083333333333336</v>
      </c>
      <c r="R540" s="223">
        <v>52.050111590590568</v>
      </c>
      <c r="S540" s="223">
        <v>51.166666666666664</v>
      </c>
      <c r="T540" s="223">
        <v>43.735000000000007</v>
      </c>
      <c r="U540" s="223">
        <v>47.283333333333331</v>
      </c>
      <c r="V540" s="223">
        <v>52.724999999999994</v>
      </c>
      <c r="W540" s="223">
        <v>48.183333333333337</v>
      </c>
      <c r="X540" s="223">
        <v>50.916666666666664</v>
      </c>
      <c r="Y540" s="223">
        <v>51.65</v>
      </c>
      <c r="Z540" s="223">
        <v>55.9</v>
      </c>
      <c r="AA540" s="223">
        <v>47.606823333333331</v>
      </c>
      <c r="AB540" s="216"/>
      <c r="AC540" s="217"/>
      <c r="AD540" s="217"/>
      <c r="AE540" s="217"/>
      <c r="AF540" s="217"/>
      <c r="AG540" s="217"/>
      <c r="AH540" s="217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7"/>
      <c r="AT540" s="217"/>
      <c r="AU540" s="217"/>
      <c r="AV540" s="217"/>
      <c r="AW540" s="217"/>
      <c r="AX540" s="217"/>
      <c r="AY540" s="217"/>
      <c r="AZ540" s="217"/>
      <c r="BA540" s="217"/>
      <c r="BB540" s="217"/>
      <c r="BC540" s="217"/>
      <c r="BD540" s="217"/>
      <c r="BE540" s="217"/>
      <c r="BF540" s="217"/>
      <c r="BG540" s="217"/>
      <c r="BH540" s="217"/>
      <c r="BI540" s="217"/>
      <c r="BJ540" s="217"/>
      <c r="BK540" s="217"/>
      <c r="BL540" s="217"/>
      <c r="BM540" s="222"/>
    </row>
    <row r="541" spans="1:65">
      <c r="A541" s="29"/>
      <c r="B541" s="3" t="s">
        <v>272</v>
      </c>
      <c r="C541" s="28"/>
      <c r="D541" s="219">
        <v>50</v>
      </c>
      <c r="E541" s="219">
        <v>54.454999999999998</v>
      </c>
      <c r="F541" s="219">
        <v>50</v>
      </c>
      <c r="G541" s="219">
        <v>55</v>
      </c>
      <c r="H541" s="219">
        <v>52.995000000000005</v>
      </c>
      <c r="I541" s="219">
        <v>47.95</v>
      </c>
      <c r="J541" s="219">
        <v>50.9</v>
      </c>
      <c r="K541" s="219">
        <v>48.7</v>
      </c>
      <c r="L541" s="219">
        <v>72.199999999999989</v>
      </c>
      <c r="M541" s="219">
        <v>52.35</v>
      </c>
      <c r="N541" s="219">
        <v>47.4</v>
      </c>
      <c r="O541" s="219">
        <v>51</v>
      </c>
      <c r="P541" s="219">
        <v>45.1</v>
      </c>
      <c r="Q541" s="219">
        <v>51.05</v>
      </c>
      <c r="R541" s="219">
        <v>51.786548327510985</v>
      </c>
      <c r="S541" s="219">
        <v>51.5</v>
      </c>
      <c r="T541" s="219">
        <v>43.685000000000002</v>
      </c>
      <c r="U541" s="219">
        <v>47.7</v>
      </c>
      <c r="V541" s="219">
        <v>52.76</v>
      </c>
      <c r="W541" s="219">
        <v>48.25</v>
      </c>
      <c r="X541" s="219">
        <v>50.8</v>
      </c>
      <c r="Y541" s="219">
        <v>51.6</v>
      </c>
      <c r="Z541" s="219">
        <v>55.8</v>
      </c>
      <c r="AA541" s="219">
        <v>47.496704999999999</v>
      </c>
      <c r="AB541" s="216"/>
      <c r="AC541" s="217"/>
      <c r="AD541" s="217"/>
      <c r="AE541" s="217"/>
      <c r="AF541" s="217"/>
      <c r="AG541" s="217"/>
      <c r="AH541" s="217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222"/>
    </row>
    <row r="542" spans="1:65">
      <c r="A542" s="29"/>
      <c r="B542" s="3" t="s">
        <v>273</v>
      </c>
      <c r="C542" s="28"/>
      <c r="D542" s="228">
        <v>0.46224091842530268</v>
      </c>
      <c r="E542" s="228">
        <v>0.49680646802015999</v>
      </c>
      <c r="F542" s="228">
        <v>0</v>
      </c>
      <c r="G542" s="228">
        <v>0.81649658092772592</v>
      </c>
      <c r="H542" s="228">
        <v>1.2764640468743975</v>
      </c>
      <c r="I542" s="228">
        <v>0.52788887719544542</v>
      </c>
      <c r="J542" s="228">
        <v>0.46904157598234353</v>
      </c>
      <c r="K542" s="228">
        <v>1.2172373091006812</v>
      </c>
      <c r="L542" s="228">
        <v>3.4196003665145831</v>
      </c>
      <c r="M542" s="228">
        <v>0.83106357558653032</v>
      </c>
      <c r="N542" s="228">
        <v>1.4170391667134681</v>
      </c>
      <c r="O542" s="228">
        <v>1.8275666882497066</v>
      </c>
      <c r="P542" s="228">
        <v>0.50760877323650122</v>
      </c>
      <c r="Q542" s="228">
        <v>0.3311595788538606</v>
      </c>
      <c r="R542" s="228">
        <v>0.91502690624613037</v>
      </c>
      <c r="S542" s="228">
        <v>0.98319208025017502</v>
      </c>
      <c r="T542" s="228">
        <v>0.39241559602034215</v>
      </c>
      <c r="U542" s="228">
        <v>1.6092441289831287</v>
      </c>
      <c r="V542" s="228">
        <v>0.85675550771500508</v>
      </c>
      <c r="W542" s="228">
        <v>1.9353724878344898</v>
      </c>
      <c r="X542" s="228">
        <v>1.2023587928179629</v>
      </c>
      <c r="Y542" s="228">
        <v>0.83126409762481679</v>
      </c>
      <c r="Z542" s="228">
        <v>1.198332174315619</v>
      </c>
      <c r="AA542" s="228">
        <v>0.59406074822922494</v>
      </c>
      <c r="AB542" s="225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  <c r="AU542" s="226"/>
      <c r="AV542" s="226"/>
      <c r="AW542" s="226"/>
      <c r="AX542" s="226"/>
      <c r="AY542" s="226"/>
      <c r="AZ542" s="226"/>
      <c r="BA542" s="226"/>
      <c r="BB542" s="226"/>
      <c r="BC542" s="226"/>
      <c r="BD542" s="226"/>
      <c r="BE542" s="226"/>
      <c r="BF542" s="226"/>
      <c r="BG542" s="226"/>
      <c r="BH542" s="226"/>
      <c r="BI542" s="226"/>
      <c r="BJ542" s="226"/>
      <c r="BK542" s="226"/>
      <c r="BL542" s="226"/>
      <c r="BM542" s="229"/>
    </row>
    <row r="543" spans="1:65">
      <c r="A543" s="29"/>
      <c r="B543" s="3" t="s">
        <v>87</v>
      </c>
      <c r="C543" s="28"/>
      <c r="D543" s="13">
        <v>9.2479010021734431E-3</v>
      </c>
      <c r="E543" s="13">
        <v>9.0926358421162187E-3</v>
      </c>
      <c r="F543" s="13">
        <v>0</v>
      </c>
      <c r="G543" s="13">
        <v>1.4935913065751085E-2</v>
      </c>
      <c r="H543" s="13">
        <v>2.394929286643821E-2</v>
      </c>
      <c r="I543" s="13">
        <v>1.1005327530134373E-2</v>
      </c>
      <c r="J543" s="13">
        <v>9.1968936467126186E-3</v>
      </c>
      <c r="K543" s="13">
        <v>2.4698761767345579E-2</v>
      </c>
      <c r="L543" s="13">
        <v>4.7221178824136935E-2</v>
      </c>
      <c r="M543" s="13">
        <v>1.5900451063517798E-2</v>
      </c>
      <c r="N543" s="13">
        <v>2.9583281142243588E-2</v>
      </c>
      <c r="O543" s="13">
        <v>3.562508164229447E-2</v>
      </c>
      <c r="P543" s="13">
        <v>1.1259344323175628E-2</v>
      </c>
      <c r="Q543" s="13">
        <v>6.4827323756057537E-3</v>
      </c>
      <c r="R543" s="13">
        <v>1.7579729961838268E-2</v>
      </c>
      <c r="S543" s="13">
        <v>1.9215480395768893E-2</v>
      </c>
      <c r="T543" s="13">
        <v>8.9725756492589938E-3</v>
      </c>
      <c r="U543" s="13">
        <v>3.4034066880150766E-2</v>
      </c>
      <c r="V543" s="13">
        <v>1.624951176320541E-2</v>
      </c>
      <c r="W543" s="13">
        <v>4.0166845129736901E-2</v>
      </c>
      <c r="X543" s="13">
        <v>2.361424797678487E-2</v>
      </c>
      <c r="Y543" s="13">
        <v>1.6094174203771863E-2</v>
      </c>
      <c r="Z543" s="13">
        <v>2.1437069307971717E-2</v>
      </c>
      <c r="AA543" s="13">
        <v>1.2478479063174033E-2</v>
      </c>
      <c r="AB543" s="151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274</v>
      </c>
      <c r="C544" s="28"/>
      <c r="D544" s="13">
        <v>-8.6819252065779562E-3</v>
      </c>
      <c r="E544" s="13">
        <v>8.3640561718997919E-2</v>
      </c>
      <c r="F544" s="13">
        <v>-8.3513756651331095E-3</v>
      </c>
      <c r="G544" s="13">
        <v>8.420249593945428E-2</v>
      </c>
      <c r="H544" s="13">
        <v>5.7069887745847536E-2</v>
      </c>
      <c r="I544" s="13">
        <v>-4.8678419721417732E-2</v>
      </c>
      <c r="J544" s="13">
        <v>1.1481596821564244E-2</v>
      </c>
      <c r="K544" s="13">
        <v>-2.2565005947266292E-2</v>
      </c>
      <c r="L544" s="13">
        <v>0.43623775757833227</v>
      </c>
      <c r="M544" s="13">
        <v>3.6603361971381032E-2</v>
      </c>
      <c r="N544" s="13">
        <v>-5.0000617887197452E-2</v>
      </c>
      <c r="O544" s="13">
        <v>1.7431488567573483E-2</v>
      </c>
      <c r="P544" s="13">
        <v>-0.10586349039139498</v>
      </c>
      <c r="Q544" s="13">
        <v>1.3134344528789033E-2</v>
      </c>
      <c r="R544" s="13">
        <v>3.2308431105708912E-2</v>
      </c>
      <c r="S544" s="13">
        <v>1.4787092236013599E-2</v>
      </c>
      <c r="T544" s="13">
        <v>-0.13260494829429181</v>
      </c>
      <c r="U544" s="13">
        <v>-6.2230950920660999E-2</v>
      </c>
      <c r="V544" s="13">
        <v>4.5693474361117037E-2</v>
      </c>
      <c r="W544" s="13">
        <v>-4.4381275682633281E-2</v>
      </c>
      <c r="X544" s="13">
        <v>9.8288491143394552E-3</v>
      </c>
      <c r="Y544" s="13">
        <v>2.4373028937917374E-2</v>
      </c>
      <c r="Z544" s="13">
        <v>0.10866316200638115</v>
      </c>
      <c r="AA544" s="13">
        <v>-5.581518265093921E-2</v>
      </c>
      <c r="AB544" s="151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275</v>
      </c>
      <c r="C545" s="46"/>
      <c r="D545" s="44">
        <v>0.33</v>
      </c>
      <c r="E545" s="44">
        <v>1.08</v>
      </c>
      <c r="F545" s="44" t="s">
        <v>276</v>
      </c>
      <c r="G545" s="44">
        <v>1.0900000000000001</v>
      </c>
      <c r="H545" s="44">
        <v>0.67</v>
      </c>
      <c r="I545" s="44">
        <v>0.95</v>
      </c>
      <c r="J545" s="44">
        <v>0.03</v>
      </c>
      <c r="K545" s="44">
        <v>0.55000000000000004</v>
      </c>
      <c r="L545" s="44">
        <v>6.49</v>
      </c>
      <c r="M545" s="44">
        <v>0.36</v>
      </c>
      <c r="N545" s="44">
        <v>0.97</v>
      </c>
      <c r="O545" s="44">
        <v>7.0000000000000007E-2</v>
      </c>
      <c r="P545" s="44">
        <v>1.83</v>
      </c>
      <c r="Q545" s="44">
        <v>0</v>
      </c>
      <c r="R545" s="44">
        <v>0.28999999999999998</v>
      </c>
      <c r="S545" s="44">
        <v>0.03</v>
      </c>
      <c r="T545" s="44">
        <v>2.2400000000000002</v>
      </c>
      <c r="U545" s="44">
        <v>1.1599999999999999</v>
      </c>
      <c r="V545" s="44">
        <v>0.5</v>
      </c>
      <c r="W545" s="44">
        <v>0.88</v>
      </c>
      <c r="X545" s="44">
        <v>0.05</v>
      </c>
      <c r="Y545" s="44">
        <v>0.17</v>
      </c>
      <c r="Z545" s="44">
        <v>1.47</v>
      </c>
      <c r="AA545" s="44">
        <v>1.06</v>
      </c>
      <c r="AB545" s="151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 t="s">
        <v>311</v>
      </c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BM546" s="55"/>
    </row>
    <row r="547" spans="1:65">
      <c r="BM547" s="55"/>
    </row>
    <row r="548" spans="1:65" ht="15">
      <c r="B548" s="8" t="s">
        <v>516</v>
      </c>
      <c r="BM548" s="27" t="s">
        <v>67</v>
      </c>
    </row>
    <row r="549" spans="1:65" ht="15">
      <c r="A549" s="24" t="s">
        <v>23</v>
      </c>
      <c r="B549" s="18" t="s">
        <v>111</v>
      </c>
      <c r="C549" s="15" t="s">
        <v>112</v>
      </c>
      <c r="D549" s="16" t="s">
        <v>231</v>
      </c>
      <c r="E549" s="17" t="s">
        <v>231</v>
      </c>
      <c r="F549" s="17" t="s">
        <v>231</v>
      </c>
      <c r="G549" s="17" t="s">
        <v>231</v>
      </c>
      <c r="H549" s="17" t="s">
        <v>231</v>
      </c>
      <c r="I549" s="17" t="s">
        <v>231</v>
      </c>
      <c r="J549" s="17" t="s">
        <v>231</v>
      </c>
      <c r="K549" s="17" t="s">
        <v>231</v>
      </c>
      <c r="L549" s="17" t="s">
        <v>231</v>
      </c>
      <c r="M549" s="17" t="s">
        <v>231</v>
      </c>
      <c r="N549" s="151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232</v>
      </c>
      <c r="C550" s="9" t="s">
        <v>232</v>
      </c>
      <c r="D550" s="149" t="s">
        <v>236</v>
      </c>
      <c r="E550" s="150" t="s">
        <v>237</v>
      </c>
      <c r="F550" s="150" t="s">
        <v>238</v>
      </c>
      <c r="G550" s="150" t="s">
        <v>248</v>
      </c>
      <c r="H550" s="150" t="s">
        <v>252</v>
      </c>
      <c r="I550" s="150" t="s">
        <v>253</v>
      </c>
      <c r="J550" s="150" t="s">
        <v>258</v>
      </c>
      <c r="K550" s="150" t="s">
        <v>278</v>
      </c>
      <c r="L550" s="150" t="s">
        <v>261</v>
      </c>
      <c r="M550" s="150" t="s">
        <v>263</v>
      </c>
      <c r="N550" s="151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3</v>
      </c>
    </row>
    <row r="551" spans="1:65">
      <c r="A551" s="29"/>
      <c r="B551" s="19"/>
      <c r="C551" s="9"/>
      <c r="D551" s="10" t="s">
        <v>300</v>
      </c>
      <c r="E551" s="11" t="s">
        <v>300</v>
      </c>
      <c r="F551" s="11" t="s">
        <v>301</v>
      </c>
      <c r="G551" s="11" t="s">
        <v>300</v>
      </c>
      <c r="H551" s="11" t="s">
        <v>300</v>
      </c>
      <c r="I551" s="11" t="s">
        <v>300</v>
      </c>
      <c r="J551" s="11" t="s">
        <v>300</v>
      </c>
      <c r="K551" s="11" t="s">
        <v>301</v>
      </c>
      <c r="L551" s="11" t="s">
        <v>300</v>
      </c>
      <c r="M551" s="11" t="s">
        <v>300</v>
      </c>
      <c r="N551" s="151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151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2</v>
      </c>
    </row>
    <row r="553" spans="1:65">
      <c r="A553" s="29"/>
      <c r="B553" s="18">
        <v>1</v>
      </c>
      <c r="C553" s="14">
        <v>1</v>
      </c>
      <c r="D553" s="21">
        <v>0.260827351915218</v>
      </c>
      <c r="E553" s="21">
        <v>0.3</v>
      </c>
      <c r="F553" s="152">
        <v>0.3</v>
      </c>
      <c r="G553" s="152">
        <v>0.3</v>
      </c>
      <c r="H553" s="21">
        <v>0.22500000000000001</v>
      </c>
      <c r="I553" s="21">
        <v>0.28000000000000003</v>
      </c>
      <c r="J553" s="21">
        <v>0.31</v>
      </c>
      <c r="K553" s="152">
        <v>0.2</v>
      </c>
      <c r="L553" s="152">
        <v>0.1573</v>
      </c>
      <c r="M553" s="152">
        <v>0.45054</v>
      </c>
      <c r="N553" s="151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>
        <v>1</v>
      </c>
      <c r="C554" s="9">
        <v>2</v>
      </c>
      <c r="D554" s="11">
        <v>0.26308693890753687</v>
      </c>
      <c r="E554" s="11">
        <v>0.32</v>
      </c>
      <c r="F554" s="153">
        <v>0.3</v>
      </c>
      <c r="G554" s="153">
        <v>0.3</v>
      </c>
      <c r="H554" s="11">
        <v>0.23200000000000001</v>
      </c>
      <c r="I554" s="11">
        <v>0.28000000000000003</v>
      </c>
      <c r="J554" s="11">
        <v>0.32</v>
      </c>
      <c r="K554" s="153">
        <v>0.2</v>
      </c>
      <c r="L554" s="153">
        <v>0.1336</v>
      </c>
      <c r="M554" s="153">
        <v>0.42509000000000002</v>
      </c>
      <c r="N554" s="151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29</v>
      </c>
    </row>
    <row r="555" spans="1:65">
      <c r="A555" s="29"/>
      <c r="B555" s="19">
        <v>1</v>
      </c>
      <c r="C555" s="9">
        <v>3</v>
      </c>
      <c r="D555" s="11">
        <v>0.26501718537882102</v>
      </c>
      <c r="E555" s="11">
        <v>0.32</v>
      </c>
      <c r="F555" s="153">
        <v>0.3</v>
      </c>
      <c r="G555" s="153">
        <v>0.3</v>
      </c>
      <c r="H555" s="11">
        <v>0.23799999999999999</v>
      </c>
      <c r="I555" s="11">
        <v>0.27</v>
      </c>
      <c r="J555" s="11">
        <v>0.28000000000000003</v>
      </c>
      <c r="K555" s="153">
        <v>0.2</v>
      </c>
      <c r="L555" s="153">
        <v>0.1313</v>
      </c>
      <c r="M555" s="153">
        <v>0.43365999999999999</v>
      </c>
      <c r="N555" s="151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16</v>
      </c>
    </row>
    <row r="556" spans="1:65">
      <c r="A556" s="29"/>
      <c r="B556" s="19">
        <v>1</v>
      </c>
      <c r="C556" s="9">
        <v>4</v>
      </c>
      <c r="D556" s="11">
        <v>0.26592647106845013</v>
      </c>
      <c r="E556" s="11">
        <v>0.28000000000000003</v>
      </c>
      <c r="F556" s="153">
        <v>0.3</v>
      </c>
      <c r="G556" s="153">
        <v>0.3</v>
      </c>
      <c r="H556" s="11">
        <v>0.23599999999999999</v>
      </c>
      <c r="I556" s="11">
        <v>0.28000000000000003</v>
      </c>
      <c r="J556" s="11">
        <v>0.31</v>
      </c>
      <c r="K556" s="153">
        <v>0.2</v>
      </c>
      <c r="L556" s="153">
        <v>0.14410000000000001</v>
      </c>
      <c r="M556" s="153">
        <v>0.44775999999999999</v>
      </c>
      <c r="N556" s="151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0.27658568645581133</v>
      </c>
    </row>
    <row r="557" spans="1:65">
      <c r="A557" s="29"/>
      <c r="B557" s="19">
        <v>1</v>
      </c>
      <c r="C557" s="9">
        <v>5</v>
      </c>
      <c r="D557" s="11">
        <v>0.26035822398578468</v>
      </c>
      <c r="E557" s="11">
        <v>0.32</v>
      </c>
      <c r="F557" s="153">
        <v>0.3</v>
      </c>
      <c r="G557" s="153">
        <v>0.3</v>
      </c>
      <c r="H557" s="11">
        <v>0.22800000000000001</v>
      </c>
      <c r="I557" s="11">
        <v>0.28000000000000003</v>
      </c>
      <c r="J557" s="11">
        <v>0.28000000000000003</v>
      </c>
      <c r="K557" s="153">
        <v>0.2</v>
      </c>
      <c r="L557" s="153">
        <v>0.16320000000000001</v>
      </c>
      <c r="M557" s="153">
        <v>0.46215000000000001</v>
      </c>
      <c r="N557" s="151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39</v>
      </c>
    </row>
    <row r="558" spans="1:65">
      <c r="A558" s="29"/>
      <c r="B558" s="19">
        <v>1</v>
      </c>
      <c r="C558" s="9">
        <v>6</v>
      </c>
      <c r="D558" s="11">
        <v>0.26135442241853013</v>
      </c>
      <c r="E558" s="11">
        <v>0.3</v>
      </c>
      <c r="F558" s="153">
        <v>0.3</v>
      </c>
      <c r="G558" s="153">
        <v>0.3</v>
      </c>
      <c r="H558" s="11">
        <v>0.23200000000000001</v>
      </c>
      <c r="I558" s="11">
        <v>0.28000000000000003</v>
      </c>
      <c r="J558" s="11">
        <v>0.32</v>
      </c>
      <c r="K558" s="153">
        <v>0.2</v>
      </c>
      <c r="L558" s="153">
        <v>0.15079999999999999</v>
      </c>
      <c r="M558" s="153">
        <v>0.45743</v>
      </c>
      <c r="N558" s="151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20" t="s">
        <v>271</v>
      </c>
      <c r="C559" s="12"/>
      <c r="D559" s="22">
        <v>0.26276176561239017</v>
      </c>
      <c r="E559" s="22">
        <v>0.3066666666666667</v>
      </c>
      <c r="F559" s="22">
        <v>0.3</v>
      </c>
      <c r="G559" s="22">
        <v>0.3</v>
      </c>
      <c r="H559" s="22">
        <v>0.23183333333333334</v>
      </c>
      <c r="I559" s="22">
        <v>0.27833333333333338</v>
      </c>
      <c r="J559" s="22">
        <v>0.30333333333333334</v>
      </c>
      <c r="K559" s="22">
        <v>0.19999999999999998</v>
      </c>
      <c r="L559" s="22">
        <v>0.14671666666666669</v>
      </c>
      <c r="M559" s="22">
        <v>0.44610499999999997</v>
      </c>
      <c r="N559" s="151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3" t="s">
        <v>272</v>
      </c>
      <c r="C560" s="28"/>
      <c r="D560" s="11">
        <v>0.2622206806630335</v>
      </c>
      <c r="E560" s="11">
        <v>0.31</v>
      </c>
      <c r="F560" s="11">
        <v>0.3</v>
      </c>
      <c r="G560" s="11">
        <v>0.3</v>
      </c>
      <c r="H560" s="11">
        <v>0.23200000000000001</v>
      </c>
      <c r="I560" s="11">
        <v>0.28000000000000003</v>
      </c>
      <c r="J560" s="11">
        <v>0.31</v>
      </c>
      <c r="K560" s="11">
        <v>0.2</v>
      </c>
      <c r="L560" s="11">
        <v>0.14745</v>
      </c>
      <c r="M560" s="11">
        <v>0.44914999999999999</v>
      </c>
      <c r="N560" s="151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273</v>
      </c>
      <c r="C561" s="28"/>
      <c r="D561" s="23">
        <v>2.3111728704809649E-3</v>
      </c>
      <c r="E561" s="23">
        <v>1.6329931618554516E-2</v>
      </c>
      <c r="F561" s="23">
        <v>0</v>
      </c>
      <c r="G561" s="23">
        <v>0</v>
      </c>
      <c r="H561" s="23">
        <v>4.8339080118126572E-3</v>
      </c>
      <c r="I561" s="23">
        <v>4.0824829046386332E-3</v>
      </c>
      <c r="J561" s="23">
        <v>1.8618986725025242E-2</v>
      </c>
      <c r="K561" s="23">
        <v>3.0404709722440586E-17</v>
      </c>
      <c r="L561" s="23">
        <v>1.2782396749697091E-2</v>
      </c>
      <c r="M561" s="23">
        <v>1.4174725041424962E-2</v>
      </c>
      <c r="N561" s="151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87</v>
      </c>
      <c r="C562" s="28"/>
      <c r="D562" s="13">
        <v>8.7956969884662121E-3</v>
      </c>
      <c r="E562" s="13">
        <v>5.3249777017025587E-2</v>
      </c>
      <c r="F562" s="13">
        <v>0</v>
      </c>
      <c r="G562" s="13">
        <v>0</v>
      </c>
      <c r="H562" s="13">
        <v>2.0850789411125767E-2</v>
      </c>
      <c r="I562" s="13">
        <v>1.4667603250198681E-2</v>
      </c>
      <c r="J562" s="13">
        <v>6.1381274917665631E-2</v>
      </c>
      <c r="K562" s="13">
        <v>1.5202354861220294E-16</v>
      </c>
      <c r="L562" s="13">
        <v>8.7123004087450343E-2</v>
      </c>
      <c r="M562" s="13">
        <v>3.1774414188195522E-2</v>
      </c>
      <c r="N562" s="151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274</v>
      </c>
      <c r="C563" s="28"/>
      <c r="D563" s="13">
        <v>-4.9980608254034609E-2</v>
      </c>
      <c r="E563" s="13">
        <v>0.10875826799396315</v>
      </c>
      <c r="F563" s="13">
        <v>8.4654827385398423E-2</v>
      </c>
      <c r="G563" s="13">
        <v>8.4654827385398423E-2</v>
      </c>
      <c r="H563" s="13">
        <v>-0.16180285283717255</v>
      </c>
      <c r="I563" s="13">
        <v>6.3186454075643272E-3</v>
      </c>
      <c r="J563" s="13">
        <v>9.6706547689680677E-2</v>
      </c>
      <c r="K563" s="13">
        <v>-0.27689678174306775</v>
      </c>
      <c r="L563" s="13">
        <v>-0.46954353080701861</v>
      </c>
      <c r="M563" s="13">
        <v>0.61289980590254389</v>
      </c>
      <c r="N563" s="151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45" t="s">
        <v>275</v>
      </c>
      <c r="C564" s="46"/>
      <c r="D564" s="44">
        <v>0.37</v>
      </c>
      <c r="E564" s="44">
        <v>0.67</v>
      </c>
      <c r="F564" s="44" t="s">
        <v>276</v>
      </c>
      <c r="G564" s="44" t="s">
        <v>276</v>
      </c>
      <c r="H564" s="44">
        <v>1.1100000000000001</v>
      </c>
      <c r="I564" s="44">
        <v>0</v>
      </c>
      <c r="J564" s="44">
        <v>0.59</v>
      </c>
      <c r="K564" s="44" t="s">
        <v>276</v>
      </c>
      <c r="L564" s="44">
        <v>3.13</v>
      </c>
      <c r="M564" s="44">
        <v>3.99</v>
      </c>
      <c r="N564" s="151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0" t="s">
        <v>312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BM565" s="55"/>
    </row>
    <row r="566" spans="1:65">
      <c r="BM566" s="55"/>
    </row>
    <row r="567" spans="1:65" ht="15">
      <c r="B567" s="8" t="s">
        <v>517</v>
      </c>
      <c r="BM567" s="27" t="s">
        <v>67</v>
      </c>
    </row>
    <row r="568" spans="1:65" ht="15">
      <c r="A568" s="24" t="s">
        <v>55</v>
      </c>
      <c r="B568" s="18" t="s">
        <v>111</v>
      </c>
      <c r="C568" s="15" t="s">
        <v>112</v>
      </c>
      <c r="D568" s="16" t="s">
        <v>231</v>
      </c>
      <c r="E568" s="17" t="s">
        <v>231</v>
      </c>
      <c r="F568" s="17" t="s">
        <v>231</v>
      </c>
      <c r="G568" s="17" t="s">
        <v>231</v>
      </c>
      <c r="H568" s="17" t="s">
        <v>231</v>
      </c>
      <c r="I568" s="17" t="s">
        <v>231</v>
      </c>
      <c r="J568" s="17" t="s">
        <v>231</v>
      </c>
      <c r="K568" s="17" t="s">
        <v>231</v>
      </c>
      <c r="L568" s="17" t="s">
        <v>231</v>
      </c>
      <c r="M568" s="17" t="s">
        <v>231</v>
      </c>
      <c r="N568" s="17" t="s">
        <v>231</v>
      </c>
      <c r="O568" s="17" t="s">
        <v>231</v>
      </c>
      <c r="P568" s="17" t="s">
        <v>231</v>
      </c>
      <c r="Q568" s="17" t="s">
        <v>231</v>
      </c>
      <c r="R568" s="17" t="s">
        <v>231</v>
      </c>
      <c r="S568" s="17" t="s">
        <v>231</v>
      </c>
      <c r="T568" s="17" t="s">
        <v>231</v>
      </c>
      <c r="U568" s="17" t="s">
        <v>231</v>
      </c>
      <c r="V568" s="17" t="s">
        <v>231</v>
      </c>
      <c r="W568" s="17" t="s">
        <v>231</v>
      </c>
      <c r="X568" s="17" t="s">
        <v>231</v>
      </c>
      <c r="Y568" s="17" t="s">
        <v>231</v>
      </c>
      <c r="Z568" s="17" t="s">
        <v>231</v>
      </c>
      <c r="AA568" s="17" t="s">
        <v>231</v>
      </c>
      <c r="AB568" s="151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232</v>
      </c>
      <c r="C569" s="9" t="s">
        <v>232</v>
      </c>
      <c r="D569" s="149" t="s">
        <v>234</v>
      </c>
      <c r="E569" s="150" t="s">
        <v>236</v>
      </c>
      <c r="F569" s="150" t="s">
        <v>237</v>
      </c>
      <c r="G569" s="150" t="s">
        <v>238</v>
      </c>
      <c r="H569" s="150" t="s">
        <v>239</v>
      </c>
      <c r="I569" s="150" t="s">
        <v>240</v>
      </c>
      <c r="J569" s="150" t="s">
        <v>241</v>
      </c>
      <c r="K569" s="150" t="s">
        <v>242</v>
      </c>
      <c r="L569" s="150" t="s">
        <v>243</v>
      </c>
      <c r="M569" s="150" t="s">
        <v>244</v>
      </c>
      <c r="N569" s="150" t="s">
        <v>245</v>
      </c>
      <c r="O569" s="150" t="s">
        <v>246</v>
      </c>
      <c r="P569" s="150" t="s">
        <v>247</v>
      </c>
      <c r="Q569" s="150" t="s">
        <v>248</v>
      </c>
      <c r="R569" s="150" t="s">
        <v>249</v>
      </c>
      <c r="S569" s="150" t="s">
        <v>251</v>
      </c>
      <c r="T569" s="150" t="s">
        <v>253</v>
      </c>
      <c r="U569" s="150" t="s">
        <v>257</v>
      </c>
      <c r="V569" s="150" t="s">
        <v>258</v>
      </c>
      <c r="W569" s="150" t="s">
        <v>259</v>
      </c>
      <c r="X569" s="150" t="s">
        <v>278</v>
      </c>
      <c r="Y569" s="150" t="s">
        <v>261</v>
      </c>
      <c r="Z569" s="150" t="s">
        <v>304</v>
      </c>
      <c r="AA569" s="150" t="s">
        <v>279</v>
      </c>
      <c r="AB569" s="151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300</v>
      </c>
      <c r="E570" s="11" t="s">
        <v>115</v>
      </c>
      <c r="F570" s="11" t="s">
        <v>115</v>
      </c>
      <c r="G570" s="11" t="s">
        <v>301</v>
      </c>
      <c r="H570" s="11" t="s">
        <v>115</v>
      </c>
      <c r="I570" s="11" t="s">
        <v>115</v>
      </c>
      <c r="J570" s="11" t="s">
        <v>301</v>
      </c>
      <c r="K570" s="11" t="s">
        <v>115</v>
      </c>
      <c r="L570" s="11" t="s">
        <v>301</v>
      </c>
      <c r="M570" s="11" t="s">
        <v>301</v>
      </c>
      <c r="N570" s="11" t="s">
        <v>301</v>
      </c>
      <c r="O570" s="11" t="s">
        <v>301</v>
      </c>
      <c r="P570" s="11" t="s">
        <v>301</v>
      </c>
      <c r="Q570" s="11" t="s">
        <v>300</v>
      </c>
      <c r="R570" s="11" t="s">
        <v>115</v>
      </c>
      <c r="S570" s="11" t="s">
        <v>301</v>
      </c>
      <c r="T570" s="11" t="s">
        <v>301</v>
      </c>
      <c r="U570" s="11" t="s">
        <v>115</v>
      </c>
      <c r="V570" s="11" t="s">
        <v>115</v>
      </c>
      <c r="W570" s="11" t="s">
        <v>301</v>
      </c>
      <c r="X570" s="11" t="s">
        <v>301</v>
      </c>
      <c r="Y570" s="11" t="s">
        <v>115</v>
      </c>
      <c r="Z570" s="11" t="s">
        <v>115</v>
      </c>
      <c r="AA570" s="11" t="s">
        <v>115</v>
      </c>
      <c r="AB570" s="151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151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1.5803</v>
      </c>
      <c r="E572" s="21">
        <v>1.6803999999999999</v>
      </c>
      <c r="F572" s="21">
        <v>1.52</v>
      </c>
      <c r="G572" s="21">
        <v>1.53</v>
      </c>
      <c r="H572" s="21">
        <v>1.59</v>
      </c>
      <c r="I572" s="21">
        <v>1.6719999999999999</v>
      </c>
      <c r="J572" s="21">
        <v>1.58</v>
      </c>
      <c r="K572" s="21">
        <v>1.6400000000000001</v>
      </c>
      <c r="L572" s="21">
        <v>1.6500000000000001</v>
      </c>
      <c r="M572" s="21">
        <v>1.6099999999999999</v>
      </c>
      <c r="N572" s="21">
        <v>1.54</v>
      </c>
      <c r="O572" s="21">
        <v>1.59</v>
      </c>
      <c r="P572" s="21">
        <v>1.59</v>
      </c>
      <c r="Q572" s="21">
        <v>1.5669999999999999</v>
      </c>
      <c r="R572" s="21">
        <v>1.6164014375663369</v>
      </c>
      <c r="S572" s="21">
        <v>1.7005999999999999</v>
      </c>
      <c r="T572" s="21">
        <v>1.6099999999999999</v>
      </c>
      <c r="U572" s="21">
        <v>1.7000000000000002</v>
      </c>
      <c r="V572" s="21">
        <v>1.7000000000000002</v>
      </c>
      <c r="W572" s="21">
        <v>1.6200000000000003</v>
      </c>
      <c r="X572" s="21">
        <v>1.68</v>
      </c>
      <c r="Y572" s="21">
        <v>1.6853</v>
      </c>
      <c r="Z572" s="152">
        <v>1.8464</v>
      </c>
      <c r="AA572" s="21">
        <v>1.5406</v>
      </c>
      <c r="AB572" s="151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1.5587</v>
      </c>
      <c r="E573" s="11">
        <v>1.6972</v>
      </c>
      <c r="F573" s="11">
        <v>1.6</v>
      </c>
      <c r="G573" s="11">
        <v>1.52</v>
      </c>
      <c r="H573" s="11">
        <v>1.6200000000000003</v>
      </c>
      <c r="I573" s="11">
        <v>1.6859999999999999</v>
      </c>
      <c r="J573" s="11">
        <v>1.6099999999999999</v>
      </c>
      <c r="K573" s="11">
        <v>1.66</v>
      </c>
      <c r="L573" s="11">
        <v>1.63</v>
      </c>
      <c r="M573" s="11">
        <v>1.5700000000000003</v>
      </c>
      <c r="N573" s="11">
        <v>1.6</v>
      </c>
      <c r="O573" s="11">
        <v>1.68</v>
      </c>
      <c r="P573" s="11">
        <v>1.55</v>
      </c>
      <c r="Q573" s="11">
        <v>1.5866000000000002</v>
      </c>
      <c r="R573" s="11">
        <v>1.6528035125599254</v>
      </c>
      <c r="S573" s="11">
        <v>1.6645000000000001</v>
      </c>
      <c r="T573" s="11">
        <v>1.63</v>
      </c>
      <c r="U573" s="11">
        <v>1.71</v>
      </c>
      <c r="V573" s="11">
        <v>1.69</v>
      </c>
      <c r="W573" s="11">
        <v>1.6200000000000003</v>
      </c>
      <c r="X573" s="11">
        <v>1.67</v>
      </c>
      <c r="Y573" s="11">
        <v>1.6321999999999999</v>
      </c>
      <c r="Z573" s="153">
        <v>1.8668</v>
      </c>
      <c r="AA573" s="11">
        <v>1.6027</v>
      </c>
      <c r="AB573" s="151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 t="e">
        <v>#N/A</v>
      </c>
    </row>
    <row r="574" spans="1:65">
      <c r="A574" s="29"/>
      <c r="B574" s="19">
        <v>1</v>
      </c>
      <c r="C574" s="9">
        <v>3</v>
      </c>
      <c r="D574" s="11">
        <v>1.5539000000000001</v>
      </c>
      <c r="E574" s="11">
        <v>1.6764640000000002</v>
      </c>
      <c r="F574" s="11">
        <v>1.59</v>
      </c>
      <c r="G574" s="11">
        <v>1.47</v>
      </c>
      <c r="H574" s="11">
        <v>1.6200000000000003</v>
      </c>
      <c r="I574" s="11">
        <v>1.6650000000000003</v>
      </c>
      <c r="J574" s="11">
        <v>1.5700000000000003</v>
      </c>
      <c r="K574" s="11">
        <v>1.67</v>
      </c>
      <c r="L574" s="11">
        <v>1.6</v>
      </c>
      <c r="M574" s="11">
        <v>1.5700000000000003</v>
      </c>
      <c r="N574" s="11">
        <v>1.54</v>
      </c>
      <c r="O574" s="11">
        <v>1.6099999999999999</v>
      </c>
      <c r="P574" s="11">
        <v>1.56</v>
      </c>
      <c r="Q574" s="11">
        <v>1.5749</v>
      </c>
      <c r="R574" s="11">
        <v>1.6488766408950002</v>
      </c>
      <c r="S574" s="11">
        <v>1.6886000000000001</v>
      </c>
      <c r="T574" s="154">
        <v>1.56</v>
      </c>
      <c r="U574" s="11">
        <v>1.69</v>
      </c>
      <c r="V574" s="11">
        <v>1.71</v>
      </c>
      <c r="W574" s="11">
        <v>1.6200000000000003</v>
      </c>
      <c r="X574" s="11">
        <v>1.69</v>
      </c>
      <c r="Y574" s="11">
        <v>1.7007000000000001</v>
      </c>
      <c r="Z574" s="153">
        <v>1.8582999999999998</v>
      </c>
      <c r="AA574" s="11">
        <v>1.5682999999999998</v>
      </c>
      <c r="AB574" s="151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1.5765000000000002</v>
      </c>
      <c r="E575" s="11">
        <v>1.6539999999999999</v>
      </c>
      <c r="F575" s="11">
        <v>1.6199999999999999</v>
      </c>
      <c r="G575" s="11">
        <v>1.48</v>
      </c>
      <c r="H575" s="11">
        <v>1.59</v>
      </c>
      <c r="I575" s="11">
        <v>1.659</v>
      </c>
      <c r="J575" s="11">
        <v>1.6200000000000003</v>
      </c>
      <c r="K575" s="11">
        <v>1.6400000000000001</v>
      </c>
      <c r="L575" s="11">
        <v>1.59</v>
      </c>
      <c r="M575" s="11">
        <v>1.5700000000000003</v>
      </c>
      <c r="N575" s="11">
        <v>1.66</v>
      </c>
      <c r="O575" s="11">
        <v>1.5700000000000003</v>
      </c>
      <c r="P575" s="11">
        <v>1.56</v>
      </c>
      <c r="Q575" s="11">
        <v>1.5994000000000002</v>
      </c>
      <c r="R575" s="11">
        <v>1.6482056662730584</v>
      </c>
      <c r="S575" s="11">
        <v>1.7126999999999999</v>
      </c>
      <c r="T575" s="11">
        <v>1.6500000000000001</v>
      </c>
      <c r="U575" s="11">
        <v>1.71</v>
      </c>
      <c r="V575" s="11">
        <v>1.72</v>
      </c>
      <c r="W575" s="11">
        <v>1.6200000000000003</v>
      </c>
      <c r="X575" s="11">
        <v>1.69</v>
      </c>
      <c r="Y575" s="11">
        <v>1.7185999999999999</v>
      </c>
      <c r="Z575" s="153">
        <v>1.8927</v>
      </c>
      <c r="AA575" s="154">
        <v>1.7351999999999999</v>
      </c>
      <c r="AB575" s="151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1.6238521692836623</v>
      </c>
    </row>
    <row r="576" spans="1:65">
      <c r="A576" s="29"/>
      <c r="B576" s="19">
        <v>1</v>
      </c>
      <c r="C576" s="9">
        <v>5</v>
      </c>
      <c r="D576" s="154">
        <v>1.6305000000000001</v>
      </c>
      <c r="E576" s="11">
        <v>1.6996</v>
      </c>
      <c r="F576" s="11">
        <v>1.6400000000000001</v>
      </c>
      <c r="G576" s="154">
        <v>1.44</v>
      </c>
      <c r="H576" s="11">
        <v>1.6099999999999999</v>
      </c>
      <c r="I576" s="11">
        <v>1.6819999999999997</v>
      </c>
      <c r="J576" s="11">
        <v>1.6500000000000001</v>
      </c>
      <c r="K576" s="11">
        <v>1.68</v>
      </c>
      <c r="L576" s="11">
        <v>1.59</v>
      </c>
      <c r="M576" s="11">
        <v>1.5700000000000003</v>
      </c>
      <c r="N576" s="11">
        <v>1.51</v>
      </c>
      <c r="O576" s="11">
        <v>1.6200000000000003</v>
      </c>
      <c r="P576" s="11">
        <v>1.6</v>
      </c>
      <c r="Q576" s="11">
        <v>1.5876000000000001</v>
      </c>
      <c r="R576" s="11">
        <v>1.661795157706518</v>
      </c>
      <c r="S576" s="11">
        <v>1.6584000000000001</v>
      </c>
      <c r="T576" s="11">
        <v>1.6200000000000003</v>
      </c>
      <c r="U576" s="11">
        <v>1.69</v>
      </c>
      <c r="V576" s="11">
        <v>1.73</v>
      </c>
      <c r="W576" s="11">
        <v>1.6200000000000003</v>
      </c>
      <c r="X576" s="11">
        <v>1.6399999999999997</v>
      </c>
      <c r="Y576" s="11">
        <v>1.6660999999999999</v>
      </c>
      <c r="Z576" s="153">
        <v>1.7998000000000001</v>
      </c>
      <c r="AA576" s="11">
        <v>1.585</v>
      </c>
      <c r="AB576" s="151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40</v>
      </c>
    </row>
    <row r="577" spans="1:65">
      <c r="A577" s="29"/>
      <c r="B577" s="19">
        <v>1</v>
      </c>
      <c r="C577" s="9">
        <v>6</v>
      </c>
      <c r="D577" s="11">
        <v>1.5570999999999999</v>
      </c>
      <c r="E577" s="11">
        <v>1.6777119999999999</v>
      </c>
      <c r="F577" s="11">
        <v>1.54</v>
      </c>
      <c r="G577" s="11">
        <v>1.5700000000000003</v>
      </c>
      <c r="H577" s="11">
        <v>1.59</v>
      </c>
      <c r="I577" s="11">
        <v>1.677</v>
      </c>
      <c r="J577" s="11">
        <v>1.67</v>
      </c>
      <c r="K577" s="11">
        <v>1.7000000000000002</v>
      </c>
      <c r="L577" s="11">
        <v>1.6099999999999999</v>
      </c>
      <c r="M577" s="11">
        <v>1.58</v>
      </c>
      <c r="N577" s="11">
        <v>1.6200000000000003</v>
      </c>
      <c r="O577" s="11">
        <v>1.55</v>
      </c>
      <c r="P577" s="11">
        <v>1.58</v>
      </c>
      <c r="Q577" s="11">
        <v>1.5778000000000001</v>
      </c>
      <c r="R577" s="11">
        <v>1.6512705469164792</v>
      </c>
      <c r="S577" s="11">
        <v>1.7307999999999999</v>
      </c>
      <c r="T577" s="11">
        <v>1.63</v>
      </c>
      <c r="U577" s="11">
        <v>1.7000000000000002</v>
      </c>
      <c r="V577" s="11">
        <v>1.71</v>
      </c>
      <c r="W577" s="11">
        <v>1.6099999999999999</v>
      </c>
      <c r="X577" s="11">
        <v>1.63</v>
      </c>
      <c r="Y577" s="11">
        <v>1.6833999999999998</v>
      </c>
      <c r="Z577" s="153">
        <v>1.8317000000000001</v>
      </c>
      <c r="AA577" s="11">
        <v>1.5758000000000001</v>
      </c>
      <c r="AB577" s="151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20" t="s">
        <v>271</v>
      </c>
      <c r="C578" s="12"/>
      <c r="D578" s="22">
        <v>1.5761666666666667</v>
      </c>
      <c r="E578" s="22">
        <v>1.6808959999999999</v>
      </c>
      <c r="F578" s="22">
        <v>1.5850000000000002</v>
      </c>
      <c r="G578" s="22">
        <v>1.5016666666666667</v>
      </c>
      <c r="H578" s="22">
        <v>1.6033333333333335</v>
      </c>
      <c r="I578" s="22">
        <v>1.6734999999999998</v>
      </c>
      <c r="J578" s="22">
        <v>1.6166666666666665</v>
      </c>
      <c r="K578" s="22">
        <v>1.6649999999999998</v>
      </c>
      <c r="L578" s="22">
        <v>1.6116666666666666</v>
      </c>
      <c r="M578" s="22">
        <v>1.5783333333333334</v>
      </c>
      <c r="N578" s="22">
        <v>1.5783333333333334</v>
      </c>
      <c r="O578" s="22">
        <v>1.6033333333333335</v>
      </c>
      <c r="P578" s="22">
        <v>1.5733333333333333</v>
      </c>
      <c r="Q578" s="22">
        <v>1.5822166666666668</v>
      </c>
      <c r="R578" s="22">
        <v>1.6465588269862197</v>
      </c>
      <c r="S578" s="22">
        <v>1.6925999999999999</v>
      </c>
      <c r="T578" s="22">
        <v>1.6166666666666665</v>
      </c>
      <c r="U578" s="22">
        <v>1.7</v>
      </c>
      <c r="V578" s="22">
        <v>1.7099999999999997</v>
      </c>
      <c r="W578" s="22">
        <v>1.6183333333333334</v>
      </c>
      <c r="X578" s="22">
        <v>1.6666666666666661</v>
      </c>
      <c r="Y578" s="22">
        <v>1.6810500000000002</v>
      </c>
      <c r="Z578" s="22">
        <v>1.8492833333333332</v>
      </c>
      <c r="AA578" s="22">
        <v>1.6012666666666668</v>
      </c>
      <c r="AB578" s="151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272</v>
      </c>
      <c r="C579" s="28"/>
      <c r="D579" s="11">
        <v>1.5676000000000001</v>
      </c>
      <c r="E579" s="11">
        <v>1.6790559999999999</v>
      </c>
      <c r="F579" s="11">
        <v>1.5950000000000002</v>
      </c>
      <c r="G579" s="11">
        <v>1.5</v>
      </c>
      <c r="H579" s="11">
        <v>1.6</v>
      </c>
      <c r="I579" s="11">
        <v>1.6745000000000001</v>
      </c>
      <c r="J579" s="11">
        <v>1.6150000000000002</v>
      </c>
      <c r="K579" s="11">
        <v>1.665</v>
      </c>
      <c r="L579" s="11">
        <v>1.605</v>
      </c>
      <c r="M579" s="11">
        <v>1.5700000000000003</v>
      </c>
      <c r="N579" s="11">
        <v>1.57</v>
      </c>
      <c r="O579" s="11">
        <v>1.6</v>
      </c>
      <c r="P579" s="11">
        <v>1.57</v>
      </c>
      <c r="Q579" s="11">
        <v>1.5822000000000003</v>
      </c>
      <c r="R579" s="11">
        <v>1.6500735939057396</v>
      </c>
      <c r="S579" s="11">
        <v>1.6945999999999999</v>
      </c>
      <c r="T579" s="11">
        <v>1.625</v>
      </c>
      <c r="U579" s="11">
        <v>1.7000000000000002</v>
      </c>
      <c r="V579" s="11">
        <v>1.71</v>
      </c>
      <c r="W579" s="11">
        <v>1.6200000000000003</v>
      </c>
      <c r="X579" s="11">
        <v>1.6749999999999998</v>
      </c>
      <c r="Y579" s="11">
        <v>1.6843499999999998</v>
      </c>
      <c r="Z579" s="11">
        <v>1.8523499999999999</v>
      </c>
      <c r="AA579" s="11">
        <v>1.5804</v>
      </c>
      <c r="AB579" s="151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273</v>
      </c>
      <c r="C580" s="28"/>
      <c r="D580" s="23">
        <v>2.8753202720160902E-2</v>
      </c>
      <c r="E580" s="23">
        <v>1.6547394622719345E-2</v>
      </c>
      <c r="F580" s="23">
        <v>4.6368092477478522E-2</v>
      </c>
      <c r="G580" s="23">
        <v>4.7081489639418557E-2</v>
      </c>
      <c r="H580" s="23">
        <v>1.5055453054181713E-2</v>
      </c>
      <c r="I580" s="23">
        <v>1.0251829105091335E-2</v>
      </c>
      <c r="J580" s="23">
        <v>3.8815804341358964E-2</v>
      </c>
      <c r="K580" s="23">
        <v>2.3452078799117142E-2</v>
      </c>
      <c r="L580" s="23">
        <v>2.4013884872437156E-2</v>
      </c>
      <c r="M580" s="23">
        <v>1.6020819787597059E-2</v>
      </c>
      <c r="N580" s="23">
        <v>5.7416606192517761E-2</v>
      </c>
      <c r="O580" s="23">
        <v>4.5460605656619468E-2</v>
      </c>
      <c r="P580" s="23">
        <v>1.9663841605003517E-2</v>
      </c>
      <c r="Q580" s="23">
        <v>1.1384624133745861E-2</v>
      </c>
      <c r="R580" s="23">
        <v>1.5562099177224311E-2</v>
      </c>
      <c r="S580" s="23">
        <v>2.7937430089397891E-2</v>
      </c>
      <c r="T580" s="23">
        <v>3.0767948691238205E-2</v>
      </c>
      <c r="U580" s="23">
        <v>8.9442719099991665E-3</v>
      </c>
      <c r="V580" s="23">
        <v>1.4142135623730933E-2</v>
      </c>
      <c r="W580" s="23">
        <v>4.0824829046388145E-3</v>
      </c>
      <c r="X580" s="23">
        <v>2.5819888974716178E-2</v>
      </c>
      <c r="Y580" s="23">
        <v>2.9764189893225757E-2</v>
      </c>
      <c r="Z580" s="23">
        <v>3.1746585118192866E-2</v>
      </c>
      <c r="AA580" s="23">
        <v>6.8732224368680678E-2</v>
      </c>
      <c r="AB580" s="205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29"/>
      <c r="B581" s="3" t="s">
        <v>87</v>
      </c>
      <c r="C581" s="28"/>
      <c r="D581" s="13">
        <v>1.8242488772440033E-2</v>
      </c>
      <c r="E581" s="13">
        <v>9.8443893154123423E-3</v>
      </c>
      <c r="F581" s="13">
        <v>2.9254317020491177E-2</v>
      </c>
      <c r="G581" s="13">
        <v>3.1352823289290933E-2</v>
      </c>
      <c r="H581" s="13">
        <v>9.3900954599885934E-3</v>
      </c>
      <c r="I581" s="13">
        <v>6.1259809411958986E-3</v>
      </c>
      <c r="J581" s="13">
        <v>2.400977588125297E-2</v>
      </c>
      <c r="K581" s="13">
        <v>1.4085332612082368E-2</v>
      </c>
      <c r="L581" s="13">
        <v>1.4900031978761422E-2</v>
      </c>
      <c r="M581" s="13">
        <v>1.0150466602490216E-2</v>
      </c>
      <c r="N581" s="13">
        <v>3.6377997587656447E-2</v>
      </c>
      <c r="O581" s="13">
        <v>2.8353808101841661E-2</v>
      </c>
      <c r="P581" s="13">
        <v>1.2498204409959864E-2</v>
      </c>
      <c r="Q581" s="13">
        <v>7.1953635513967917E-3</v>
      </c>
      <c r="R581" s="13">
        <v>9.4512864783023957E-3</v>
      </c>
      <c r="S581" s="13">
        <v>1.6505630443931166E-2</v>
      </c>
      <c r="T581" s="13">
        <v>1.903172083994116E-2</v>
      </c>
      <c r="U581" s="13">
        <v>5.2613364176465685E-3</v>
      </c>
      <c r="V581" s="13">
        <v>8.2702547507198451E-3</v>
      </c>
      <c r="W581" s="13">
        <v>2.5226464910229544E-3</v>
      </c>
      <c r="X581" s="13">
        <v>1.5491933384829713E-2</v>
      </c>
      <c r="Y581" s="13">
        <v>1.770571362733158E-2</v>
      </c>
      <c r="Z581" s="13">
        <v>1.716696654642404E-2</v>
      </c>
      <c r="AA581" s="13">
        <v>4.2923659000383446E-2</v>
      </c>
      <c r="AB581" s="151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274</v>
      </c>
      <c r="C582" s="28"/>
      <c r="D582" s="13">
        <v>-2.9365667342755253E-2</v>
      </c>
      <c r="E582" s="13">
        <v>3.5128709247900236E-2</v>
      </c>
      <c r="F582" s="13">
        <v>-2.3925927506566746E-2</v>
      </c>
      <c r="G582" s="13">
        <v>-7.5244227847967138E-2</v>
      </c>
      <c r="H582" s="13">
        <v>-1.2635901431458763E-2</v>
      </c>
      <c r="I582" s="13">
        <v>3.0574107455999977E-2</v>
      </c>
      <c r="J582" s="13">
        <v>-4.4249733768348953E-3</v>
      </c>
      <c r="K582" s="13">
        <v>2.5339640821177234E-2</v>
      </c>
      <c r="L582" s="13">
        <v>-7.504071397318901E-3</v>
      </c>
      <c r="M582" s="13">
        <v>-2.8031391533878902E-2</v>
      </c>
      <c r="N582" s="13">
        <v>-2.8031391533878902E-2</v>
      </c>
      <c r="O582" s="13">
        <v>-1.2635901431458763E-2</v>
      </c>
      <c r="P582" s="13">
        <v>-3.1110489554363019E-2</v>
      </c>
      <c r="Q582" s="13">
        <v>-2.5639958737969537E-2</v>
      </c>
      <c r="R582" s="13">
        <v>1.3983204956750539E-2</v>
      </c>
      <c r="S582" s="13">
        <v>4.2336261894249105E-2</v>
      </c>
      <c r="T582" s="13">
        <v>-4.4249733768348953E-3</v>
      </c>
      <c r="U582" s="13">
        <v>4.6893326964565496E-2</v>
      </c>
      <c r="V582" s="13">
        <v>5.3051523005533285E-2</v>
      </c>
      <c r="W582" s="13">
        <v>-3.3986073700067454E-3</v>
      </c>
      <c r="X582" s="13">
        <v>2.636600682800494E-2</v>
      </c>
      <c r="Y582" s="13">
        <v>3.5223545466931183E-2</v>
      </c>
      <c r="Z582" s="13">
        <v>0.13882493019614994</v>
      </c>
      <c r="AA582" s="13">
        <v>-1.3908595279925495E-2</v>
      </c>
      <c r="AB582" s="151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275</v>
      </c>
      <c r="C583" s="46"/>
      <c r="D583" s="44">
        <v>0.69</v>
      </c>
      <c r="E583" s="44">
        <v>1.1000000000000001</v>
      </c>
      <c r="F583" s="44">
        <v>0.54</v>
      </c>
      <c r="G583" s="44">
        <v>1.97</v>
      </c>
      <c r="H583" s="44">
        <v>0.23</v>
      </c>
      <c r="I583" s="44">
        <v>0.97</v>
      </c>
      <c r="J583" s="44">
        <v>0</v>
      </c>
      <c r="K583" s="44">
        <v>0.83</v>
      </c>
      <c r="L583" s="44">
        <v>0.09</v>
      </c>
      <c r="M583" s="44">
        <v>0.66</v>
      </c>
      <c r="N583" s="44">
        <v>0.66</v>
      </c>
      <c r="O583" s="44">
        <v>0.23</v>
      </c>
      <c r="P583" s="44">
        <v>0.74</v>
      </c>
      <c r="Q583" s="44">
        <v>0.59</v>
      </c>
      <c r="R583" s="44">
        <v>0.51</v>
      </c>
      <c r="S583" s="44">
        <v>1.3</v>
      </c>
      <c r="T583" s="44">
        <v>0</v>
      </c>
      <c r="U583" s="44">
        <v>1.43</v>
      </c>
      <c r="V583" s="44">
        <v>1.6</v>
      </c>
      <c r="W583" s="44">
        <v>0.03</v>
      </c>
      <c r="X583" s="44">
        <v>0.86</v>
      </c>
      <c r="Y583" s="44">
        <v>1.1000000000000001</v>
      </c>
      <c r="Z583" s="44">
        <v>3.98</v>
      </c>
      <c r="AA583" s="44">
        <v>0.26</v>
      </c>
      <c r="AB583" s="151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5"/>
    </row>
    <row r="585" spans="1:65" ht="15">
      <c r="B585" s="8" t="s">
        <v>518</v>
      </c>
      <c r="BM585" s="27" t="s">
        <v>67</v>
      </c>
    </row>
    <row r="586" spans="1:65" ht="15">
      <c r="A586" s="24" t="s">
        <v>56</v>
      </c>
      <c r="B586" s="18" t="s">
        <v>111</v>
      </c>
      <c r="C586" s="15" t="s">
        <v>112</v>
      </c>
      <c r="D586" s="16" t="s">
        <v>231</v>
      </c>
      <c r="E586" s="17" t="s">
        <v>231</v>
      </c>
      <c r="F586" s="17" t="s">
        <v>231</v>
      </c>
      <c r="G586" s="17" t="s">
        <v>231</v>
      </c>
      <c r="H586" s="17" t="s">
        <v>231</v>
      </c>
      <c r="I586" s="17" t="s">
        <v>231</v>
      </c>
      <c r="J586" s="17" t="s">
        <v>231</v>
      </c>
      <c r="K586" s="17" t="s">
        <v>231</v>
      </c>
      <c r="L586" s="17" t="s">
        <v>231</v>
      </c>
      <c r="M586" s="17" t="s">
        <v>231</v>
      </c>
      <c r="N586" s="17" t="s">
        <v>231</v>
      </c>
      <c r="O586" s="17" t="s">
        <v>231</v>
      </c>
      <c r="P586" s="17" t="s">
        <v>231</v>
      </c>
      <c r="Q586" s="17" t="s">
        <v>231</v>
      </c>
      <c r="R586" s="17" t="s">
        <v>231</v>
      </c>
      <c r="S586" s="17" t="s">
        <v>231</v>
      </c>
      <c r="T586" s="17" t="s">
        <v>231</v>
      </c>
      <c r="U586" s="17" t="s">
        <v>231</v>
      </c>
      <c r="V586" s="17" t="s">
        <v>231</v>
      </c>
      <c r="W586" s="17" t="s">
        <v>231</v>
      </c>
      <c r="X586" s="17" t="s">
        <v>231</v>
      </c>
      <c r="Y586" s="17" t="s">
        <v>231</v>
      </c>
      <c r="Z586" s="17" t="s">
        <v>231</v>
      </c>
      <c r="AA586" s="17" t="s">
        <v>231</v>
      </c>
      <c r="AB586" s="151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232</v>
      </c>
      <c r="C587" s="9" t="s">
        <v>232</v>
      </c>
      <c r="D587" s="149" t="s">
        <v>234</v>
      </c>
      <c r="E587" s="150" t="s">
        <v>236</v>
      </c>
      <c r="F587" s="150" t="s">
        <v>237</v>
      </c>
      <c r="G587" s="150" t="s">
        <v>238</v>
      </c>
      <c r="H587" s="150" t="s">
        <v>239</v>
      </c>
      <c r="I587" s="150" t="s">
        <v>240</v>
      </c>
      <c r="J587" s="150" t="s">
        <v>241</v>
      </c>
      <c r="K587" s="150" t="s">
        <v>242</v>
      </c>
      <c r="L587" s="150" t="s">
        <v>243</v>
      </c>
      <c r="M587" s="150" t="s">
        <v>244</v>
      </c>
      <c r="N587" s="150" t="s">
        <v>245</v>
      </c>
      <c r="O587" s="150" t="s">
        <v>246</v>
      </c>
      <c r="P587" s="150" t="s">
        <v>247</v>
      </c>
      <c r="Q587" s="150" t="s">
        <v>248</v>
      </c>
      <c r="R587" s="150" t="s">
        <v>249</v>
      </c>
      <c r="S587" s="150" t="s">
        <v>251</v>
      </c>
      <c r="T587" s="150" t="s">
        <v>253</v>
      </c>
      <c r="U587" s="150" t="s">
        <v>257</v>
      </c>
      <c r="V587" s="150" t="s">
        <v>258</v>
      </c>
      <c r="W587" s="150" t="s">
        <v>259</v>
      </c>
      <c r="X587" s="150" t="s">
        <v>278</v>
      </c>
      <c r="Y587" s="150" t="s">
        <v>261</v>
      </c>
      <c r="Z587" s="150" t="s">
        <v>304</v>
      </c>
      <c r="AA587" s="150" t="s">
        <v>279</v>
      </c>
      <c r="AB587" s="151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300</v>
      </c>
      <c r="E588" s="11" t="s">
        <v>115</v>
      </c>
      <c r="F588" s="11" t="s">
        <v>115</v>
      </c>
      <c r="G588" s="11" t="s">
        <v>301</v>
      </c>
      <c r="H588" s="11" t="s">
        <v>115</v>
      </c>
      <c r="I588" s="11" t="s">
        <v>115</v>
      </c>
      <c r="J588" s="11" t="s">
        <v>300</v>
      </c>
      <c r="K588" s="11" t="s">
        <v>115</v>
      </c>
      <c r="L588" s="11" t="s">
        <v>301</v>
      </c>
      <c r="M588" s="11" t="s">
        <v>301</v>
      </c>
      <c r="N588" s="11" t="s">
        <v>301</v>
      </c>
      <c r="O588" s="11" t="s">
        <v>301</v>
      </c>
      <c r="P588" s="11" t="s">
        <v>301</v>
      </c>
      <c r="Q588" s="11" t="s">
        <v>300</v>
      </c>
      <c r="R588" s="11" t="s">
        <v>115</v>
      </c>
      <c r="S588" s="11" t="s">
        <v>301</v>
      </c>
      <c r="T588" s="11" t="s">
        <v>301</v>
      </c>
      <c r="U588" s="11" t="s">
        <v>115</v>
      </c>
      <c r="V588" s="11" t="s">
        <v>115</v>
      </c>
      <c r="W588" s="11" t="s">
        <v>301</v>
      </c>
      <c r="X588" s="11" t="s">
        <v>301</v>
      </c>
      <c r="Y588" s="11" t="s">
        <v>115</v>
      </c>
      <c r="Z588" s="11" t="s">
        <v>115</v>
      </c>
      <c r="AA588" s="11" t="s">
        <v>115</v>
      </c>
      <c r="AB588" s="151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151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03">
        <v>4.3900000000000002E-2</v>
      </c>
      <c r="E590" s="203">
        <v>4.1701999999999996E-2</v>
      </c>
      <c r="F590" s="203">
        <v>4.2000000000000003E-2</v>
      </c>
      <c r="G590" s="203">
        <v>3.9199999999999999E-2</v>
      </c>
      <c r="H590" s="203">
        <v>4.3948000000000001E-2</v>
      </c>
      <c r="I590" s="203">
        <v>4.0599999999999997E-2</v>
      </c>
      <c r="J590" s="203">
        <v>4.0099999999999997E-2</v>
      </c>
      <c r="K590" s="203">
        <v>3.8600000000000002E-2</v>
      </c>
      <c r="L590" s="203">
        <v>4.4200000000000003E-2</v>
      </c>
      <c r="M590" s="203">
        <v>4.1599999999999998E-2</v>
      </c>
      <c r="N590" s="203">
        <v>0.04</v>
      </c>
      <c r="O590" s="203">
        <v>4.1500000000000002E-2</v>
      </c>
      <c r="P590" s="203">
        <v>4.19E-2</v>
      </c>
      <c r="Q590" s="203">
        <v>4.0299999999999996E-2</v>
      </c>
      <c r="R590" s="203">
        <v>4.1880285966588333E-2</v>
      </c>
      <c r="S590" s="203">
        <v>3.95E-2</v>
      </c>
      <c r="T590" s="203">
        <v>3.9800000000000002E-2</v>
      </c>
      <c r="U590" s="203">
        <v>4.0010000000000004E-2</v>
      </c>
      <c r="V590" s="203">
        <v>4.2299999999999997E-2</v>
      </c>
      <c r="W590" s="203">
        <v>4.07E-2</v>
      </c>
      <c r="X590" s="203">
        <v>4.36E-2</v>
      </c>
      <c r="Y590" s="203">
        <v>4.4528000000000005E-2</v>
      </c>
      <c r="Z590" s="203">
        <v>4.19E-2</v>
      </c>
      <c r="AA590" s="203">
        <v>4.1700000000000001E-2</v>
      </c>
      <c r="AB590" s="205"/>
      <c r="AC590" s="206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  <c r="BI590" s="206"/>
      <c r="BJ590" s="206"/>
      <c r="BK590" s="206"/>
      <c r="BL590" s="206"/>
      <c r="BM590" s="207">
        <v>1</v>
      </c>
    </row>
    <row r="591" spans="1:65">
      <c r="A591" s="29"/>
      <c r="B591" s="19">
        <v>1</v>
      </c>
      <c r="C591" s="9">
        <v>2</v>
      </c>
      <c r="D591" s="23">
        <v>4.36E-2</v>
      </c>
      <c r="E591" s="23">
        <v>4.2404000000000004E-2</v>
      </c>
      <c r="F591" s="23">
        <v>4.1200000000000001E-2</v>
      </c>
      <c r="G591" s="23">
        <v>3.85E-2</v>
      </c>
      <c r="H591" s="23">
        <v>4.3657333333333333E-2</v>
      </c>
      <c r="I591" s="23">
        <v>4.1700000000000001E-2</v>
      </c>
      <c r="J591" s="23">
        <v>3.9100000000000003E-2</v>
      </c>
      <c r="K591" s="23">
        <v>3.9399999999999998E-2</v>
      </c>
      <c r="L591" s="23">
        <v>4.2000000000000003E-2</v>
      </c>
      <c r="M591" s="23">
        <v>4.02E-2</v>
      </c>
      <c r="N591" s="23">
        <v>4.1500000000000002E-2</v>
      </c>
      <c r="O591" s="23">
        <v>4.3199999999999995E-2</v>
      </c>
      <c r="P591" s="23">
        <v>4.1200000000000001E-2</v>
      </c>
      <c r="Q591" s="23">
        <v>4.1200000000000001E-2</v>
      </c>
      <c r="R591" s="23">
        <v>4.1387864316666668E-2</v>
      </c>
      <c r="S591" s="23">
        <v>3.8699999999999998E-2</v>
      </c>
      <c r="T591" s="23">
        <v>3.9199999999999999E-2</v>
      </c>
      <c r="U591" s="23">
        <v>4.002E-2</v>
      </c>
      <c r="V591" s="23">
        <v>4.2000000000000003E-2</v>
      </c>
      <c r="W591" s="23">
        <v>4.0599999999999997E-2</v>
      </c>
      <c r="X591" s="23">
        <v>4.3099999999999999E-2</v>
      </c>
      <c r="Y591" s="23">
        <v>4.2955E-2</v>
      </c>
      <c r="Z591" s="23">
        <v>4.3099999999999999E-2</v>
      </c>
      <c r="AA591" s="23">
        <v>4.1200000000000001E-2</v>
      </c>
      <c r="AB591" s="205"/>
      <c r="AC591" s="206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07">
        <v>30</v>
      </c>
    </row>
    <row r="592" spans="1:65">
      <c r="A592" s="29"/>
      <c r="B592" s="19">
        <v>1</v>
      </c>
      <c r="C592" s="9">
        <v>3</v>
      </c>
      <c r="D592" s="23">
        <v>4.4400000000000002E-2</v>
      </c>
      <c r="E592" s="23">
        <v>4.2453999999999999E-2</v>
      </c>
      <c r="F592" s="23">
        <v>4.1800000000000004E-2</v>
      </c>
      <c r="G592" s="23">
        <v>3.8600000000000002E-2</v>
      </c>
      <c r="H592" s="23">
        <v>4.3685666666666664E-2</v>
      </c>
      <c r="I592" s="23">
        <v>4.0800000000000003E-2</v>
      </c>
      <c r="J592" s="23">
        <v>3.8699999999999998E-2</v>
      </c>
      <c r="K592" s="23">
        <v>3.9300000000000002E-2</v>
      </c>
      <c r="L592" s="23">
        <v>4.2000000000000003E-2</v>
      </c>
      <c r="M592" s="23">
        <v>4.0499999999999994E-2</v>
      </c>
      <c r="N592" s="23">
        <v>4.0399999999999998E-2</v>
      </c>
      <c r="O592" s="23">
        <v>4.1700000000000001E-2</v>
      </c>
      <c r="P592" s="23">
        <v>4.1399999999999999E-2</v>
      </c>
      <c r="Q592" s="23">
        <v>4.0499999999999994E-2</v>
      </c>
      <c r="R592" s="23">
        <v>4.1317428885726988E-2</v>
      </c>
      <c r="S592" s="23">
        <v>3.95E-2</v>
      </c>
      <c r="T592" s="23">
        <v>3.8800000000000001E-2</v>
      </c>
      <c r="U592" s="23">
        <v>3.9800000000000002E-2</v>
      </c>
      <c r="V592" s="23">
        <v>4.2200000000000001E-2</v>
      </c>
      <c r="W592" s="23">
        <v>4.07E-2</v>
      </c>
      <c r="X592" s="23">
        <v>4.3700000000000003E-2</v>
      </c>
      <c r="Y592" s="23">
        <v>4.5155000000000001E-2</v>
      </c>
      <c r="Z592" s="23">
        <v>4.2599999999999999E-2</v>
      </c>
      <c r="AA592" s="23">
        <v>4.2200000000000001E-2</v>
      </c>
      <c r="AB592" s="205"/>
      <c r="AC592" s="206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07">
        <v>16</v>
      </c>
    </row>
    <row r="593" spans="1:65">
      <c r="A593" s="29"/>
      <c r="B593" s="19">
        <v>1</v>
      </c>
      <c r="C593" s="9">
        <v>4</v>
      </c>
      <c r="D593" s="23">
        <v>4.3499999999999997E-2</v>
      </c>
      <c r="E593" s="23">
        <v>4.2212E-2</v>
      </c>
      <c r="F593" s="23">
        <v>4.2599999999999999E-2</v>
      </c>
      <c r="G593" s="23">
        <v>3.7100000000000001E-2</v>
      </c>
      <c r="H593" s="23">
        <v>4.3560500000000002E-2</v>
      </c>
      <c r="I593" s="23">
        <v>4.1000000000000002E-2</v>
      </c>
      <c r="J593" s="23">
        <v>4.0899999999999999E-2</v>
      </c>
      <c r="K593" s="23">
        <v>3.8699999999999998E-2</v>
      </c>
      <c r="L593" s="23">
        <v>4.1200000000000001E-2</v>
      </c>
      <c r="M593" s="23">
        <v>4.0800000000000003E-2</v>
      </c>
      <c r="N593" s="23">
        <v>4.2799999999999998E-2</v>
      </c>
      <c r="O593" s="23">
        <v>4.07E-2</v>
      </c>
      <c r="P593" s="23">
        <v>4.1200000000000001E-2</v>
      </c>
      <c r="Q593" s="23">
        <v>4.1200000000000001E-2</v>
      </c>
      <c r="R593" s="23">
        <v>4.1806639769889145E-2</v>
      </c>
      <c r="S593" s="23">
        <v>4.1000000000000002E-2</v>
      </c>
      <c r="T593" s="23">
        <v>4.07E-2</v>
      </c>
      <c r="U593" s="23">
        <v>4.0060000000000005E-2</v>
      </c>
      <c r="V593" s="23">
        <v>4.2700000000000002E-2</v>
      </c>
      <c r="W593" s="23">
        <v>4.07E-2</v>
      </c>
      <c r="X593" s="23">
        <v>4.41E-2</v>
      </c>
      <c r="Y593" s="23">
        <v>4.5078E-2</v>
      </c>
      <c r="Z593" s="23">
        <v>4.3299999999999998E-2</v>
      </c>
      <c r="AA593" s="23">
        <v>4.1700000000000001E-2</v>
      </c>
      <c r="AB593" s="205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07">
        <v>4.1415715723987299E-2</v>
      </c>
    </row>
    <row r="594" spans="1:65">
      <c r="A594" s="29"/>
      <c r="B594" s="19">
        <v>1</v>
      </c>
      <c r="C594" s="9">
        <v>5</v>
      </c>
      <c r="D594" s="23">
        <v>4.48E-2</v>
      </c>
      <c r="E594" s="23">
        <v>4.2507999999999997E-2</v>
      </c>
      <c r="F594" s="23">
        <v>4.2200000000000001E-2</v>
      </c>
      <c r="G594" s="212">
        <v>3.6400000000000002E-2</v>
      </c>
      <c r="H594" s="23">
        <v>4.3832500000000003E-2</v>
      </c>
      <c r="I594" s="23">
        <v>4.1599999999999998E-2</v>
      </c>
      <c r="J594" s="23">
        <v>4.0899999999999999E-2</v>
      </c>
      <c r="K594" s="23">
        <v>3.9399999999999998E-2</v>
      </c>
      <c r="L594" s="23">
        <v>4.0099999999999997E-2</v>
      </c>
      <c r="M594" s="23">
        <v>4.0499999999999994E-2</v>
      </c>
      <c r="N594" s="23">
        <v>3.9199999999999999E-2</v>
      </c>
      <c r="O594" s="23">
        <v>4.2099999999999999E-2</v>
      </c>
      <c r="P594" s="23">
        <v>4.0800000000000003E-2</v>
      </c>
      <c r="Q594" s="23">
        <v>4.1399999999999999E-2</v>
      </c>
      <c r="R594" s="23">
        <v>4.190900328383397E-2</v>
      </c>
      <c r="S594" s="23">
        <v>3.8699999999999998E-2</v>
      </c>
      <c r="T594" s="23">
        <v>3.9899999999999998E-2</v>
      </c>
      <c r="U594" s="23">
        <v>3.9669999999999997E-2</v>
      </c>
      <c r="V594" s="23">
        <v>4.2799999999999998E-2</v>
      </c>
      <c r="W594" s="23">
        <v>4.07E-2</v>
      </c>
      <c r="X594" s="23">
        <v>4.24E-2</v>
      </c>
      <c r="Y594" s="23">
        <v>4.4011000000000008E-2</v>
      </c>
      <c r="Z594" s="23">
        <v>4.1300000000000003E-2</v>
      </c>
      <c r="AA594" s="23">
        <v>4.1700000000000001E-2</v>
      </c>
      <c r="AB594" s="205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207">
        <v>41</v>
      </c>
    </row>
    <row r="595" spans="1:65">
      <c r="A595" s="29"/>
      <c r="B595" s="19">
        <v>1</v>
      </c>
      <c r="C595" s="9">
        <v>6</v>
      </c>
      <c r="D595" s="23">
        <v>4.3900000000000002E-2</v>
      </c>
      <c r="E595" s="23">
        <v>4.2339000000000002E-2</v>
      </c>
      <c r="F595" s="23">
        <v>4.3199999999999995E-2</v>
      </c>
      <c r="G595" s="23">
        <v>4.0499999999999994E-2</v>
      </c>
      <c r="H595" s="23">
        <v>4.3236999999999998E-2</v>
      </c>
      <c r="I595" s="23">
        <v>4.0800000000000003E-2</v>
      </c>
      <c r="J595" s="23">
        <v>4.02E-2</v>
      </c>
      <c r="K595" s="23">
        <v>3.9800000000000002E-2</v>
      </c>
      <c r="L595" s="23">
        <v>4.1500000000000002E-2</v>
      </c>
      <c r="M595" s="23">
        <v>4.0599999999999997E-2</v>
      </c>
      <c r="N595" s="23">
        <v>4.2299999999999997E-2</v>
      </c>
      <c r="O595" s="23">
        <v>0.04</v>
      </c>
      <c r="P595" s="23">
        <v>4.1100000000000005E-2</v>
      </c>
      <c r="Q595" s="23">
        <v>4.1000000000000002E-2</v>
      </c>
      <c r="R595" s="23">
        <v>4.1803543031465662E-2</v>
      </c>
      <c r="S595" s="23">
        <v>4.0300000000000002E-2</v>
      </c>
      <c r="T595" s="23">
        <v>3.9699999999999999E-2</v>
      </c>
      <c r="U595" s="23">
        <v>4.0239999999999998E-2</v>
      </c>
      <c r="V595" s="23">
        <v>4.2299999999999997E-2</v>
      </c>
      <c r="W595" s="23">
        <v>4.0499999999999994E-2</v>
      </c>
      <c r="X595" s="23">
        <v>4.24E-2</v>
      </c>
      <c r="Y595" s="23">
        <v>4.4253000000000001E-2</v>
      </c>
      <c r="Z595" s="23">
        <v>4.1500000000000002E-2</v>
      </c>
      <c r="AA595" s="23">
        <v>4.1700000000000001E-2</v>
      </c>
      <c r="AB595" s="205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56"/>
    </row>
    <row r="596" spans="1:65">
      <c r="A596" s="29"/>
      <c r="B596" s="20" t="s">
        <v>271</v>
      </c>
      <c r="C596" s="12"/>
      <c r="D596" s="209">
        <v>4.4016666666666669E-2</v>
      </c>
      <c r="E596" s="209">
        <v>4.2269833333333333E-2</v>
      </c>
      <c r="F596" s="209">
        <v>4.2166666666666665E-2</v>
      </c>
      <c r="G596" s="209">
        <v>3.8383333333333325E-2</v>
      </c>
      <c r="H596" s="209">
        <v>4.3653499999999991E-2</v>
      </c>
      <c r="I596" s="209">
        <v>4.1083333333333333E-2</v>
      </c>
      <c r="J596" s="209">
        <v>3.9983333333333336E-2</v>
      </c>
      <c r="K596" s="209">
        <v>3.9199999999999999E-2</v>
      </c>
      <c r="L596" s="209">
        <v>4.1833333333333333E-2</v>
      </c>
      <c r="M596" s="209">
        <v>4.07E-2</v>
      </c>
      <c r="N596" s="209">
        <v>4.1033333333333338E-2</v>
      </c>
      <c r="O596" s="209">
        <v>4.1533333333333339E-2</v>
      </c>
      <c r="P596" s="209">
        <v>4.1266666666666667E-2</v>
      </c>
      <c r="Q596" s="209">
        <v>4.0933333333333329E-2</v>
      </c>
      <c r="R596" s="209">
        <v>4.1684127542361789E-2</v>
      </c>
      <c r="S596" s="209">
        <v>3.9616666666666668E-2</v>
      </c>
      <c r="T596" s="209">
        <v>3.9683333333333327E-2</v>
      </c>
      <c r="U596" s="209">
        <v>3.9966666666666671E-2</v>
      </c>
      <c r="V596" s="209">
        <v>4.2383333333333335E-2</v>
      </c>
      <c r="W596" s="209">
        <v>4.0649999999999999E-2</v>
      </c>
      <c r="X596" s="209">
        <v>4.3216666666666674E-2</v>
      </c>
      <c r="Y596" s="209">
        <v>4.4330000000000001E-2</v>
      </c>
      <c r="Z596" s="209">
        <v>4.2283333333333332E-2</v>
      </c>
      <c r="AA596" s="209">
        <v>4.1700000000000008E-2</v>
      </c>
      <c r="AB596" s="205"/>
      <c r="AC596" s="206"/>
      <c r="AD596" s="206"/>
      <c r="AE596" s="206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56"/>
    </row>
    <row r="597" spans="1:65">
      <c r="A597" s="29"/>
      <c r="B597" s="3" t="s">
        <v>272</v>
      </c>
      <c r="C597" s="28"/>
      <c r="D597" s="23">
        <v>4.3900000000000002E-2</v>
      </c>
      <c r="E597" s="23">
        <v>4.2371500000000006E-2</v>
      </c>
      <c r="F597" s="23">
        <v>4.2099999999999999E-2</v>
      </c>
      <c r="G597" s="23">
        <v>3.8550000000000001E-2</v>
      </c>
      <c r="H597" s="23">
        <v>4.3671500000000002E-2</v>
      </c>
      <c r="I597" s="23">
        <v>4.0900000000000006E-2</v>
      </c>
      <c r="J597" s="23">
        <v>4.0149999999999998E-2</v>
      </c>
      <c r="K597" s="23">
        <v>3.9349999999999996E-2</v>
      </c>
      <c r="L597" s="23">
        <v>4.1750000000000002E-2</v>
      </c>
      <c r="M597" s="23">
        <v>4.0549999999999996E-2</v>
      </c>
      <c r="N597" s="23">
        <v>4.095E-2</v>
      </c>
      <c r="O597" s="23">
        <v>4.1599999999999998E-2</v>
      </c>
      <c r="P597" s="23">
        <v>4.1200000000000001E-2</v>
      </c>
      <c r="Q597" s="23">
        <v>4.1099999999999998E-2</v>
      </c>
      <c r="R597" s="23">
        <v>4.1805091400677404E-2</v>
      </c>
      <c r="S597" s="23">
        <v>3.95E-2</v>
      </c>
      <c r="T597" s="23">
        <v>3.9750000000000001E-2</v>
      </c>
      <c r="U597" s="23">
        <v>4.0015000000000002E-2</v>
      </c>
      <c r="V597" s="23">
        <v>4.2299999999999997E-2</v>
      </c>
      <c r="W597" s="23">
        <v>4.07E-2</v>
      </c>
      <c r="X597" s="23">
        <v>4.335E-2</v>
      </c>
      <c r="Y597" s="23">
        <v>4.4390499999999999E-2</v>
      </c>
      <c r="Z597" s="23">
        <v>4.2249999999999996E-2</v>
      </c>
      <c r="AA597" s="23">
        <v>4.1700000000000001E-2</v>
      </c>
      <c r="AB597" s="205"/>
      <c r="AC597" s="206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56"/>
    </row>
    <row r="598" spans="1:65">
      <c r="A598" s="29"/>
      <c r="B598" s="3" t="s">
        <v>273</v>
      </c>
      <c r="C598" s="28"/>
      <c r="D598" s="23">
        <v>4.9564772436345083E-4</v>
      </c>
      <c r="E598" s="23">
        <v>2.9637976764055181E-4</v>
      </c>
      <c r="F598" s="23">
        <v>6.8605150438335433E-4</v>
      </c>
      <c r="G598" s="23">
        <v>1.4688998150543351E-3</v>
      </c>
      <c r="H598" s="23">
        <v>2.4574046833555603E-4</v>
      </c>
      <c r="I598" s="23">
        <v>4.5789372857319886E-4</v>
      </c>
      <c r="J598" s="23">
        <v>9.1305348510734333E-4</v>
      </c>
      <c r="K598" s="23">
        <v>4.6043457732885341E-4</v>
      </c>
      <c r="L598" s="23">
        <v>1.3544986772480335E-3</v>
      </c>
      <c r="M598" s="23">
        <v>4.8166378315169243E-4</v>
      </c>
      <c r="N598" s="23">
        <v>1.3980939405729019E-3</v>
      </c>
      <c r="O598" s="23">
        <v>1.1111555546667005E-3</v>
      </c>
      <c r="P598" s="23">
        <v>3.6696957185394221E-4</v>
      </c>
      <c r="Q598" s="23">
        <v>4.3665394383501086E-4</v>
      </c>
      <c r="R598" s="23">
        <v>2.6098135378083311E-4</v>
      </c>
      <c r="S598" s="23">
        <v>9.0424922818140659E-4</v>
      </c>
      <c r="T598" s="23">
        <v>6.4935865795927165E-4</v>
      </c>
      <c r="U598" s="23">
        <v>2.0195709115222209E-4</v>
      </c>
      <c r="V598" s="23">
        <v>3.060501048303467E-4</v>
      </c>
      <c r="W598" s="23">
        <v>8.3666002653409957E-5</v>
      </c>
      <c r="X598" s="23">
        <v>7.0828431202919295E-4</v>
      </c>
      <c r="Y598" s="23">
        <v>8.0964782467440714E-4</v>
      </c>
      <c r="Z598" s="23">
        <v>8.4003968160240125E-4</v>
      </c>
      <c r="AA598" s="23">
        <v>3.1622776601683821E-4</v>
      </c>
      <c r="AB598" s="205"/>
      <c r="AC598" s="206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56"/>
    </row>
    <row r="599" spans="1:65">
      <c r="A599" s="29"/>
      <c r="B599" s="3" t="s">
        <v>87</v>
      </c>
      <c r="C599" s="28"/>
      <c r="D599" s="13">
        <v>1.1260455684137466E-2</v>
      </c>
      <c r="E599" s="13">
        <v>7.0116142948411231E-3</v>
      </c>
      <c r="F599" s="13">
        <v>1.6269996151383897E-2</v>
      </c>
      <c r="G599" s="13">
        <v>3.8269209250221502E-2</v>
      </c>
      <c r="H599" s="13">
        <v>5.6293417099558133E-3</v>
      </c>
      <c r="I599" s="13">
        <v>1.1145486293870967E-2</v>
      </c>
      <c r="J599" s="13">
        <v>2.2835852066044434E-2</v>
      </c>
      <c r="K599" s="13">
        <v>1.1745780033899322E-2</v>
      </c>
      <c r="L599" s="13">
        <v>3.2378454436207973E-2</v>
      </c>
      <c r="M599" s="13">
        <v>1.1834490986528069E-2</v>
      </c>
      <c r="N599" s="13">
        <v>3.4072151273100773E-2</v>
      </c>
      <c r="O599" s="13">
        <v>2.6753344012841903E-2</v>
      </c>
      <c r="P599" s="13">
        <v>8.8926390594654819E-3</v>
      </c>
      <c r="Q599" s="13">
        <v>1.0667441624633817E-2</v>
      </c>
      <c r="R599" s="13">
        <v>6.260928779560253E-3</v>
      </c>
      <c r="S599" s="13">
        <v>2.2824970000372063E-2</v>
      </c>
      <c r="T599" s="13">
        <v>1.6363510910355442E-2</v>
      </c>
      <c r="U599" s="13">
        <v>5.053138227328325E-3</v>
      </c>
      <c r="V599" s="13">
        <v>7.2210012936770752E-3</v>
      </c>
      <c r="W599" s="13">
        <v>2.058204247316358E-3</v>
      </c>
      <c r="X599" s="13">
        <v>1.6389147212399372E-2</v>
      </c>
      <c r="Y599" s="13">
        <v>1.8264106128454933E-2</v>
      </c>
      <c r="Z599" s="13">
        <v>1.9866921914128529E-2</v>
      </c>
      <c r="AA599" s="13">
        <v>7.5833996646723781E-3</v>
      </c>
      <c r="AB599" s="151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274</v>
      </c>
      <c r="C600" s="28"/>
      <c r="D600" s="13">
        <v>6.280106228305371E-2</v>
      </c>
      <c r="E600" s="13">
        <v>2.0623031484913845E-2</v>
      </c>
      <c r="F600" s="13">
        <v>1.8132028616480556E-2</v>
      </c>
      <c r="G600" s="13">
        <v>-7.3218157350294688E-2</v>
      </c>
      <c r="H600" s="13">
        <v>5.4032249277696343E-2</v>
      </c>
      <c r="I600" s="13">
        <v>-8.0255136207015854E-3</v>
      </c>
      <c r="J600" s="13">
        <v>-3.458547958460978E-2</v>
      </c>
      <c r="K600" s="13">
        <v>-5.3499394740726292E-2</v>
      </c>
      <c r="L600" s="13">
        <v>1.0083554081963042E-2</v>
      </c>
      <c r="M600" s="13">
        <v>-1.7281259335396926E-2</v>
      </c>
      <c r="N600" s="13">
        <v>-9.2327848008791902E-3</v>
      </c>
      <c r="O600" s="13">
        <v>2.8399270008974131E-3</v>
      </c>
      <c r="P600" s="13">
        <v>-3.5988526267168863E-3</v>
      </c>
      <c r="Q600" s="13">
        <v>-1.1647327161234622E-2</v>
      </c>
      <c r="R600" s="13">
        <v>6.4809170548518757E-3</v>
      </c>
      <c r="S600" s="13">
        <v>-4.3438801572579178E-2</v>
      </c>
      <c r="T600" s="13">
        <v>-4.1829106665675853E-2</v>
      </c>
      <c r="U600" s="13">
        <v>-3.4987903311335611E-2</v>
      </c>
      <c r="V600" s="13">
        <v>2.3363537063917139E-2</v>
      </c>
      <c r="W600" s="13">
        <v>-1.8488530515574531E-2</v>
      </c>
      <c r="X600" s="13">
        <v>4.3484723400211367E-2</v>
      </c>
      <c r="Y600" s="13">
        <v>7.0366628345500226E-2</v>
      </c>
      <c r="Z600" s="13">
        <v>2.0948994703561929E-2</v>
      </c>
      <c r="AA600" s="13">
        <v>6.8641642681561699E-3</v>
      </c>
      <c r="AB600" s="151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275</v>
      </c>
      <c r="C601" s="46"/>
      <c r="D601" s="44">
        <v>2.0099999999999998</v>
      </c>
      <c r="E601" s="44">
        <v>0.67</v>
      </c>
      <c r="F601" s="44">
        <v>0.59</v>
      </c>
      <c r="G601" s="44">
        <v>2.3199999999999998</v>
      </c>
      <c r="H601" s="44">
        <v>1.73</v>
      </c>
      <c r="I601" s="44">
        <v>0.24</v>
      </c>
      <c r="J601" s="44">
        <v>1.0900000000000001</v>
      </c>
      <c r="K601" s="44">
        <v>1.69</v>
      </c>
      <c r="L601" s="44">
        <v>0.33</v>
      </c>
      <c r="M601" s="44">
        <v>0.54</v>
      </c>
      <c r="N601" s="44">
        <v>0.28000000000000003</v>
      </c>
      <c r="O601" s="44">
        <v>0.1</v>
      </c>
      <c r="P601" s="44">
        <v>0.1</v>
      </c>
      <c r="Q601" s="44">
        <v>0.36</v>
      </c>
      <c r="R601" s="44">
        <v>0.22</v>
      </c>
      <c r="S601" s="44">
        <v>1.36</v>
      </c>
      <c r="T601" s="44">
        <v>1.32</v>
      </c>
      <c r="U601" s="44">
        <v>1.1000000000000001</v>
      </c>
      <c r="V601" s="44">
        <v>0.76</v>
      </c>
      <c r="W601" s="44">
        <v>0.57999999999999996</v>
      </c>
      <c r="X601" s="44">
        <v>1.4</v>
      </c>
      <c r="Y601" s="44">
        <v>2.25</v>
      </c>
      <c r="Z601" s="44">
        <v>0.68</v>
      </c>
      <c r="AA601" s="44">
        <v>0.23</v>
      </c>
      <c r="AB601" s="151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BM602" s="55"/>
    </row>
    <row r="603" spans="1:65" ht="15">
      <c r="B603" s="8" t="s">
        <v>519</v>
      </c>
      <c r="BM603" s="27" t="s">
        <v>67</v>
      </c>
    </row>
    <row r="604" spans="1:65" ht="15">
      <c r="A604" s="24" t="s">
        <v>26</v>
      </c>
      <c r="B604" s="18" t="s">
        <v>111</v>
      </c>
      <c r="C604" s="15" t="s">
        <v>112</v>
      </c>
      <c r="D604" s="16" t="s">
        <v>231</v>
      </c>
      <c r="E604" s="17" t="s">
        <v>231</v>
      </c>
      <c r="F604" s="17" t="s">
        <v>231</v>
      </c>
      <c r="G604" s="17" t="s">
        <v>231</v>
      </c>
      <c r="H604" s="17" t="s">
        <v>231</v>
      </c>
      <c r="I604" s="17" t="s">
        <v>231</v>
      </c>
      <c r="J604" s="17" t="s">
        <v>231</v>
      </c>
      <c r="K604" s="17" t="s">
        <v>231</v>
      </c>
      <c r="L604" s="17" t="s">
        <v>231</v>
      </c>
      <c r="M604" s="17" t="s">
        <v>231</v>
      </c>
      <c r="N604" s="17" t="s">
        <v>231</v>
      </c>
      <c r="O604" s="17" t="s">
        <v>231</v>
      </c>
      <c r="P604" s="17" t="s">
        <v>231</v>
      </c>
      <c r="Q604" s="17" t="s">
        <v>231</v>
      </c>
      <c r="R604" s="17" t="s">
        <v>231</v>
      </c>
      <c r="S604" s="17" t="s">
        <v>231</v>
      </c>
      <c r="T604" s="17" t="s">
        <v>231</v>
      </c>
      <c r="U604" s="17" t="s">
        <v>231</v>
      </c>
      <c r="V604" s="17" t="s">
        <v>231</v>
      </c>
      <c r="W604" s="17" t="s">
        <v>231</v>
      </c>
      <c r="X604" s="17" t="s">
        <v>231</v>
      </c>
      <c r="Y604" s="17" t="s">
        <v>231</v>
      </c>
      <c r="Z604" s="17" t="s">
        <v>231</v>
      </c>
      <c r="AA604" s="17" t="s">
        <v>231</v>
      </c>
      <c r="AB604" s="17" t="s">
        <v>231</v>
      </c>
      <c r="AC604" s="151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232</v>
      </c>
      <c r="C605" s="9" t="s">
        <v>232</v>
      </c>
      <c r="D605" s="149" t="s">
        <v>234</v>
      </c>
      <c r="E605" s="150" t="s">
        <v>237</v>
      </c>
      <c r="F605" s="150" t="s">
        <v>238</v>
      </c>
      <c r="G605" s="150" t="s">
        <v>239</v>
      </c>
      <c r="H605" s="150" t="s">
        <v>240</v>
      </c>
      <c r="I605" s="150" t="s">
        <v>241</v>
      </c>
      <c r="J605" s="150" t="s">
        <v>242</v>
      </c>
      <c r="K605" s="150" t="s">
        <v>243</v>
      </c>
      <c r="L605" s="150" t="s">
        <v>244</v>
      </c>
      <c r="M605" s="150" t="s">
        <v>245</v>
      </c>
      <c r="N605" s="150" t="s">
        <v>246</v>
      </c>
      <c r="O605" s="150" t="s">
        <v>247</v>
      </c>
      <c r="P605" s="150" t="s">
        <v>248</v>
      </c>
      <c r="Q605" s="150" t="s">
        <v>249</v>
      </c>
      <c r="R605" s="150" t="s">
        <v>251</v>
      </c>
      <c r="S605" s="150" t="s">
        <v>252</v>
      </c>
      <c r="T605" s="150" t="s">
        <v>253</v>
      </c>
      <c r="U605" s="150" t="s">
        <v>257</v>
      </c>
      <c r="V605" s="150" t="s">
        <v>258</v>
      </c>
      <c r="W605" s="150" t="s">
        <v>259</v>
      </c>
      <c r="X605" s="150" t="s">
        <v>278</v>
      </c>
      <c r="Y605" s="150" t="s">
        <v>261</v>
      </c>
      <c r="Z605" s="150" t="s">
        <v>304</v>
      </c>
      <c r="AA605" s="150" t="s">
        <v>279</v>
      </c>
      <c r="AB605" s="150" t="s">
        <v>263</v>
      </c>
      <c r="AC605" s="151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300</v>
      </c>
      <c r="E606" s="11" t="s">
        <v>300</v>
      </c>
      <c r="F606" s="11" t="s">
        <v>301</v>
      </c>
      <c r="G606" s="11" t="s">
        <v>115</v>
      </c>
      <c r="H606" s="11" t="s">
        <v>115</v>
      </c>
      <c r="I606" s="11" t="s">
        <v>300</v>
      </c>
      <c r="J606" s="11" t="s">
        <v>300</v>
      </c>
      <c r="K606" s="11" t="s">
        <v>301</v>
      </c>
      <c r="L606" s="11" t="s">
        <v>301</v>
      </c>
      <c r="M606" s="11" t="s">
        <v>301</v>
      </c>
      <c r="N606" s="11" t="s">
        <v>301</v>
      </c>
      <c r="O606" s="11" t="s">
        <v>301</v>
      </c>
      <c r="P606" s="11" t="s">
        <v>300</v>
      </c>
      <c r="Q606" s="11" t="s">
        <v>300</v>
      </c>
      <c r="R606" s="11" t="s">
        <v>301</v>
      </c>
      <c r="S606" s="11" t="s">
        <v>300</v>
      </c>
      <c r="T606" s="11" t="s">
        <v>300</v>
      </c>
      <c r="U606" s="11" t="s">
        <v>115</v>
      </c>
      <c r="V606" s="11" t="s">
        <v>300</v>
      </c>
      <c r="W606" s="11" t="s">
        <v>301</v>
      </c>
      <c r="X606" s="11" t="s">
        <v>301</v>
      </c>
      <c r="Y606" s="11" t="s">
        <v>300</v>
      </c>
      <c r="Z606" s="11" t="s">
        <v>115</v>
      </c>
      <c r="AA606" s="11" t="s">
        <v>115</v>
      </c>
      <c r="AB606" s="11" t="s">
        <v>300</v>
      </c>
      <c r="AC606" s="151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151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8">
        <v>1</v>
      </c>
      <c r="C608" s="14">
        <v>1</v>
      </c>
      <c r="D608" s="152">
        <v>1.1000000000000001</v>
      </c>
      <c r="E608" s="152">
        <v>1</v>
      </c>
      <c r="F608" s="152" t="s">
        <v>102</v>
      </c>
      <c r="G608" s="152" t="s">
        <v>103</v>
      </c>
      <c r="H608" s="152">
        <v>1</v>
      </c>
      <c r="I608" s="152">
        <v>1.59</v>
      </c>
      <c r="J608" s="152">
        <v>0.9</v>
      </c>
      <c r="K608" s="152">
        <v>2.8</v>
      </c>
      <c r="L608" s="21">
        <v>1.06</v>
      </c>
      <c r="M608" s="21">
        <v>0.97000000000000008</v>
      </c>
      <c r="N608" s="21">
        <v>1.03</v>
      </c>
      <c r="O608" s="21">
        <v>1.05</v>
      </c>
      <c r="P608" s="21">
        <v>1.04</v>
      </c>
      <c r="Q608" s="21">
        <v>1.1263192140612468</v>
      </c>
      <c r="R608" s="21">
        <v>1.19</v>
      </c>
      <c r="S608" s="21">
        <v>1.2669999999999999</v>
      </c>
      <c r="T608" s="147">
        <v>1.24</v>
      </c>
      <c r="U608" s="152" t="s">
        <v>102</v>
      </c>
      <c r="V608" s="21">
        <v>1.04</v>
      </c>
      <c r="W608" s="147">
        <v>1.29</v>
      </c>
      <c r="X608" s="21">
        <v>1.01</v>
      </c>
      <c r="Y608" s="21">
        <v>0.89219999999999999</v>
      </c>
      <c r="Z608" s="152" t="s">
        <v>104</v>
      </c>
      <c r="AA608" s="152">
        <v>2.5133000000000001</v>
      </c>
      <c r="AB608" s="21">
        <v>1.06839</v>
      </c>
      <c r="AC608" s="151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53">
        <v>1.2</v>
      </c>
      <c r="E609" s="153">
        <v>1</v>
      </c>
      <c r="F609" s="153" t="s">
        <v>102</v>
      </c>
      <c r="G609" s="153" t="s">
        <v>103</v>
      </c>
      <c r="H609" s="153">
        <v>1</v>
      </c>
      <c r="I609" s="153">
        <v>1.66</v>
      </c>
      <c r="J609" s="153">
        <v>0.9</v>
      </c>
      <c r="K609" s="153">
        <v>2.5</v>
      </c>
      <c r="L609" s="11">
        <v>0.9900000000000001</v>
      </c>
      <c r="M609" s="11">
        <v>0.96</v>
      </c>
      <c r="N609" s="11">
        <v>1.1000000000000001</v>
      </c>
      <c r="O609" s="11">
        <v>1.03</v>
      </c>
      <c r="P609" s="154">
        <v>1.23</v>
      </c>
      <c r="Q609" s="11">
        <v>1.123393176157542</v>
      </c>
      <c r="R609" s="11">
        <v>1.03</v>
      </c>
      <c r="S609" s="11">
        <v>1.032</v>
      </c>
      <c r="T609" s="11">
        <v>1.02</v>
      </c>
      <c r="U609" s="153" t="s">
        <v>102</v>
      </c>
      <c r="V609" s="11">
        <v>1.01</v>
      </c>
      <c r="W609" s="11">
        <v>1.18</v>
      </c>
      <c r="X609" s="11">
        <v>1.05</v>
      </c>
      <c r="Y609" s="11">
        <v>0.92459999999999998</v>
      </c>
      <c r="Z609" s="153" t="s">
        <v>104</v>
      </c>
      <c r="AA609" s="153">
        <v>2.9582999999999999</v>
      </c>
      <c r="AB609" s="11">
        <v>1.04145</v>
      </c>
      <c r="AC609" s="151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31</v>
      </c>
    </row>
    <row r="610" spans="1:65">
      <c r="A610" s="29"/>
      <c r="B610" s="19">
        <v>1</v>
      </c>
      <c r="C610" s="9">
        <v>3</v>
      </c>
      <c r="D610" s="153">
        <v>1.2</v>
      </c>
      <c r="E610" s="153">
        <v>1</v>
      </c>
      <c r="F610" s="153" t="s">
        <v>102</v>
      </c>
      <c r="G610" s="153" t="s">
        <v>103</v>
      </c>
      <c r="H610" s="153">
        <v>1</v>
      </c>
      <c r="I610" s="153">
        <v>1.52</v>
      </c>
      <c r="J610" s="153">
        <v>1.2</v>
      </c>
      <c r="K610" s="153">
        <v>2.7</v>
      </c>
      <c r="L610" s="11">
        <v>1.04</v>
      </c>
      <c r="M610" s="11">
        <v>1</v>
      </c>
      <c r="N610" s="11">
        <v>0.98</v>
      </c>
      <c r="O610" s="11">
        <v>0.96</v>
      </c>
      <c r="P610" s="11">
        <v>1.02</v>
      </c>
      <c r="Q610" s="11">
        <v>1.0788448757348683</v>
      </c>
      <c r="R610" s="11">
        <v>1.19</v>
      </c>
      <c r="S610" s="154">
        <v>1.3759999999999999</v>
      </c>
      <c r="T610" s="11">
        <v>0.95</v>
      </c>
      <c r="U610" s="153" t="s">
        <v>102</v>
      </c>
      <c r="V610" s="11">
        <v>1.08</v>
      </c>
      <c r="W610" s="11">
        <v>1.17</v>
      </c>
      <c r="X610" s="11">
        <v>1.06</v>
      </c>
      <c r="Y610" s="11">
        <v>0.86950000000000005</v>
      </c>
      <c r="Z610" s="153" t="s">
        <v>104</v>
      </c>
      <c r="AA610" s="153">
        <v>2.8471000000000002</v>
      </c>
      <c r="AB610" s="11">
        <v>1.06227</v>
      </c>
      <c r="AC610" s="151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53">
        <v>1.1000000000000001</v>
      </c>
      <c r="E611" s="153">
        <v>1</v>
      </c>
      <c r="F611" s="153" t="s">
        <v>102</v>
      </c>
      <c r="G611" s="153" t="s">
        <v>103</v>
      </c>
      <c r="H611" s="153">
        <v>1</v>
      </c>
      <c r="I611" s="153">
        <v>1.6</v>
      </c>
      <c r="J611" s="153">
        <v>1.3</v>
      </c>
      <c r="K611" s="153">
        <v>2.9</v>
      </c>
      <c r="L611" s="11">
        <v>1.05</v>
      </c>
      <c r="M611" s="11">
        <v>1.01</v>
      </c>
      <c r="N611" s="11">
        <v>1</v>
      </c>
      <c r="O611" s="11">
        <v>0.9900000000000001</v>
      </c>
      <c r="P611" s="11">
        <v>1.05</v>
      </c>
      <c r="Q611" s="11">
        <v>1.075947812749025</v>
      </c>
      <c r="R611" s="11">
        <v>1.08</v>
      </c>
      <c r="S611" s="11">
        <v>1.323</v>
      </c>
      <c r="T611" s="11">
        <v>1.07</v>
      </c>
      <c r="U611" s="153" t="s">
        <v>102</v>
      </c>
      <c r="V611" s="11">
        <v>1.0900000000000001</v>
      </c>
      <c r="W611" s="11">
        <v>1.18</v>
      </c>
      <c r="X611" s="11">
        <v>1.04</v>
      </c>
      <c r="Y611" s="11">
        <v>0.89219999999999999</v>
      </c>
      <c r="Z611" s="153" t="s">
        <v>104</v>
      </c>
      <c r="AA611" s="153">
        <v>2.2351999999999999</v>
      </c>
      <c r="AB611" s="11">
        <v>1.0722499999999999</v>
      </c>
      <c r="AC611" s="151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1.0517051264083441</v>
      </c>
    </row>
    <row r="612" spans="1:65">
      <c r="A612" s="29"/>
      <c r="B612" s="19">
        <v>1</v>
      </c>
      <c r="C612" s="9">
        <v>5</v>
      </c>
      <c r="D612" s="153">
        <v>1.1000000000000001</v>
      </c>
      <c r="E612" s="153">
        <v>1</v>
      </c>
      <c r="F612" s="153" t="s">
        <v>102</v>
      </c>
      <c r="G612" s="153" t="s">
        <v>103</v>
      </c>
      <c r="H612" s="153">
        <v>1</v>
      </c>
      <c r="I612" s="153">
        <v>1.47</v>
      </c>
      <c r="J612" s="153">
        <v>0.8</v>
      </c>
      <c r="K612" s="153">
        <v>2.9</v>
      </c>
      <c r="L612" s="11">
        <v>1.01</v>
      </c>
      <c r="M612" s="11">
        <v>0.9900000000000001</v>
      </c>
      <c r="N612" s="11">
        <v>1.1599999999999999</v>
      </c>
      <c r="O612" s="11">
        <v>1.06</v>
      </c>
      <c r="P612" s="11">
        <v>1.04</v>
      </c>
      <c r="Q612" s="11">
        <v>1.1273255100875179</v>
      </c>
      <c r="R612" s="11">
        <v>1.08</v>
      </c>
      <c r="S612" s="11">
        <v>1.2190000000000001</v>
      </c>
      <c r="T612" s="11">
        <v>1.03</v>
      </c>
      <c r="U612" s="153" t="s">
        <v>102</v>
      </c>
      <c r="V612" s="11">
        <v>0.96</v>
      </c>
      <c r="W612" s="11">
        <v>1.17</v>
      </c>
      <c r="X612" s="11">
        <v>0.98</v>
      </c>
      <c r="Y612" s="11">
        <v>0.84140000000000004</v>
      </c>
      <c r="Z612" s="153" t="s">
        <v>104</v>
      </c>
      <c r="AA612" s="153">
        <v>2.3464999999999998</v>
      </c>
      <c r="AB612" s="11">
        <v>1.01613</v>
      </c>
      <c r="AC612" s="151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42</v>
      </c>
    </row>
    <row r="613" spans="1:65">
      <c r="A613" s="29"/>
      <c r="B613" s="19">
        <v>1</v>
      </c>
      <c r="C613" s="9">
        <v>6</v>
      </c>
      <c r="D613" s="153">
        <v>1.1000000000000001</v>
      </c>
      <c r="E613" s="153">
        <v>1</v>
      </c>
      <c r="F613" s="153" t="s">
        <v>102</v>
      </c>
      <c r="G613" s="153" t="s">
        <v>103</v>
      </c>
      <c r="H613" s="153">
        <v>1</v>
      </c>
      <c r="I613" s="153">
        <v>1.5</v>
      </c>
      <c r="J613" s="153">
        <v>1.1000000000000001</v>
      </c>
      <c r="K613" s="153">
        <v>3</v>
      </c>
      <c r="L613" s="11">
        <v>1.02</v>
      </c>
      <c r="M613" s="11">
        <v>1.01</v>
      </c>
      <c r="N613" s="11">
        <v>1.1399999999999999</v>
      </c>
      <c r="O613" s="11">
        <v>0.94</v>
      </c>
      <c r="P613" s="11">
        <v>1.03</v>
      </c>
      <c r="Q613" s="11">
        <v>1.1135120295107035</v>
      </c>
      <c r="R613" s="11">
        <v>1.1599999999999999</v>
      </c>
      <c r="S613" s="11">
        <v>1.0900000000000001</v>
      </c>
      <c r="T613" s="11">
        <v>1.06</v>
      </c>
      <c r="U613" s="153" t="s">
        <v>102</v>
      </c>
      <c r="V613" s="11">
        <v>1.0900000000000001</v>
      </c>
      <c r="W613" s="11">
        <v>1.0900000000000001</v>
      </c>
      <c r="X613" s="11">
        <v>1</v>
      </c>
      <c r="Y613" s="11">
        <v>0.83819999999999995</v>
      </c>
      <c r="Z613" s="153" t="s">
        <v>104</v>
      </c>
      <c r="AA613" s="153">
        <v>2.3464999999999998</v>
      </c>
      <c r="AB613" s="154">
        <v>1.19563</v>
      </c>
      <c r="AC613" s="151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20" t="s">
        <v>271</v>
      </c>
      <c r="C614" s="12"/>
      <c r="D614" s="22">
        <v>1.1333333333333331</v>
      </c>
      <c r="E614" s="22">
        <v>1</v>
      </c>
      <c r="F614" s="22" t="s">
        <v>686</v>
      </c>
      <c r="G614" s="22" t="s">
        <v>686</v>
      </c>
      <c r="H614" s="22">
        <v>1</v>
      </c>
      <c r="I614" s="22">
        <v>1.5566666666666666</v>
      </c>
      <c r="J614" s="22">
        <v>1.0333333333333332</v>
      </c>
      <c r="K614" s="22">
        <v>2.8000000000000003</v>
      </c>
      <c r="L614" s="22">
        <v>1.0283333333333333</v>
      </c>
      <c r="M614" s="22">
        <v>0.9900000000000001</v>
      </c>
      <c r="N614" s="22">
        <v>1.0683333333333331</v>
      </c>
      <c r="O614" s="22">
        <v>1.0049999999999999</v>
      </c>
      <c r="P614" s="22">
        <v>1.0683333333333334</v>
      </c>
      <c r="Q614" s="22">
        <v>1.1075571030501505</v>
      </c>
      <c r="R614" s="22">
        <v>1.1216666666666668</v>
      </c>
      <c r="S614" s="22">
        <v>1.2178333333333333</v>
      </c>
      <c r="T614" s="22">
        <v>1.0616666666666668</v>
      </c>
      <c r="U614" s="22" t="s">
        <v>686</v>
      </c>
      <c r="V614" s="22">
        <v>1.0449999999999999</v>
      </c>
      <c r="W614" s="22">
        <v>1.18</v>
      </c>
      <c r="X614" s="22">
        <v>1.0233333333333334</v>
      </c>
      <c r="Y614" s="22">
        <v>0.87634999999999996</v>
      </c>
      <c r="Z614" s="22" t="s">
        <v>686</v>
      </c>
      <c r="AA614" s="22">
        <v>2.5411499999999996</v>
      </c>
      <c r="AB614" s="22">
        <v>1.07602</v>
      </c>
      <c r="AC614" s="151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272</v>
      </c>
      <c r="C615" s="28"/>
      <c r="D615" s="11">
        <v>1.1000000000000001</v>
      </c>
      <c r="E615" s="11">
        <v>1</v>
      </c>
      <c r="F615" s="11" t="s">
        <v>686</v>
      </c>
      <c r="G615" s="11" t="s">
        <v>686</v>
      </c>
      <c r="H615" s="11">
        <v>1</v>
      </c>
      <c r="I615" s="11">
        <v>1.5550000000000002</v>
      </c>
      <c r="J615" s="11">
        <v>1</v>
      </c>
      <c r="K615" s="11">
        <v>2.8499999999999996</v>
      </c>
      <c r="L615" s="11">
        <v>1.03</v>
      </c>
      <c r="M615" s="11">
        <v>0.99500000000000011</v>
      </c>
      <c r="N615" s="11">
        <v>1.0649999999999999</v>
      </c>
      <c r="O615" s="11">
        <v>1.01</v>
      </c>
      <c r="P615" s="11">
        <v>1.04</v>
      </c>
      <c r="Q615" s="11">
        <v>1.1184526028341226</v>
      </c>
      <c r="R615" s="11">
        <v>1.1200000000000001</v>
      </c>
      <c r="S615" s="11">
        <v>1.2429999999999999</v>
      </c>
      <c r="T615" s="11">
        <v>1.0449999999999999</v>
      </c>
      <c r="U615" s="11" t="s">
        <v>686</v>
      </c>
      <c r="V615" s="11">
        <v>1.06</v>
      </c>
      <c r="W615" s="11">
        <v>1.1749999999999998</v>
      </c>
      <c r="X615" s="11">
        <v>1.0249999999999999</v>
      </c>
      <c r="Y615" s="11">
        <v>0.88085000000000002</v>
      </c>
      <c r="Z615" s="11" t="s">
        <v>686</v>
      </c>
      <c r="AA615" s="11">
        <v>2.4298999999999999</v>
      </c>
      <c r="AB615" s="11">
        <v>1.0653299999999999</v>
      </c>
      <c r="AC615" s="151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273</v>
      </c>
      <c r="C616" s="28"/>
      <c r="D616" s="23">
        <v>5.1639777949432163E-2</v>
      </c>
      <c r="E616" s="23">
        <v>0</v>
      </c>
      <c r="F616" s="23" t="s">
        <v>686</v>
      </c>
      <c r="G616" s="23" t="s">
        <v>686</v>
      </c>
      <c r="H616" s="23">
        <v>0</v>
      </c>
      <c r="I616" s="23">
        <v>7.1740272279011225E-2</v>
      </c>
      <c r="J616" s="23">
        <v>0.19663841605003593</v>
      </c>
      <c r="K616" s="23">
        <v>0.17888543819998315</v>
      </c>
      <c r="L616" s="23">
        <v>2.6394443859772194E-2</v>
      </c>
      <c r="M616" s="23">
        <v>2.097617696340303E-2</v>
      </c>
      <c r="N616" s="23">
        <v>7.5476265585060986E-2</v>
      </c>
      <c r="O616" s="23">
        <v>4.9295030175464986E-2</v>
      </c>
      <c r="P616" s="23">
        <v>7.9854033502802249E-2</v>
      </c>
      <c r="Q616" s="23">
        <v>2.3885511582322227E-2</v>
      </c>
      <c r="R616" s="23">
        <v>6.735478206234996E-2</v>
      </c>
      <c r="S616" s="23">
        <v>0.13369430304491906</v>
      </c>
      <c r="T616" s="23">
        <v>9.7039510853397584E-2</v>
      </c>
      <c r="U616" s="23" t="s">
        <v>686</v>
      </c>
      <c r="V616" s="23">
        <v>5.244044240850762E-2</v>
      </c>
      <c r="W616" s="23">
        <v>6.3874877690685242E-2</v>
      </c>
      <c r="X616" s="23">
        <v>3.1411250638372683E-2</v>
      </c>
      <c r="Y616" s="23">
        <v>3.3329731472065589E-2</v>
      </c>
      <c r="Z616" s="23" t="s">
        <v>686</v>
      </c>
      <c r="AA616" s="23">
        <v>0.29589788610262957</v>
      </c>
      <c r="AB616" s="23">
        <v>6.2209229861813903E-2</v>
      </c>
      <c r="AC616" s="205"/>
      <c r="AD616" s="206"/>
      <c r="AE616" s="206"/>
      <c r="AF616" s="206"/>
      <c r="AG616" s="206"/>
      <c r="AH616" s="206"/>
      <c r="AI616" s="206"/>
      <c r="AJ616" s="206"/>
      <c r="AK616" s="206"/>
      <c r="AL616" s="206"/>
      <c r="AM616" s="206"/>
      <c r="AN616" s="206"/>
      <c r="AO616" s="206"/>
      <c r="AP616" s="206"/>
      <c r="AQ616" s="206"/>
      <c r="AR616" s="206"/>
      <c r="AS616" s="206"/>
      <c r="AT616" s="206"/>
      <c r="AU616" s="206"/>
      <c r="AV616" s="206"/>
      <c r="AW616" s="206"/>
      <c r="AX616" s="206"/>
      <c r="AY616" s="206"/>
      <c r="AZ616" s="206"/>
      <c r="BA616" s="206"/>
      <c r="BB616" s="206"/>
      <c r="BC616" s="206"/>
      <c r="BD616" s="206"/>
      <c r="BE616" s="206"/>
      <c r="BF616" s="206"/>
      <c r="BG616" s="206"/>
      <c r="BH616" s="206"/>
      <c r="BI616" s="206"/>
      <c r="BJ616" s="206"/>
      <c r="BK616" s="206"/>
      <c r="BL616" s="206"/>
      <c r="BM616" s="56"/>
    </row>
    <row r="617" spans="1:65">
      <c r="A617" s="29"/>
      <c r="B617" s="3" t="s">
        <v>87</v>
      </c>
      <c r="C617" s="28"/>
      <c r="D617" s="13">
        <v>4.5564509955381333E-2</v>
      </c>
      <c r="E617" s="13">
        <v>0</v>
      </c>
      <c r="F617" s="13" t="s">
        <v>686</v>
      </c>
      <c r="G617" s="13" t="s">
        <v>686</v>
      </c>
      <c r="H617" s="13">
        <v>0</v>
      </c>
      <c r="I617" s="13">
        <v>4.6085828016495432E-2</v>
      </c>
      <c r="J617" s="13">
        <v>0.19029524133874448</v>
      </c>
      <c r="K617" s="13">
        <v>6.3887656499993978E-2</v>
      </c>
      <c r="L617" s="13">
        <v>2.5667206346618017E-2</v>
      </c>
      <c r="M617" s="13">
        <v>2.1188057538790939E-2</v>
      </c>
      <c r="N617" s="13">
        <v>7.0648610532038372E-2</v>
      </c>
      <c r="O617" s="13">
        <v>4.9049781269119394E-2</v>
      </c>
      <c r="P617" s="13">
        <v>7.4746365213231428E-2</v>
      </c>
      <c r="Q617" s="13">
        <v>2.1565941400712305E-2</v>
      </c>
      <c r="R617" s="13">
        <v>6.0048839877280789E-2</v>
      </c>
      <c r="S617" s="13">
        <v>0.10978045959621108</v>
      </c>
      <c r="T617" s="13">
        <v>9.1402992954534606E-2</v>
      </c>
      <c r="U617" s="13" t="s">
        <v>686</v>
      </c>
      <c r="V617" s="13">
        <v>5.0182241539241744E-2</v>
      </c>
      <c r="W617" s="13">
        <v>5.413125228024173E-2</v>
      </c>
      <c r="X617" s="13">
        <v>3.0695033197106852E-2</v>
      </c>
      <c r="Y617" s="13">
        <v>3.8032443055931522E-2</v>
      </c>
      <c r="Z617" s="13" t="s">
        <v>686</v>
      </c>
      <c r="AA617" s="13">
        <v>0.11644251071468809</v>
      </c>
      <c r="AB617" s="13">
        <v>5.7814194775017105E-2</v>
      </c>
      <c r="AC617" s="151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274</v>
      </c>
      <c r="C618" s="28"/>
      <c r="D618" s="13">
        <v>7.7615107956881202E-2</v>
      </c>
      <c r="E618" s="13">
        <v>-4.9163140038045894E-2</v>
      </c>
      <c r="F618" s="13" t="s">
        <v>686</v>
      </c>
      <c r="G618" s="13" t="s">
        <v>686</v>
      </c>
      <c r="H618" s="13">
        <v>-4.9163140038045894E-2</v>
      </c>
      <c r="I618" s="13">
        <v>0.48013604534077525</v>
      </c>
      <c r="J618" s="13">
        <v>-1.746857803931412E-2</v>
      </c>
      <c r="K618" s="13">
        <v>1.6623432078934717</v>
      </c>
      <c r="L618" s="13">
        <v>-2.2222762339123792E-2</v>
      </c>
      <c r="M618" s="13">
        <v>-5.8671508637665237E-2</v>
      </c>
      <c r="N618" s="13">
        <v>1.5810712059354248E-2</v>
      </c>
      <c r="O618" s="13">
        <v>-4.4408955738236222E-2</v>
      </c>
      <c r="P618" s="13">
        <v>1.581071205935447E-2</v>
      </c>
      <c r="Q618" s="13">
        <v>5.3106118092763666E-2</v>
      </c>
      <c r="R618" s="13">
        <v>6.6522011257325486E-2</v>
      </c>
      <c r="S618" s="13">
        <v>0.1579608226236664</v>
      </c>
      <c r="T618" s="13">
        <v>9.4717996596080933E-3</v>
      </c>
      <c r="U618" s="13" t="s">
        <v>686</v>
      </c>
      <c r="V618" s="13">
        <v>-6.3754813397579602E-3</v>
      </c>
      <c r="W618" s="13">
        <v>0.12198749475510584</v>
      </c>
      <c r="X618" s="13">
        <v>-2.6976946638933463E-2</v>
      </c>
      <c r="Y618" s="13">
        <v>-0.16673411777234148</v>
      </c>
      <c r="Z618" s="13" t="s">
        <v>686</v>
      </c>
      <c r="AA618" s="13">
        <v>1.4162190866923194</v>
      </c>
      <c r="AB618" s="13">
        <v>2.31194780562618E-2</v>
      </c>
      <c r="AC618" s="151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275</v>
      </c>
      <c r="C619" s="46"/>
      <c r="D619" s="44" t="s">
        <v>276</v>
      </c>
      <c r="E619" s="44" t="s">
        <v>276</v>
      </c>
      <c r="F619" s="44">
        <v>5.61</v>
      </c>
      <c r="G619" s="44">
        <v>0.67</v>
      </c>
      <c r="H619" s="44" t="s">
        <v>276</v>
      </c>
      <c r="I619" s="44">
        <v>4.82</v>
      </c>
      <c r="J619" s="44" t="s">
        <v>276</v>
      </c>
      <c r="K619" s="44">
        <v>17.09</v>
      </c>
      <c r="L619" s="44">
        <v>0.39</v>
      </c>
      <c r="M619" s="44">
        <v>0.77</v>
      </c>
      <c r="N619" s="44">
        <v>0</v>
      </c>
      <c r="O619" s="44">
        <v>0.62</v>
      </c>
      <c r="P619" s="44">
        <v>0</v>
      </c>
      <c r="Q619" s="44">
        <v>0.39</v>
      </c>
      <c r="R619" s="44">
        <v>0.53</v>
      </c>
      <c r="S619" s="44">
        <v>1.48</v>
      </c>
      <c r="T619" s="44">
        <v>7.0000000000000007E-2</v>
      </c>
      <c r="U619" s="44">
        <v>5.61</v>
      </c>
      <c r="V619" s="44">
        <v>0.23</v>
      </c>
      <c r="W619" s="44">
        <v>1.1000000000000001</v>
      </c>
      <c r="X619" s="44">
        <v>0.44</v>
      </c>
      <c r="Y619" s="44">
        <v>1.89</v>
      </c>
      <c r="Z619" s="44">
        <v>14.13</v>
      </c>
      <c r="AA619" s="44">
        <v>14.53</v>
      </c>
      <c r="AB619" s="44">
        <v>0.08</v>
      </c>
      <c r="AC619" s="151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 t="s">
        <v>313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BM620" s="55"/>
    </row>
    <row r="621" spans="1:65">
      <c r="BM621" s="55"/>
    </row>
    <row r="622" spans="1:65" ht="15">
      <c r="B622" s="8" t="s">
        <v>520</v>
      </c>
      <c r="BM622" s="27" t="s">
        <v>67</v>
      </c>
    </row>
    <row r="623" spans="1:65" ht="15">
      <c r="A623" s="24" t="s">
        <v>57</v>
      </c>
      <c r="B623" s="18" t="s">
        <v>111</v>
      </c>
      <c r="C623" s="15" t="s">
        <v>112</v>
      </c>
      <c r="D623" s="16" t="s">
        <v>231</v>
      </c>
      <c r="E623" s="17" t="s">
        <v>231</v>
      </c>
      <c r="F623" s="17" t="s">
        <v>231</v>
      </c>
      <c r="G623" s="17" t="s">
        <v>231</v>
      </c>
      <c r="H623" s="17" t="s">
        <v>231</v>
      </c>
      <c r="I623" s="17" t="s">
        <v>231</v>
      </c>
      <c r="J623" s="17" t="s">
        <v>231</v>
      </c>
      <c r="K623" s="17" t="s">
        <v>231</v>
      </c>
      <c r="L623" s="17" t="s">
        <v>231</v>
      </c>
      <c r="M623" s="17" t="s">
        <v>231</v>
      </c>
      <c r="N623" s="17" t="s">
        <v>231</v>
      </c>
      <c r="O623" s="17" t="s">
        <v>231</v>
      </c>
      <c r="P623" s="17" t="s">
        <v>231</v>
      </c>
      <c r="Q623" s="17" t="s">
        <v>231</v>
      </c>
      <c r="R623" s="17" t="s">
        <v>231</v>
      </c>
      <c r="S623" s="17" t="s">
        <v>231</v>
      </c>
      <c r="T623" s="17" t="s">
        <v>231</v>
      </c>
      <c r="U623" s="17" t="s">
        <v>231</v>
      </c>
      <c r="V623" s="17" t="s">
        <v>231</v>
      </c>
      <c r="W623" s="17" t="s">
        <v>231</v>
      </c>
      <c r="X623" s="17" t="s">
        <v>231</v>
      </c>
      <c r="Y623" s="17" t="s">
        <v>231</v>
      </c>
      <c r="Z623" s="17" t="s">
        <v>231</v>
      </c>
      <c r="AA623" s="151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232</v>
      </c>
      <c r="C624" s="9" t="s">
        <v>232</v>
      </c>
      <c r="D624" s="149" t="s">
        <v>234</v>
      </c>
      <c r="E624" s="150" t="s">
        <v>236</v>
      </c>
      <c r="F624" s="150" t="s">
        <v>237</v>
      </c>
      <c r="G624" s="150" t="s">
        <v>238</v>
      </c>
      <c r="H624" s="150" t="s">
        <v>239</v>
      </c>
      <c r="I624" s="150" t="s">
        <v>240</v>
      </c>
      <c r="J624" s="150" t="s">
        <v>241</v>
      </c>
      <c r="K624" s="150" t="s">
        <v>242</v>
      </c>
      <c r="L624" s="150" t="s">
        <v>243</v>
      </c>
      <c r="M624" s="150" t="s">
        <v>244</v>
      </c>
      <c r="N624" s="150" t="s">
        <v>245</v>
      </c>
      <c r="O624" s="150" t="s">
        <v>246</v>
      </c>
      <c r="P624" s="150" t="s">
        <v>247</v>
      </c>
      <c r="Q624" s="150" t="s">
        <v>248</v>
      </c>
      <c r="R624" s="150" t="s">
        <v>249</v>
      </c>
      <c r="S624" s="150" t="s">
        <v>251</v>
      </c>
      <c r="T624" s="150" t="s">
        <v>253</v>
      </c>
      <c r="U624" s="150" t="s">
        <v>257</v>
      </c>
      <c r="V624" s="150" t="s">
        <v>258</v>
      </c>
      <c r="W624" s="150" t="s">
        <v>259</v>
      </c>
      <c r="X624" s="150" t="s">
        <v>278</v>
      </c>
      <c r="Y624" s="150" t="s">
        <v>261</v>
      </c>
      <c r="Z624" s="150" t="s">
        <v>279</v>
      </c>
      <c r="AA624" s="151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1</v>
      </c>
    </row>
    <row r="625" spans="1:65">
      <c r="A625" s="29"/>
      <c r="B625" s="19"/>
      <c r="C625" s="9"/>
      <c r="D625" s="10" t="s">
        <v>300</v>
      </c>
      <c r="E625" s="11" t="s">
        <v>115</v>
      </c>
      <c r="F625" s="11" t="s">
        <v>115</v>
      </c>
      <c r="G625" s="11" t="s">
        <v>301</v>
      </c>
      <c r="H625" s="11" t="s">
        <v>115</v>
      </c>
      <c r="I625" s="11" t="s">
        <v>115</v>
      </c>
      <c r="J625" s="11" t="s">
        <v>300</v>
      </c>
      <c r="K625" s="11" t="s">
        <v>115</v>
      </c>
      <c r="L625" s="11" t="s">
        <v>301</v>
      </c>
      <c r="M625" s="11" t="s">
        <v>301</v>
      </c>
      <c r="N625" s="11" t="s">
        <v>301</v>
      </c>
      <c r="O625" s="11" t="s">
        <v>301</v>
      </c>
      <c r="P625" s="11" t="s">
        <v>301</v>
      </c>
      <c r="Q625" s="11" t="s">
        <v>300</v>
      </c>
      <c r="R625" s="11" t="s">
        <v>115</v>
      </c>
      <c r="S625" s="11" t="s">
        <v>301</v>
      </c>
      <c r="T625" s="11" t="s">
        <v>301</v>
      </c>
      <c r="U625" s="11" t="s">
        <v>115</v>
      </c>
      <c r="V625" s="11" t="s">
        <v>115</v>
      </c>
      <c r="W625" s="11" t="s">
        <v>301</v>
      </c>
      <c r="X625" s="11" t="s">
        <v>301</v>
      </c>
      <c r="Y625" s="11" t="s">
        <v>115</v>
      </c>
      <c r="Z625" s="11" t="s">
        <v>115</v>
      </c>
      <c r="AA625" s="151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</v>
      </c>
    </row>
    <row r="626" spans="1:65">
      <c r="A626" s="29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151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203">
        <v>0.80499999999999994</v>
      </c>
      <c r="E627" s="203">
        <v>0.84396000000000004</v>
      </c>
      <c r="F627" s="203">
        <v>0.79</v>
      </c>
      <c r="G627" s="203">
        <v>0.79</v>
      </c>
      <c r="H627" s="210">
        <v>0.88</v>
      </c>
      <c r="I627" s="203">
        <v>0.79600000000000004</v>
      </c>
      <c r="J627" s="203">
        <v>0.78</v>
      </c>
      <c r="K627" s="203">
        <v>0.83</v>
      </c>
      <c r="L627" s="203">
        <v>0.81999999999999984</v>
      </c>
      <c r="M627" s="203">
        <v>0.81000000000000016</v>
      </c>
      <c r="N627" s="203">
        <v>0.79</v>
      </c>
      <c r="O627" s="203">
        <v>0.8</v>
      </c>
      <c r="P627" s="203">
        <v>0.83</v>
      </c>
      <c r="Q627" s="203">
        <v>0.77200000000000002</v>
      </c>
      <c r="R627" s="203">
        <v>0.79428299821415493</v>
      </c>
      <c r="S627" s="203">
        <v>0.80100000000000005</v>
      </c>
      <c r="T627" s="203">
        <v>0.8</v>
      </c>
      <c r="U627" s="203">
        <v>0.81999999999999984</v>
      </c>
      <c r="V627" s="203">
        <v>0.8</v>
      </c>
      <c r="W627" s="203">
        <v>0.81000000000000016</v>
      </c>
      <c r="X627" s="203">
        <v>0.82899999999999985</v>
      </c>
      <c r="Y627" s="203">
        <v>0.82927600000000001</v>
      </c>
      <c r="Z627" s="203">
        <v>0.85710000000000008</v>
      </c>
      <c r="AA627" s="205"/>
      <c r="AB627" s="206"/>
      <c r="AC627" s="206"/>
      <c r="AD627" s="206"/>
      <c r="AE627" s="206"/>
      <c r="AF627" s="206"/>
      <c r="AG627" s="206"/>
      <c r="AH627" s="206"/>
      <c r="AI627" s="206"/>
      <c r="AJ627" s="206"/>
      <c r="AK627" s="206"/>
      <c r="AL627" s="206"/>
      <c r="AM627" s="206"/>
      <c r="AN627" s="206"/>
      <c r="AO627" s="206"/>
      <c r="AP627" s="206"/>
      <c r="AQ627" s="206"/>
      <c r="AR627" s="206"/>
      <c r="AS627" s="206"/>
      <c r="AT627" s="206"/>
      <c r="AU627" s="206"/>
      <c r="AV627" s="206"/>
      <c r="AW627" s="206"/>
      <c r="AX627" s="206"/>
      <c r="AY627" s="206"/>
      <c r="AZ627" s="206"/>
      <c r="BA627" s="206"/>
      <c r="BB627" s="206"/>
      <c r="BC627" s="206"/>
      <c r="BD627" s="206"/>
      <c r="BE627" s="206"/>
      <c r="BF627" s="206"/>
      <c r="BG627" s="206"/>
      <c r="BH627" s="206"/>
      <c r="BI627" s="206"/>
      <c r="BJ627" s="206"/>
      <c r="BK627" s="206"/>
      <c r="BL627" s="206"/>
      <c r="BM627" s="207">
        <v>1</v>
      </c>
    </row>
    <row r="628" spans="1:65">
      <c r="A628" s="29"/>
      <c r="B628" s="19">
        <v>1</v>
      </c>
      <c r="C628" s="9">
        <v>2</v>
      </c>
      <c r="D628" s="23">
        <v>0.80909999999999993</v>
      </c>
      <c r="E628" s="23">
        <v>0.84726000000000001</v>
      </c>
      <c r="F628" s="23">
        <v>0.77</v>
      </c>
      <c r="G628" s="23">
        <v>0.78</v>
      </c>
      <c r="H628" s="211">
        <v>0.90600000000000003</v>
      </c>
      <c r="I628" s="23">
        <v>0.80499999999999994</v>
      </c>
      <c r="J628" s="23">
        <v>0.8</v>
      </c>
      <c r="K628" s="23">
        <v>0.84</v>
      </c>
      <c r="L628" s="23">
        <v>0.83</v>
      </c>
      <c r="M628" s="23">
        <v>0.83</v>
      </c>
      <c r="N628" s="23">
        <v>0.83</v>
      </c>
      <c r="O628" s="23">
        <v>0.85000000000000009</v>
      </c>
      <c r="P628" s="23">
        <v>0.8</v>
      </c>
      <c r="Q628" s="23">
        <v>0.79200000000000004</v>
      </c>
      <c r="R628" s="23">
        <v>0.78014826557931738</v>
      </c>
      <c r="S628" s="23">
        <v>0.78600000000000003</v>
      </c>
      <c r="T628" s="23">
        <v>0.8</v>
      </c>
      <c r="U628" s="23">
        <v>0.81999999999999984</v>
      </c>
      <c r="V628" s="23">
        <v>0.81000000000000016</v>
      </c>
      <c r="W628" s="23">
        <v>0.81000000000000016</v>
      </c>
      <c r="X628" s="23">
        <v>0.83599999999999997</v>
      </c>
      <c r="Y628" s="23">
        <v>0.80252199999999996</v>
      </c>
      <c r="Z628" s="23">
        <v>0.79069999999999996</v>
      </c>
      <c r="AA628" s="205"/>
      <c r="AB628" s="206"/>
      <c r="AC628" s="206"/>
      <c r="AD628" s="206"/>
      <c r="AE628" s="206"/>
      <c r="AF628" s="206"/>
      <c r="AG628" s="206"/>
      <c r="AH628" s="206"/>
      <c r="AI628" s="206"/>
      <c r="AJ628" s="206"/>
      <c r="AK628" s="206"/>
      <c r="AL628" s="206"/>
      <c r="AM628" s="206"/>
      <c r="AN628" s="206"/>
      <c r="AO628" s="206"/>
      <c r="AP628" s="206"/>
      <c r="AQ628" s="206"/>
      <c r="AR628" s="206"/>
      <c r="AS628" s="206"/>
      <c r="AT628" s="206"/>
      <c r="AU628" s="206"/>
      <c r="AV628" s="206"/>
      <c r="AW628" s="206"/>
      <c r="AX628" s="206"/>
      <c r="AY628" s="206"/>
      <c r="AZ628" s="206"/>
      <c r="BA628" s="206"/>
      <c r="BB628" s="206"/>
      <c r="BC628" s="206"/>
      <c r="BD628" s="206"/>
      <c r="BE628" s="206"/>
      <c r="BF628" s="206"/>
      <c r="BG628" s="206"/>
      <c r="BH628" s="206"/>
      <c r="BI628" s="206"/>
      <c r="BJ628" s="206"/>
      <c r="BK628" s="206"/>
      <c r="BL628" s="206"/>
      <c r="BM628" s="207" t="e">
        <v>#N/A</v>
      </c>
    </row>
    <row r="629" spans="1:65">
      <c r="A629" s="29"/>
      <c r="B629" s="19">
        <v>1</v>
      </c>
      <c r="C629" s="9">
        <v>3</v>
      </c>
      <c r="D629" s="23">
        <v>0.80750000000000011</v>
      </c>
      <c r="E629" s="23">
        <v>0.84463999999999995</v>
      </c>
      <c r="F629" s="23">
        <v>0.77999999999999992</v>
      </c>
      <c r="G629" s="23">
        <v>0.77</v>
      </c>
      <c r="H629" s="211">
        <v>0.88833333333333331</v>
      </c>
      <c r="I629" s="23">
        <v>0.81000000000000016</v>
      </c>
      <c r="J629" s="23">
        <v>0.78</v>
      </c>
      <c r="K629" s="23">
        <v>0.84399999999999997</v>
      </c>
      <c r="L629" s="23">
        <v>0.81999999999999984</v>
      </c>
      <c r="M629" s="23">
        <v>0.78</v>
      </c>
      <c r="N629" s="23">
        <v>0.79</v>
      </c>
      <c r="O629" s="23">
        <v>0.81000000000000016</v>
      </c>
      <c r="P629" s="23">
        <v>0.8</v>
      </c>
      <c r="Q629" s="23">
        <v>0.77999999999999992</v>
      </c>
      <c r="R629" s="23">
        <v>0.79330541821948097</v>
      </c>
      <c r="S629" s="23">
        <v>0.80100000000000005</v>
      </c>
      <c r="T629" s="23">
        <v>0.79</v>
      </c>
      <c r="U629" s="23">
        <v>0.81999999999999984</v>
      </c>
      <c r="V629" s="23">
        <v>0.8</v>
      </c>
      <c r="W629" s="23">
        <v>0.81000000000000016</v>
      </c>
      <c r="X629" s="23">
        <v>0.85000000000000009</v>
      </c>
      <c r="Y629" s="23">
        <v>0.83868399999999999</v>
      </c>
      <c r="Z629" s="23">
        <v>0.88529999999999998</v>
      </c>
      <c r="AA629" s="205"/>
      <c r="AB629" s="206"/>
      <c r="AC629" s="206"/>
      <c r="AD629" s="206"/>
      <c r="AE629" s="206"/>
      <c r="AF629" s="206"/>
      <c r="AG629" s="206"/>
      <c r="AH629" s="206"/>
      <c r="AI629" s="206"/>
      <c r="AJ629" s="206"/>
      <c r="AK629" s="206"/>
      <c r="AL629" s="206"/>
      <c r="AM629" s="206"/>
      <c r="AN629" s="206"/>
      <c r="AO629" s="206"/>
      <c r="AP629" s="206"/>
      <c r="AQ629" s="206"/>
      <c r="AR629" s="206"/>
      <c r="AS629" s="206"/>
      <c r="AT629" s="206"/>
      <c r="AU629" s="206"/>
      <c r="AV629" s="206"/>
      <c r="AW629" s="206"/>
      <c r="AX629" s="206"/>
      <c r="AY629" s="206"/>
      <c r="AZ629" s="206"/>
      <c r="BA629" s="206"/>
      <c r="BB629" s="206"/>
      <c r="BC629" s="206"/>
      <c r="BD629" s="206"/>
      <c r="BE629" s="206"/>
      <c r="BF629" s="206"/>
      <c r="BG629" s="206"/>
      <c r="BH629" s="206"/>
      <c r="BI629" s="206"/>
      <c r="BJ629" s="206"/>
      <c r="BK629" s="206"/>
      <c r="BL629" s="206"/>
      <c r="BM629" s="207">
        <v>16</v>
      </c>
    </row>
    <row r="630" spans="1:65">
      <c r="A630" s="29"/>
      <c r="B630" s="19">
        <v>1</v>
      </c>
      <c r="C630" s="9">
        <v>4</v>
      </c>
      <c r="D630" s="23">
        <v>0.81530000000000002</v>
      </c>
      <c r="E630" s="23">
        <v>0.84065000000000012</v>
      </c>
      <c r="F630" s="23">
        <v>0.77999999999999992</v>
      </c>
      <c r="G630" s="23">
        <v>0.78</v>
      </c>
      <c r="H630" s="211">
        <v>0.89633333333333332</v>
      </c>
      <c r="I630" s="23">
        <v>0.81000000000000016</v>
      </c>
      <c r="J630" s="23">
        <v>0.8</v>
      </c>
      <c r="K630" s="23">
        <v>0.83</v>
      </c>
      <c r="L630" s="23">
        <v>0.81999999999999984</v>
      </c>
      <c r="M630" s="23">
        <v>0.78</v>
      </c>
      <c r="N630" s="23">
        <v>0.85000000000000009</v>
      </c>
      <c r="O630" s="23">
        <v>0.8</v>
      </c>
      <c r="P630" s="23">
        <v>0.79</v>
      </c>
      <c r="Q630" s="23">
        <v>0.79299999999999993</v>
      </c>
      <c r="R630" s="23">
        <v>0.78252485354535839</v>
      </c>
      <c r="S630" s="23">
        <v>0.80900000000000005</v>
      </c>
      <c r="T630" s="23">
        <v>0.84</v>
      </c>
      <c r="U630" s="23">
        <v>0.81999999999999984</v>
      </c>
      <c r="V630" s="23">
        <v>0.81999999999999984</v>
      </c>
      <c r="W630" s="23">
        <v>0.81000000000000016</v>
      </c>
      <c r="X630" s="23">
        <v>0.84899999999999998</v>
      </c>
      <c r="Y630" s="23">
        <v>0.84701399999999993</v>
      </c>
      <c r="Z630" s="23">
        <v>0.80859999999999999</v>
      </c>
      <c r="AA630" s="205"/>
      <c r="AB630" s="206"/>
      <c r="AC630" s="206"/>
      <c r="AD630" s="206"/>
      <c r="AE630" s="206"/>
      <c r="AF630" s="206"/>
      <c r="AG630" s="206"/>
      <c r="AH630" s="206"/>
      <c r="AI630" s="206"/>
      <c r="AJ630" s="206"/>
      <c r="AK630" s="206"/>
      <c r="AL630" s="206"/>
      <c r="AM630" s="206"/>
      <c r="AN630" s="206"/>
      <c r="AO630" s="206"/>
      <c r="AP630" s="206"/>
      <c r="AQ630" s="206"/>
      <c r="AR630" s="206"/>
      <c r="AS630" s="206"/>
      <c r="AT630" s="206"/>
      <c r="AU630" s="206"/>
      <c r="AV630" s="206"/>
      <c r="AW630" s="206"/>
      <c r="AX630" s="206"/>
      <c r="AY630" s="206"/>
      <c r="AZ630" s="206"/>
      <c r="BA630" s="206"/>
      <c r="BB630" s="206"/>
      <c r="BC630" s="206"/>
      <c r="BD630" s="206"/>
      <c r="BE630" s="206"/>
      <c r="BF630" s="206"/>
      <c r="BG630" s="206"/>
      <c r="BH630" s="206"/>
      <c r="BI630" s="206"/>
      <c r="BJ630" s="206"/>
      <c r="BK630" s="206"/>
      <c r="BL630" s="206"/>
      <c r="BM630" s="207">
        <v>0.81004161182304057</v>
      </c>
    </row>
    <row r="631" spans="1:65">
      <c r="A631" s="29"/>
      <c r="B631" s="19">
        <v>1</v>
      </c>
      <c r="C631" s="9">
        <v>5</v>
      </c>
      <c r="D631" s="23">
        <v>0.80870000000000009</v>
      </c>
      <c r="E631" s="23">
        <v>0.85167000000000004</v>
      </c>
      <c r="F631" s="23">
        <v>0.79</v>
      </c>
      <c r="G631" s="23">
        <v>0.74</v>
      </c>
      <c r="H631" s="211">
        <v>0.91250000000000009</v>
      </c>
      <c r="I631" s="23">
        <v>0.79</v>
      </c>
      <c r="J631" s="23">
        <v>0.81000000000000016</v>
      </c>
      <c r="K631" s="23">
        <v>0.84699999999999998</v>
      </c>
      <c r="L631" s="23">
        <v>0.81999999999999984</v>
      </c>
      <c r="M631" s="23">
        <v>0.78</v>
      </c>
      <c r="N631" s="23">
        <v>0.77</v>
      </c>
      <c r="O631" s="23">
        <v>0.83</v>
      </c>
      <c r="P631" s="23">
        <v>0.83</v>
      </c>
      <c r="Q631" s="23">
        <v>0.79900000000000004</v>
      </c>
      <c r="R631" s="23">
        <v>0.80031906115906981</v>
      </c>
      <c r="S631" s="23">
        <v>0.78600000000000003</v>
      </c>
      <c r="T631" s="23">
        <v>0.84</v>
      </c>
      <c r="U631" s="23">
        <v>0.81999999999999984</v>
      </c>
      <c r="V631" s="23">
        <v>0.81999999999999984</v>
      </c>
      <c r="W631" s="23">
        <v>0.8</v>
      </c>
      <c r="X631" s="23">
        <v>0.81200000000000006</v>
      </c>
      <c r="Y631" s="23">
        <v>0.82182800000000011</v>
      </c>
      <c r="Z631" s="212">
        <v>0.9395</v>
      </c>
      <c r="AA631" s="205"/>
      <c r="AB631" s="206"/>
      <c r="AC631" s="206"/>
      <c r="AD631" s="206"/>
      <c r="AE631" s="206"/>
      <c r="AF631" s="206"/>
      <c r="AG631" s="206"/>
      <c r="AH631" s="206"/>
      <c r="AI631" s="206"/>
      <c r="AJ631" s="206"/>
      <c r="AK631" s="206"/>
      <c r="AL631" s="206"/>
      <c r="AM631" s="206"/>
      <c r="AN631" s="206"/>
      <c r="AO631" s="206"/>
      <c r="AP631" s="206"/>
      <c r="AQ631" s="206"/>
      <c r="AR631" s="206"/>
      <c r="AS631" s="206"/>
      <c r="AT631" s="206"/>
      <c r="AU631" s="206"/>
      <c r="AV631" s="206"/>
      <c r="AW631" s="206"/>
      <c r="AX631" s="206"/>
      <c r="AY631" s="206"/>
      <c r="AZ631" s="206"/>
      <c r="BA631" s="206"/>
      <c r="BB631" s="206"/>
      <c r="BC631" s="206"/>
      <c r="BD631" s="206"/>
      <c r="BE631" s="206"/>
      <c r="BF631" s="206"/>
      <c r="BG631" s="206"/>
      <c r="BH631" s="206"/>
      <c r="BI631" s="206"/>
      <c r="BJ631" s="206"/>
      <c r="BK631" s="206"/>
      <c r="BL631" s="206"/>
      <c r="BM631" s="207">
        <v>43</v>
      </c>
    </row>
    <row r="632" spans="1:65">
      <c r="A632" s="29"/>
      <c r="B632" s="19">
        <v>1</v>
      </c>
      <c r="C632" s="9">
        <v>6</v>
      </c>
      <c r="D632" s="23">
        <v>0.80300000000000005</v>
      </c>
      <c r="E632" s="23">
        <v>0.84717999999999993</v>
      </c>
      <c r="F632" s="23">
        <v>0.77</v>
      </c>
      <c r="G632" s="23">
        <v>0.83</v>
      </c>
      <c r="H632" s="211">
        <v>0.8869999999999999</v>
      </c>
      <c r="I632" s="23">
        <v>0.79</v>
      </c>
      <c r="J632" s="23">
        <v>0.8</v>
      </c>
      <c r="K632" s="23">
        <v>0.85400000000000009</v>
      </c>
      <c r="L632" s="23">
        <v>0.81000000000000016</v>
      </c>
      <c r="M632" s="23">
        <v>0.79</v>
      </c>
      <c r="N632" s="23">
        <v>0.83</v>
      </c>
      <c r="O632" s="23">
        <v>0.78</v>
      </c>
      <c r="P632" s="23">
        <v>0.8</v>
      </c>
      <c r="Q632" s="23">
        <v>0.78600000000000003</v>
      </c>
      <c r="R632" s="23">
        <v>0.78210489982901643</v>
      </c>
      <c r="S632" s="23">
        <v>0.81599999999999995</v>
      </c>
      <c r="T632" s="23">
        <v>0.81000000000000016</v>
      </c>
      <c r="U632" s="23">
        <v>0.81999999999999984</v>
      </c>
      <c r="V632" s="23">
        <v>0.81999999999999984</v>
      </c>
      <c r="W632" s="23">
        <v>0.8</v>
      </c>
      <c r="X632" s="23">
        <v>0.79</v>
      </c>
      <c r="Y632" s="23">
        <v>0.83006000000000002</v>
      </c>
      <c r="Z632" s="23">
        <v>0.86309999999999998</v>
      </c>
      <c r="AA632" s="205"/>
      <c r="AB632" s="206"/>
      <c r="AC632" s="206"/>
      <c r="AD632" s="206"/>
      <c r="AE632" s="206"/>
      <c r="AF632" s="206"/>
      <c r="AG632" s="206"/>
      <c r="AH632" s="206"/>
      <c r="AI632" s="206"/>
      <c r="AJ632" s="206"/>
      <c r="AK632" s="206"/>
      <c r="AL632" s="206"/>
      <c r="AM632" s="206"/>
      <c r="AN632" s="206"/>
      <c r="AO632" s="206"/>
      <c r="AP632" s="206"/>
      <c r="AQ632" s="206"/>
      <c r="AR632" s="206"/>
      <c r="AS632" s="206"/>
      <c r="AT632" s="206"/>
      <c r="AU632" s="206"/>
      <c r="AV632" s="206"/>
      <c r="AW632" s="206"/>
      <c r="AX632" s="206"/>
      <c r="AY632" s="206"/>
      <c r="AZ632" s="206"/>
      <c r="BA632" s="206"/>
      <c r="BB632" s="206"/>
      <c r="BC632" s="206"/>
      <c r="BD632" s="206"/>
      <c r="BE632" s="206"/>
      <c r="BF632" s="206"/>
      <c r="BG632" s="206"/>
      <c r="BH632" s="206"/>
      <c r="BI632" s="206"/>
      <c r="BJ632" s="206"/>
      <c r="BK632" s="206"/>
      <c r="BL632" s="206"/>
      <c r="BM632" s="56"/>
    </row>
    <row r="633" spans="1:65">
      <c r="A633" s="29"/>
      <c r="B633" s="20" t="s">
        <v>271</v>
      </c>
      <c r="C633" s="12"/>
      <c r="D633" s="209">
        <v>0.80810000000000004</v>
      </c>
      <c r="E633" s="209">
        <v>0.84589333333333327</v>
      </c>
      <c r="F633" s="209">
        <v>0.77999999999999992</v>
      </c>
      <c r="G633" s="209">
        <v>0.78166666666666673</v>
      </c>
      <c r="H633" s="209">
        <v>0.89502777777777764</v>
      </c>
      <c r="I633" s="209">
        <v>0.80016666666666669</v>
      </c>
      <c r="J633" s="209">
        <v>0.79500000000000004</v>
      </c>
      <c r="K633" s="209">
        <v>0.84083333333333332</v>
      </c>
      <c r="L633" s="209">
        <v>0.82</v>
      </c>
      <c r="M633" s="209">
        <v>0.79500000000000004</v>
      </c>
      <c r="N633" s="209">
        <v>0.81</v>
      </c>
      <c r="O633" s="209">
        <v>0.81166666666666687</v>
      </c>
      <c r="P633" s="209">
        <v>0.80833333333333324</v>
      </c>
      <c r="Q633" s="209">
        <v>0.78699999999999992</v>
      </c>
      <c r="R633" s="209">
        <v>0.78878091609106626</v>
      </c>
      <c r="S633" s="209">
        <v>0.7998333333333334</v>
      </c>
      <c r="T633" s="209">
        <v>0.81333333333333346</v>
      </c>
      <c r="U633" s="209">
        <v>0.82</v>
      </c>
      <c r="V633" s="209">
        <v>0.81166666666666654</v>
      </c>
      <c r="W633" s="209">
        <v>0.80666666666666675</v>
      </c>
      <c r="X633" s="209">
        <v>0.82766666666666666</v>
      </c>
      <c r="Y633" s="209">
        <v>0.82823066666666667</v>
      </c>
      <c r="Z633" s="209">
        <v>0.85738333333333339</v>
      </c>
      <c r="AA633" s="205"/>
      <c r="AB633" s="206"/>
      <c r="AC633" s="206"/>
      <c r="AD633" s="206"/>
      <c r="AE633" s="206"/>
      <c r="AF633" s="206"/>
      <c r="AG633" s="206"/>
      <c r="AH633" s="206"/>
      <c r="AI633" s="206"/>
      <c r="AJ633" s="206"/>
      <c r="AK633" s="206"/>
      <c r="AL633" s="206"/>
      <c r="AM633" s="206"/>
      <c r="AN633" s="206"/>
      <c r="AO633" s="206"/>
      <c r="AP633" s="206"/>
      <c r="AQ633" s="206"/>
      <c r="AR633" s="206"/>
      <c r="AS633" s="206"/>
      <c r="AT633" s="206"/>
      <c r="AU633" s="206"/>
      <c r="AV633" s="206"/>
      <c r="AW633" s="206"/>
      <c r="AX633" s="206"/>
      <c r="AY633" s="206"/>
      <c r="AZ633" s="206"/>
      <c r="BA633" s="206"/>
      <c r="BB633" s="206"/>
      <c r="BC633" s="206"/>
      <c r="BD633" s="206"/>
      <c r="BE633" s="206"/>
      <c r="BF633" s="206"/>
      <c r="BG633" s="206"/>
      <c r="BH633" s="206"/>
      <c r="BI633" s="206"/>
      <c r="BJ633" s="206"/>
      <c r="BK633" s="206"/>
      <c r="BL633" s="206"/>
      <c r="BM633" s="56"/>
    </row>
    <row r="634" spans="1:65">
      <c r="A634" s="29"/>
      <c r="B634" s="3" t="s">
        <v>272</v>
      </c>
      <c r="C634" s="28"/>
      <c r="D634" s="23">
        <v>0.80810000000000004</v>
      </c>
      <c r="E634" s="23">
        <v>0.84590999999999994</v>
      </c>
      <c r="F634" s="23">
        <v>0.77999999999999992</v>
      </c>
      <c r="G634" s="23">
        <v>0.78</v>
      </c>
      <c r="H634" s="23">
        <v>0.89233333333333331</v>
      </c>
      <c r="I634" s="23">
        <v>0.80049999999999999</v>
      </c>
      <c r="J634" s="23">
        <v>0.8</v>
      </c>
      <c r="K634" s="23">
        <v>0.84199999999999997</v>
      </c>
      <c r="L634" s="23">
        <v>0.81999999999999984</v>
      </c>
      <c r="M634" s="23">
        <v>0.78500000000000003</v>
      </c>
      <c r="N634" s="23">
        <v>0.81</v>
      </c>
      <c r="O634" s="23">
        <v>0.80500000000000016</v>
      </c>
      <c r="P634" s="23">
        <v>0.8</v>
      </c>
      <c r="Q634" s="23">
        <v>0.78900000000000003</v>
      </c>
      <c r="R634" s="23">
        <v>0.78791513588241968</v>
      </c>
      <c r="S634" s="23">
        <v>0.80100000000000005</v>
      </c>
      <c r="T634" s="23">
        <v>0.80500000000000016</v>
      </c>
      <c r="U634" s="23">
        <v>0.81999999999999984</v>
      </c>
      <c r="V634" s="23">
        <v>0.81499999999999995</v>
      </c>
      <c r="W634" s="23">
        <v>0.81000000000000016</v>
      </c>
      <c r="X634" s="23">
        <v>0.83249999999999991</v>
      </c>
      <c r="Y634" s="23">
        <v>0.82966800000000007</v>
      </c>
      <c r="Z634" s="23">
        <v>0.86010000000000009</v>
      </c>
      <c r="AA634" s="205"/>
      <c r="AB634" s="206"/>
      <c r="AC634" s="206"/>
      <c r="AD634" s="206"/>
      <c r="AE634" s="206"/>
      <c r="AF634" s="206"/>
      <c r="AG634" s="206"/>
      <c r="AH634" s="206"/>
      <c r="AI634" s="206"/>
      <c r="AJ634" s="206"/>
      <c r="AK634" s="206"/>
      <c r="AL634" s="206"/>
      <c r="AM634" s="206"/>
      <c r="AN634" s="206"/>
      <c r="AO634" s="206"/>
      <c r="AP634" s="206"/>
      <c r="AQ634" s="206"/>
      <c r="AR634" s="206"/>
      <c r="AS634" s="206"/>
      <c r="AT634" s="206"/>
      <c r="AU634" s="206"/>
      <c r="AV634" s="206"/>
      <c r="AW634" s="206"/>
      <c r="AX634" s="206"/>
      <c r="AY634" s="206"/>
      <c r="AZ634" s="206"/>
      <c r="BA634" s="206"/>
      <c r="BB634" s="206"/>
      <c r="BC634" s="206"/>
      <c r="BD634" s="206"/>
      <c r="BE634" s="206"/>
      <c r="BF634" s="206"/>
      <c r="BG634" s="206"/>
      <c r="BH634" s="206"/>
      <c r="BI634" s="206"/>
      <c r="BJ634" s="206"/>
      <c r="BK634" s="206"/>
      <c r="BL634" s="206"/>
      <c r="BM634" s="56"/>
    </row>
    <row r="635" spans="1:65">
      <c r="A635" s="29"/>
      <c r="B635" s="3" t="s">
        <v>273</v>
      </c>
      <c r="C635" s="28"/>
      <c r="D635" s="23">
        <v>4.223268876119542E-3</v>
      </c>
      <c r="E635" s="23">
        <v>3.7334791638184445E-3</v>
      </c>
      <c r="F635" s="23">
        <v>8.9442719099991665E-3</v>
      </c>
      <c r="G635" s="23">
        <v>2.9268868558020241E-2</v>
      </c>
      <c r="H635" s="23">
        <v>1.2348826604925651E-2</v>
      </c>
      <c r="I635" s="23">
        <v>9.3897106806688935E-3</v>
      </c>
      <c r="J635" s="23">
        <v>1.2247448713915929E-2</v>
      </c>
      <c r="K635" s="23">
        <v>9.5585912490631919E-3</v>
      </c>
      <c r="L635" s="23">
        <v>6.3245553203366937E-3</v>
      </c>
      <c r="M635" s="23">
        <v>2.0736441353327716E-2</v>
      </c>
      <c r="N635" s="23">
        <v>3.0983866769659332E-2</v>
      </c>
      <c r="O635" s="23">
        <v>2.4832774042918906E-2</v>
      </c>
      <c r="P635" s="23">
        <v>1.7224014243685044E-2</v>
      </c>
      <c r="Q635" s="23">
        <v>9.7979589711327236E-3</v>
      </c>
      <c r="R635" s="23">
        <v>8.2716743815807528E-3</v>
      </c>
      <c r="S635" s="23">
        <v>1.2089940722214738E-2</v>
      </c>
      <c r="T635" s="23">
        <v>2.1602468994692828E-2</v>
      </c>
      <c r="U635" s="23">
        <v>1.2161883888976234E-16</v>
      </c>
      <c r="V635" s="23">
        <v>9.8319208025016425E-3</v>
      </c>
      <c r="W635" s="23">
        <v>5.1639777949432841E-3</v>
      </c>
      <c r="X635" s="23">
        <v>2.3191952627294371E-2</v>
      </c>
      <c r="Y635" s="23">
        <v>1.5286952955597996E-2</v>
      </c>
      <c r="Z635" s="23">
        <v>5.3631573412185732E-2</v>
      </c>
      <c r="AA635" s="205"/>
      <c r="AB635" s="206"/>
      <c r="AC635" s="206"/>
      <c r="AD635" s="206"/>
      <c r="AE635" s="206"/>
      <c r="AF635" s="206"/>
      <c r="AG635" s="206"/>
      <c r="AH635" s="206"/>
      <c r="AI635" s="206"/>
      <c r="AJ635" s="206"/>
      <c r="AK635" s="206"/>
      <c r="AL635" s="206"/>
      <c r="AM635" s="206"/>
      <c r="AN635" s="206"/>
      <c r="AO635" s="206"/>
      <c r="AP635" s="206"/>
      <c r="AQ635" s="206"/>
      <c r="AR635" s="206"/>
      <c r="AS635" s="206"/>
      <c r="AT635" s="206"/>
      <c r="AU635" s="206"/>
      <c r="AV635" s="206"/>
      <c r="AW635" s="206"/>
      <c r="AX635" s="206"/>
      <c r="AY635" s="206"/>
      <c r="AZ635" s="206"/>
      <c r="BA635" s="206"/>
      <c r="BB635" s="206"/>
      <c r="BC635" s="206"/>
      <c r="BD635" s="206"/>
      <c r="BE635" s="206"/>
      <c r="BF635" s="206"/>
      <c r="BG635" s="206"/>
      <c r="BH635" s="206"/>
      <c r="BI635" s="206"/>
      <c r="BJ635" s="206"/>
      <c r="BK635" s="206"/>
      <c r="BL635" s="206"/>
      <c r="BM635" s="56"/>
    </row>
    <row r="636" spans="1:65">
      <c r="A636" s="29"/>
      <c r="B636" s="3" t="s">
        <v>87</v>
      </c>
      <c r="C636" s="28"/>
      <c r="D636" s="13">
        <v>5.226171112634008E-3</v>
      </c>
      <c r="E636" s="13">
        <v>4.4136524271993849E-3</v>
      </c>
      <c r="F636" s="13">
        <v>1.1467015269229702E-2</v>
      </c>
      <c r="G636" s="13">
        <v>3.7444181524119706E-2</v>
      </c>
      <c r="H636" s="13">
        <v>1.3797143408873825E-2</v>
      </c>
      <c r="I636" s="13">
        <v>1.1734693622997993E-2</v>
      </c>
      <c r="J636" s="13">
        <v>1.5405595866560916E-2</v>
      </c>
      <c r="K636" s="13">
        <v>1.1367997521185164E-2</v>
      </c>
      <c r="L636" s="13">
        <v>7.7128723418740169E-3</v>
      </c>
      <c r="M636" s="13">
        <v>2.6083574029343037E-2</v>
      </c>
      <c r="N636" s="13">
        <v>3.8251687369949793E-2</v>
      </c>
      <c r="O636" s="13">
        <v>3.0594793482035604E-2</v>
      </c>
      <c r="P636" s="13">
        <v>2.1308058858167066E-2</v>
      </c>
      <c r="Q636" s="13">
        <v>1.2449757269546028E-2</v>
      </c>
      <c r="R636" s="13">
        <v>1.0486656323497781E-2</v>
      </c>
      <c r="S636" s="13">
        <v>1.5115574980889441E-2</v>
      </c>
      <c r="T636" s="13">
        <v>2.6560412698392818E-2</v>
      </c>
      <c r="U636" s="13">
        <v>1.4831565718263702E-16</v>
      </c>
      <c r="V636" s="13">
        <v>1.2113249448667323E-2</v>
      </c>
      <c r="W636" s="13">
        <v>6.4016253656321697E-3</v>
      </c>
      <c r="X636" s="13">
        <v>2.8020885171922316E-2</v>
      </c>
      <c r="Y636" s="13">
        <v>1.8457361663656496E-2</v>
      </c>
      <c r="Z636" s="13">
        <v>6.25526194959692E-2</v>
      </c>
      <c r="AA636" s="151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274</v>
      </c>
      <c r="C637" s="28"/>
      <c r="D637" s="13">
        <v>-2.3969284968839988E-3</v>
      </c>
      <c r="E637" s="13">
        <v>4.4259110874077967E-2</v>
      </c>
      <c r="F637" s="13">
        <v>-3.7086504427137346E-2</v>
      </c>
      <c r="G637" s="13">
        <v>-3.5028996957964353E-2</v>
      </c>
      <c r="H637" s="13">
        <v>0.10491580273693746</v>
      </c>
      <c r="I637" s="13">
        <v>-1.2190664050146571E-2</v>
      </c>
      <c r="J637" s="13">
        <v>-1.8568937204582081E-2</v>
      </c>
      <c r="K637" s="13">
        <v>3.8012518197669376E-2</v>
      </c>
      <c r="L637" s="13">
        <v>1.2293674833009582E-2</v>
      </c>
      <c r="M637" s="13">
        <v>-1.8568937204582081E-2</v>
      </c>
      <c r="N637" s="13">
        <v>-5.1369982027038574E-5</v>
      </c>
      <c r="O637" s="13">
        <v>2.0061374871458426E-3</v>
      </c>
      <c r="P637" s="13">
        <v>-2.1088774512000308E-3</v>
      </c>
      <c r="Q637" s="13">
        <v>-2.8444973056611644E-2</v>
      </c>
      <c r="R637" s="13">
        <v>-2.6246424161008197E-2</v>
      </c>
      <c r="S637" s="13">
        <v>-1.2602165543981081E-2</v>
      </c>
      <c r="T637" s="13">
        <v>4.0636449563185018E-3</v>
      </c>
      <c r="U637" s="13">
        <v>1.2293674833009582E-2</v>
      </c>
      <c r="V637" s="13">
        <v>2.0061374871453985E-3</v>
      </c>
      <c r="W637" s="13">
        <v>-4.1663849203725789E-3</v>
      </c>
      <c r="X637" s="13">
        <v>2.1758209191204303E-2</v>
      </c>
      <c r="Y637" s="13">
        <v>2.2454469718772518E-2</v>
      </c>
      <c r="Z637" s="13">
        <v>5.8443567366555094E-2</v>
      </c>
      <c r="AA637" s="151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275</v>
      </c>
      <c r="C638" s="46"/>
      <c r="D638" s="44">
        <v>0.09</v>
      </c>
      <c r="E638" s="44">
        <v>1.61</v>
      </c>
      <c r="F638" s="44">
        <v>1.35</v>
      </c>
      <c r="G638" s="44">
        <v>1.27</v>
      </c>
      <c r="H638" s="44">
        <v>3.82</v>
      </c>
      <c r="I638" s="44">
        <v>0.44</v>
      </c>
      <c r="J638" s="44">
        <v>0.67</v>
      </c>
      <c r="K638" s="44">
        <v>1.39</v>
      </c>
      <c r="L638" s="44">
        <v>0.45</v>
      </c>
      <c r="M638" s="44">
        <v>0.67</v>
      </c>
      <c r="N638" s="44">
        <v>0</v>
      </c>
      <c r="O638" s="44">
        <v>7.0000000000000007E-2</v>
      </c>
      <c r="P638" s="44">
        <v>7.0000000000000007E-2</v>
      </c>
      <c r="Q638" s="44">
        <v>1.03</v>
      </c>
      <c r="R638" s="44">
        <v>0.95</v>
      </c>
      <c r="S638" s="44">
        <v>0.45</v>
      </c>
      <c r="T638" s="44">
        <v>0.15</v>
      </c>
      <c r="U638" s="44">
        <v>0.45</v>
      </c>
      <c r="V638" s="44">
        <v>7.0000000000000007E-2</v>
      </c>
      <c r="W638" s="44">
        <v>0.15</v>
      </c>
      <c r="X638" s="44">
        <v>0.79</v>
      </c>
      <c r="Y638" s="44">
        <v>0.82</v>
      </c>
      <c r="Z638" s="44">
        <v>2.13</v>
      </c>
      <c r="AA638" s="151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BM639" s="55"/>
    </row>
    <row r="640" spans="1:65" ht="15">
      <c r="B640" s="8" t="s">
        <v>521</v>
      </c>
      <c r="BM640" s="27" t="s">
        <v>67</v>
      </c>
    </row>
    <row r="641" spans="1:65" ht="15">
      <c r="A641" s="24" t="s">
        <v>29</v>
      </c>
      <c r="B641" s="18" t="s">
        <v>111</v>
      </c>
      <c r="C641" s="15" t="s">
        <v>112</v>
      </c>
      <c r="D641" s="16" t="s">
        <v>231</v>
      </c>
      <c r="E641" s="17" t="s">
        <v>231</v>
      </c>
      <c r="F641" s="17" t="s">
        <v>231</v>
      </c>
      <c r="G641" s="17" t="s">
        <v>231</v>
      </c>
      <c r="H641" s="17" t="s">
        <v>231</v>
      </c>
      <c r="I641" s="17" t="s">
        <v>231</v>
      </c>
      <c r="J641" s="17" t="s">
        <v>231</v>
      </c>
      <c r="K641" s="17" t="s">
        <v>231</v>
      </c>
      <c r="L641" s="17" t="s">
        <v>231</v>
      </c>
      <c r="M641" s="17" t="s">
        <v>231</v>
      </c>
      <c r="N641" s="17" t="s">
        <v>231</v>
      </c>
      <c r="O641" s="17" t="s">
        <v>231</v>
      </c>
      <c r="P641" s="17" t="s">
        <v>231</v>
      </c>
      <c r="Q641" s="17" t="s">
        <v>231</v>
      </c>
      <c r="R641" s="17" t="s">
        <v>231</v>
      </c>
      <c r="S641" s="17" t="s">
        <v>231</v>
      </c>
      <c r="T641" s="17" t="s">
        <v>231</v>
      </c>
      <c r="U641" s="17" t="s">
        <v>231</v>
      </c>
      <c r="V641" s="17" t="s">
        <v>231</v>
      </c>
      <c r="W641" s="17" t="s">
        <v>231</v>
      </c>
      <c r="X641" s="17" t="s">
        <v>231</v>
      </c>
      <c r="Y641" s="151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232</v>
      </c>
      <c r="C642" s="9" t="s">
        <v>232</v>
      </c>
      <c r="D642" s="149" t="s">
        <v>234</v>
      </c>
      <c r="E642" s="150" t="s">
        <v>236</v>
      </c>
      <c r="F642" s="150" t="s">
        <v>238</v>
      </c>
      <c r="G642" s="150" t="s">
        <v>239</v>
      </c>
      <c r="H642" s="150" t="s">
        <v>240</v>
      </c>
      <c r="I642" s="150" t="s">
        <v>241</v>
      </c>
      <c r="J642" s="150" t="s">
        <v>242</v>
      </c>
      <c r="K642" s="150" t="s">
        <v>243</v>
      </c>
      <c r="L642" s="150" t="s">
        <v>244</v>
      </c>
      <c r="M642" s="150" t="s">
        <v>245</v>
      </c>
      <c r="N642" s="150" t="s">
        <v>246</v>
      </c>
      <c r="O642" s="150" t="s">
        <v>247</v>
      </c>
      <c r="P642" s="150" t="s">
        <v>248</v>
      </c>
      <c r="Q642" s="150" t="s">
        <v>249</v>
      </c>
      <c r="R642" s="150" t="s">
        <v>251</v>
      </c>
      <c r="S642" s="150" t="s">
        <v>253</v>
      </c>
      <c r="T642" s="150" t="s">
        <v>258</v>
      </c>
      <c r="U642" s="150" t="s">
        <v>259</v>
      </c>
      <c r="V642" s="150" t="s">
        <v>278</v>
      </c>
      <c r="W642" s="150" t="s">
        <v>261</v>
      </c>
      <c r="X642" s="150" t="s">
        <v>263</v>
      </c>
      <c r="Y642" s="151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300</v>
      </c>
      <c r="E643" s="11" t="s">
        <v>300</v>
      </c>
      <c r="F643" s="11" t="s">
        <v>301</v>
      </c>
      <c r="G643" s="11" t="s">
        <v>115</v>
      </c>
      <c r="H643" s="11" t="s">
        <v>115</v>
      </c>
      <c r="I643" s="11" t="s">
        <v>301</v>
      </c>
      <c r="J643" s="11" t="s">
        <v>300</v>
      </c>
      <c r="K643" s="11" t="s">
        <v>301</v>
      </c>
      <c r="L643" s="11" t="s">
        <v>301</v>
      </c>
      <c r="M643" s="11" t="s">
        <v>301</v>
      </c>
      <c r="N643" s="11" t="s">
        <v>301</v>
      </c>
      <c r="O643" s="11" t="s">
        <v>301</v>
      </c>
      <c r="P643" s="11" t="s">
        <v>300</v>
      </c>
      <c r="Q643" s="11" t="s">
        <v>300</v>
      </c>
      <c r="R643" s="11" t="s">
        <v>301</v>
      </c>
      <c r="S643" s="11" t="s">
        <v>300</v>
      </c>
      <c r="T643" s="11" t="s">
        <v>300</v>
      </c>
      <c r="U643" s="11" t="s">
        <v>301</v>
      </c>
      <c r="V643" s="11" t="s">
        <v>301</v>
      </c>
      <c r="W643" s="11" t="s">
        <v>300</v>
      </c>
      <c r="X643" s="11" t="s">
        <v>300</v>
      </c>
      <c r="Y643" s="151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151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8">
        <v>1</v>
      </c>
      <c r="C645" s="14">
        <v>1</v>
      </c>
      <c r="D645" s="224">
        <v>14.78</v>
      </c>
      <c r="E645" s="224">
        <v>11.9791052887566</v>
      </c>
      <c r="F645" s="231">
        <v>0.7</v>
      </c>
      <c r="G645" s="224">
        <v>16.420000000000002</v>
      </c>
      <c r="H645" s="224">
        <v>13.6</v>
      </c>
      <c r="I645" s="231">
        <v>10</v>
      </c>
      <c r="J645" s="224">
        <v>13.3</v>
      </c>
      <c r="K645" s="224">
        <v>13.1</v>
      </c>
      <c r="L645" s="224">
        <v>14.4</v>
      </c>
      <c r="M645" s="224">
        <v>12.8</v>
      </c>
      <c r="N645" s="224">
        <v>13</v>
      </c>
      <c r="O645" s="224">
        <v>13.4</v>
      </c>
      <c r="P645" s="224">
        <v>13.69</v>
      </c>
      <c r="Q645" s="224">
        <v>14.075154645375759</v>
      </c>
      <c r="R645" s="224">
        <v>15.400000000000002</v>
      </c>
      <c r="S645" s="224">
        <v>10.6</v>
      </c>
      <c r="T645" s="224">
        <v>14.93</v>
      </c>
      <c r="U645" s="224">
        <v>15</v>
      </c>
      <c r="V645" s="224">
        <v>11.42</v>
      </c>
      <c r="W645" s="224">
        <v>11.856780000000001</v>
      </c>
      <c r="X645" s="224">
        <v>15.256959999999999</v>
      </c>
      <c r="Y645" s="225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7">
        <v>1</v>
      </c>
    </row>
    <row r="646" spans="1:65">
      <c r="A646" s="29"/>
      <c r="B646" s="19">
        <v>1</v>
      </c>
      <c r="C646" s="9">
        <v>2</v>
      </c>
      <c r="D646" s="228">
        <v>14.42</v>
      </c>
      <c r="E646" s="228">
        <v>12.0579723783978</v>
      </c>
      <c r="F646" s="232">
        <v>0.5</v>
      </c>
      <c r="G646" s="228">
        <v>15.36</v>
      </c>
      <c r="H646" s="228">
        <v>13.4</v>
      </c>
      <c r="I646" s="232">
        <v>10</v>
      </c>
      <c r="J646" s="228">
        <v>12.3</v>
      </c>
      <c r="K646" s="228">
        <v>13.9</v>
      </c>
      <c r="L646" s="228">
        <v>13.7</v>
      </c>
      <c r="M646" s="228">
        <v>13.5</v>
      </c>
      <c r="N646" s="228">
        <v>13.4</v>
      </c>
      <c r="O646" s="228">
        <v>13.1</v>
      </c>
      <c r="P646" s="228">
        <v>14.5</v>
      </c>
      <c r="Q646" s="228">
        <v>14.296729652978948</v>
      </c>
      <c r="R646" s="228">
        <v>15.6</v>
      </c>
      <c r="S646" s="228">
        <v>11.9</v>
      </c>
      <c r="T646" s="228">
        <v>14.37</v>
      </c>
      <c r="U646" s="228">
        <v>14</v>
      </c>
      <c r="V646" s="228">
        <v>11.18</v>
      </c>
      <c r="W646" s="228">
        <v>10.868175000000001</v>
      </c>
      <c r="X646" s="228">
        <v>15.557970000000001</v>
      </c>
      <c r="Y646" s="225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32</v>
      </c>
    </row>
    <row r="647" spans="1:65">
      <c r="A647" s="29"/>
      <c r="B647" s="19">
        <v>1</v>
      </c>
      <c r="C647" s="9">
        <v>3</v>
      </c>
      <c r="D647" s="228">
        <v>14.14</v>
      </c>
      <c r="E647" s="228">
        <v>12.0724705119099</v>
      </c>
      <c r="F647" s="232">
        <v>0.2</v>
      </c>
      <c r="G647" s="228">
        <v>16.28</v>
      </c>
      <c r="H647" s="228">
        <v>12.8</v>
      </c>
      <c r="I647" s="232">
        <v>10</v>
      </c>
      <c r="J647" s="228">
        <v>12.5</v>
      </c>
      <c r="K647" s="228">
        <v>13.5</v>
      </c>
      <c r="L647" s="228">
        <v>13.6</v>
      </c>
      <c r="M647" s="228">
        <v>13.4</v>
      </c>
      <c r="N647" s="228">
        <v>13.2</v>
      </c>
      <c r="O647" s="228">
        <v>12.8</v>
      </c>
      <c r="P647" s="228">
        <v>14.72</v>
      </c>
      <c r="Q647" s="228">
        <v>13.868336707958749</v>
      </c>
      <c r="R647" s="228">
        <v>16</v>
      </c>
      <c r="S647" s="228">
        <v>11</v>
      </c>
      <c r="T647" s="228">
        <v>13.85</v>
      </c>
      <c r="U647" s="228">
        <v>14.2</v>
      </c>
      <c r="V647" s="228">
        <v>11.64</v>
      </c>
      <c r="W647" s="228">
        <v>11.07081</v>
      </c>
      <c r="X647" s="228">
        <v>15.225009999999999</v>
      </c>
      <c r="Y647" s="225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16</v>
      </c>
    </row>
    <row r="648" spans="1:65">
      <c r="A648" s="29"/>
      <c r="B648" s="19">
        <v>1</v>
      </c>
      <c r="C648" s="9">
        <v>4</v>
      </c>
      <c r="D648" s="228">
        <v>13.95</v>
      </c>
      <c r="E648" s="228">
        <v>11.943607847646392</v>
      </c>
      <c r="F648" s="232">
        <v>0.3</v>
      </c>
      <c r="G648" s="228">
        <v>16.11</v>
      </c>
      <c r="H648" s="228">
        <v>12.4</v>
      </c>
      <c r="I648" s="232">
        <v>10</v>
      </c>
      <c r="J648" s="228">
        <v>12.3</v>
      </c>
      <c r="K648" s="228">
        <v>12.6</v>
      </c>
      <c r="L648" s="228">
        <v>14.3</v>
      </c>
      <c r="M648" s="228">
        <v>14.8</v>
      </c>
      <c r="N648" s="228">
        <v>13.2</v>
      </c>
      <c r="O648" s="228">
        <v>12.9</v>
      </c>
      <c r="P648" s="228">
        <v>14.61</v>
      </c>
      <c r="Q648" s="228">
        <v>14.424274124143684</v>
      </c>
      <c r="R648" s="228">
        <v>15.7</v>
      </c>
      <c r="S648" s="228">
        <v>11.8</v>
      </c>
      <c r="T648" s="228">
        <v>14.58</v>
      </c>
      <c r="U648" s="228">
        <v>14.2</v>
      </c>
      <c r="V648" s="228">
        <v>11.01</v>
      </c>
      <c r="W648" s="228">
        <v>11.099835000000001</v>
      </c>
      <c r="X648" s="228">
        <v>15.18163</v>
      </c>
      <c r="Y648" s="225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7">
        <v>13.495381900700194</v>
      </c>
    </row>
    <row r="649" spans="1:65">
      <c r="A649" s="29"/>
      <c r="B649" s="19">
        <v>1</v>
      </c>
      <c r="C649" s="9">
        <v>5</v>
      </c>
      <c r="D649" s="228">
        <v>14.31</v>
      </c>
      <c r="E649" s="228">
        <v>11.910367582660101</v>
      </c>
      <c r="F649" s="232">
        <v>0.4</v>
      </c>
      <c r="G649" s="228">
        <v>15.370000000000001</v>
      </c>
      <c r="H649" s="228">
        <v>12.5</v>
      </c>
      <c r="I649" s="232">
        <v>9</v>
      </c>
      <c r="J649" s="228">
        <v>11.8</v>
      </c>
      <c r="K649" s="228">
        <v>13.2</v>
      </c>
      <c r="L649" s="228">
        <v>13.6</v>
      </c>
      <c r="M649" s="228">
        <v>12.7</v>
      </c>
      <c r="N649" s="228">
        <v>13.3</v>
      </c>
      <c r="O649" s="228">
        <v>13.1</v>
      </c>
      <c r="P649" s="228">
        <v>14.93</v>
      </c>
      <c r="Q649" s="228">
        <v>14.10395980865105</v>
      </c>
      <c r="R649" s="228">
        <v>15.5</v>
      </c>
      <c r="S649" s="228">
        <v>11.6</v>
      </c>
      <c r="T649" s="228">
        <v>14.55</v>
      </c>
      <c r="U649" s="228">
        <v>14.1</v>
      </c>
      <c r="V649" s="228">
        <v>11.11</v>
      </c>
      <c r="W649" s="228">
        <v>10.80864</v>
      </c>
      <c r="X649" s="228">
        <v>15.049060000000001</v>
      </c>
      <c r="Y649" s="225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7">
        <v>44</v>
      </c>
    </row>
    <row r="650" spans="1:65">
      <c r="A650" s="29"/>
      <c r="B650" s="19">
        <v>1</v>
      </c>
      <c r="C650" s="9">
        <v>6</v>
      </c>
      <c r="D650" s="228">
        <v>14.24</v>
      </c>
      <c r="E650" s="228">
        <v>12.022756626862822</v>
      </c>
      <c r="F650" s="232">
        <v>1.1000000000000001</v>
      </c>
      <c r="G650" s="228">
        <v>16.45</v>
      </c>
      <c r="H650" s="228">
        <v>12.1</v>
      </c>
      <c r="I650" s="232">
        <v>9</v>
      </c>
      <c r="J650" s="228">
        <v>13.1</v>
      </c>
      <c r="K650" s="228">
        <v>12.6</v>
      </c>
      <c r="L650" s="228">
        <v>14</v>
      </c>
      <c r="M650" s="228">
        <v>14.2</v>
      </c>
      <c r="N650" s="228">
        <v>13</v>
      </c>
      <c r="O650" s="228">
        <v>12.6</v>
      </c>
      <c r="P650" s="228">
        <v>13.95</v>
      </c>
      <c r="Q650" s="228">
        <v>13.863891504480032</v>
      </c>
      <c r="R650" s="228">
        <v>15.2</v>
      </c>
      <c r="S650" s="228">
        <v>11.7</v>
      </c>
      <c r="T650" s="228">
        <v>15.25</v>
      </c>
      <c r="U650" s="228">
        <v>13.6</v>
      </c>
      <c r="V650" s="228">
        <v>11.69</v>
      </c>
      <c r="W650" s="228">
        <v>10.57428</v>
      </c>
      <c r="X650" s="228">
        <v>15.395759999999999</v>
      </c>
      <c r="Y650" s="225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9"/>
    </row>
    <row r="651" spans="1:65">
      <c r="A651" s="29"/>
      <c r="B651" s="20" t="s">
        <v>271</v>
      </c>
      <c r="C651" s="12"/>
      <c r="D651" s="230">
        <v>14.306666666666667</v>
      </c>
      <c r="E651" s="230">
        <v>11.997713372705602</v>
      </c>
      <c r="F651" s="230">
        <v>0.53333333333333333</v>
      </c>
      <c r="G651" s="230">
        <v>15.998333333333335</v>
      </c>
      <c r="H651" s="230">
        <v>12.799999999999997</v>
      </c>
      <c r="I651" s="230">
        <v>9.6666666666666661</v>
      </c>
      <c r="J651" s="230">
        <v>12.549999999999999</v>
      </c>
      <c r="K651" s="230">
        <v>13.149999999999999</v>
      </c>
      <c r="L651" s="230">
        <v>13.933333333333332</v>
      </c>
      <c r="M651" s="230">
        <v>13.566666666666668</v>
      </c>
      <c r="N651" s="230">
        <v>13.183333333333332</v>
      </c>
      <c r="O651" s="230">
        <v>12.983333333333333</v>
      </c>
      <c r="P651" s="230">
        <v>14.399999999999999</v>
      </c>
      <c r="Q651" s="230">
        <v>14.105391073931372</v>
      </c>
      <c r="R651" s="230">
        <v>15.566666666666668</v>
      </c>
      <c r="S651" s="230">
        <v>11.433333333333332</v>
      </c>
      <c r="T651" s="230">
        <v>14.588333333333333</v>
      </c>
      <c r="U651" s="230">
        <v>14.183333333333332</v>
      </c>
      <c r="V651" s="230">
        <v>11.341666666666667</v>
      </c>
      <c r="W651" s="230">
        <v>11.046419999999999</v>
      </c>
      <c r="X651" s="230">
        <v>15.277731666666666</v>
      </c>
      <c r="Y651" s="225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9"/>
    </row>
    <row r="652" spans="1:65">
      <c r="A652" s="29"/>
      <c r="B652" s="3" t="s">
        <v>272</v>
      </c>
      <c r="C652" s="28"/>
      <c r="D652" s="228">
        <v>14.275</v>
      </c>
      <c r="E652" s="228">
        <v>12.000930957809711</v>
      </c>
      <c r="F652" s="228">
        <v>0.45</v>
      </c>
      <c r="G652" s="228">
        <v>16.195</v>
      </c>
      <c r="H652" s="228">
        <v>12.65</v>
      </c>
      <c r="I652" s="228">
        <v>10</v>
      </c>
      <c r="J652" s="228">
        <v>12.4</v>
      </c>
      <c r="K652" s="228">
        <v>13.149999999999999</v>
      </c>
      <c r="L652" s="228">
        <v>13.85</v>
      </c>
      <c r="M652" s="228">
        <v>13.45</v>
      </c>
      <c r="N652" s="228">
        <v>13.2</v>
      </c>
      <c r="O652" s="228">
        <v>13</v>
      </c>
      <c r="P652" s="228">
        <v>14.555</v>
      </c>
      <c r="Q652" s="228">
        <v>14.089557227013405</v>
      </c>
      <c r="R652" s="228">
        <v>15.55</v>
      </c>
      <c r="S652" s="228">
        <v>11.649999999999999</v>
      </c>
      <c r="T652" s="228">
        <v>14.565000000000001</v>
      </c>
      <c r="U652" s="228">
        <v>14.149999999999999</v>
      </c>
      <c r="V652" s="228">
        <v>11.3</v>
      </c>
      <c r="W652" s="228">
        <v>10.969492500000001</v>
      </c>
      <c r="X652" s="228">
        <v>15.240984999999998</v>
      </c>
      <c r="Y652" s="225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9"/>
    </row>
    <row r="653" spans="1:65">
      <c r="A653" s="29"/>
      <c r="B653" s="3" t="s">
        <v>273</v>
      </c>
      <c r="C653" s="28"/>
      <c r="D653" s="228">
        <v>0.28154336551704889</v>
      </c>
      <c r="E653" s="228">
        <v>6.4420335107270271E-2</v>
      </c>
      <c r="F653" s="228">
        <v>0.32659863237109038</v>
      </c>
      <c r="G653" s="228">
        <v>0.50515014269686875</v>
      </c>
      <c r="H653" s="228">
        <v>0.58991524815010499</v>
      </c>
      <c r="I653" s="228">
        <v>0.51639777949432231</v>
      </c>
      <c r="J653" s="228">
        <v>0.55767373974394718</v>
      </c>
      <c r="K653" s="228">
        <v>0.50892042599997911</v>
      </c>
      <c r="L653" s="228">
        <v>0.35590260840104421</v>
      </c>
      <c r="M653" s="228">
        <v>0.81158281565510415</v>
      </c>
      <c r="N653" s="228">
        <v>0.16020819787597237</v>
      </c>
      <c r="O653" s="228">
        <v>0.2786873995477131</v>
      </c>
      <c r="P653" s="228">
        <v>0.47833042972405615</v>
      </c>
      <c r="Q653" s="228">
        <v>0.22526870894494874</v>
      </c>
      <c r="R653" s="228">
        <v>0.2732520204255891</v>
      </c>
      <c r="S653" s="228">
        <v>0.51639777949432242</v>
      </c>
      <c r="T653" s="228">
        <v>0.4793502546850964</v>
      </c>
      <c r="U653" s="228">
        <v>0.45789372857319932</v>
      </c>
      <c r="V653" s="228">
        <v>0.28505555014183948</v>
      </c>
      <c r="W653" s="228">
        <v>0.44076255556705374</v>
      </c>
      <c r="X653" s="228">
        <v>0.17731413292985612</v>
      </c>
      <c r="Y653" s="225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29"/>
    </row>
    <row r="654" spans="1:65">
      <c r="A654" s="29"/>
      <c r="B654" s="3" t="s">
        <v>87</v>
      </c>
      <c r="C654" s="28"/>
      <c r="D654" s="13">
        <v>1.9679172799420937E-2</v>
      </c>
      <c r="E654" s="13">
        <v>5.3693844073508523E-3</v>
      </c>
      <c r="F654" s="13">
        <v>0.61237243569579447</v>
      </c>
      <c r="G654" s="13">
        <v>3.157517299907503E-2</v>
      </c>
      <c r="H654" s="13">
        <v>4.6087128761726964E-2</v>
      </c>
      <c r="I654" s="13">
        <v>5.3420459947688514E-2</v>
      </c>
      <c r="J654" s="13">
        <v>4.4436154561270695E-2</v>
      </c>
      <c r="K654" s="13">
        <v>3.8701173079846322E-2</v>
      </c>
      <c r="L654" s="13">
        <v>2.5543249406773511E-2</v>
      </c>
      <c r="M654" s="13">
        <v>5.9821829163766882E-2</v>
      </c>
      <c r="N654" s="13">
        <v>1.2152328536736211E-2</v>
      </c>
      <c r="O654" s="13">
        <v>2.1465011518437466E-2</v>
      </c>
      <c r="P654" s="13">
        <v>3.3217390953059457E-2</v>
      </c>
      <c r="Q654" s="13">
        <v>1.5970397967999279E-2</v>
      </c>
      <c r="R654" s="13">
        <v>1.755366298237189E-2</v>
      </c>
      <c r="S654" s="13">
        <v>4.5165986544692928E-2</v>
      </c>
      <c r="T654" s="13">
        <v>3.2858465990067157E-2</v>
      </c>
      <c r="U654" s="13">
        <v>3.2283929159097488E-2</v>
      </c>
      <c r="V654" s="13">
        <v>2.5133479806774973E-2</v>
      </c>
      <c r="W654" s="13">
        <v>3.9900941261246062E-2</v>
      </c>
      <c r="X654" s="13">
        <v>1.1606051002762701E-2</v>
      </c>
      <c r="Y654" s="151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274</v>
      </c>
      <c r="C655" s="28"/>
      <c r="D655" s="13">
        <v>6.011573232502454E-2</v>
      </c>
      <c r="E655" s="13">
        <v>-0.1109763724372177</v>
      </c>
      <c r="F655" s="13">
        <v>-0.96048030820782759</v>
      </c>
      <c r="G655" s="13">
        <v>0.18546725472832137</v>
      </c>
      <c r="H655" s="13">
        <v>-5.1527396987862684E-2</v>
      </c>
      <c r="I655" s="13">
        <v>-0.28370558626687536</v>
      </c>
      <c r="J655" s="13">
        <v>-7.0052252515443447E-2</v>
      </c>
      <c r="K655" s="13">
        <v>-2.5592599249249504E-2</v>
      </c>
      <c r="L655" s="13">
        <v>3.2451948070503667E-2</v>
      </c>
      <c r="M655" s="13">
        <v>5.2821599633854355E-3</v>
      </c>
      <c r="N655" s="13">
        <v>-2.3122618512238735E-2</v>
      </c>
      <c r="O655" s="13">
        <v>-3.7942502934303346E-2</v>
      </c>
      <c r="P655" s="13">
        <v>6.7031678388654647E-2</v>
      </c>
      <c r="Q655" s="13">
        <v>4.5201327218426401E-2</v>
      </c>
      <c r="R655" s="13">
        <v>0.15348100418403199</v>
      </c>
      <c r="S655" s="13">
        <v>-0.15279660720530441</v>
      </c>
      <c r="T655" s="13">
        <v>8.0987069552765467E-2</v>
      </c>
      <c r="U655" s="13">
        <v>5.097680359808443E-2</v>
      </c>
      <c r="V655" s="13">
        <v>-0.15958905423208392</v>
      </c>
      <c r="W655" s="13">
        <v>-0.18146666161208325</v>
      </c>
      <c r="X655" s="13">
        <v>0.13207108765658537</v>
      </c>
      <c r="Y655" s="151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275</v>
      </c>
      <c r="C656" s="46"/>
      <c r="D656" s="44">
        <v>0.64</v>
      </c>
      <c r="E656" s="44">
        <v>0.95</v>
      </c>
      <c r="F656" s="44">
        <v>8.85</v>
      </c>
      <c r="G656" s="44">
        <v>1.81</v>
      </c>
      <c r="H656" s="44">
        <v>0.4</v>
      </c>
      <c r="I656" s="44" t="s">
        <v>276</v>
      </c>
      <c r="J656" s="44">
        <v>0.56999999999999995</v>
      </c>
      <c r="K656" s="44">
        <v>0.16</v>
      </c>
      <c r="L656" s="44">
        <v>0.38</v>
      </c>
      <c r="M656" s="44">
        <v>0.13</v>
      </c>
      <c r="N656" s="44">
        <v>0.13</v>
      </c>
      <c r="O656" s="44">
        <v>0.27</v>
      </c>
      <c r="P656" s="44">
        <v>0.71</v>
      </c>
      <c r="Q656" s="44">
        <v>0.5</v>
      </c>
      <c r="R656" s="44">
        <v>1.51</v>
      </c>
      <c r="S656" s="44">
        <v>1.34</v>
      </c>
      <c r="T656" s="44">
        <v>0.84</v>
      </c>
      <c r="U656" s="44">
        <v>0.56000000000000005</v>
      </c>
      <c r="V656" s="44">
        <v>1.4</v>
      </c>
      <c r="W656" s="44">
        <v>1.6</v>
      </c>
      <c r="X656" s="44">
        <v>1.31</v>
      </c>
      <c r="Y656" s="151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 t="s">
        <v>314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BM657" s="55"/>
    </row>
    <row r="658" spans="1:65">
      <c r="BM658" s="55"/>
    </row>
    <row r="659" spans="1:65" ht="15">
      <c r="B659" s="8" t="s">
        <v>522</v>
      </c>
      <c r="BM659" s="27" t="s">
        <v>67</v>
      </c>
    </row>
    <row r="660" spans="1:65" ht="15">
      <c r="A660" s="24" t="s">
        <v>31</v>
      </c>
      <c r="B660" s="18" t="s">
        <v>111</v>
      </c>
      <c r="C660" s="15" t="s">
        <v>112</v>
      </c>
      <c r="D660" s="16" t="s">
        <v>231</v>
      </c>
      <c r="E660" s="17" t="s">
        <v>231</v>
      </c>
      <c r="F660" s="17" t="s">
        <v>231</v>
      </c>
      <c r="G660" s="17" t="s">
        <v>231</v>
      </c>
      <c r="H660" s="17" t="s">
        <v>231</v>
      </c>
      <c r="I660" s="17" t="s">
        <v>231</v>
      </c>
      <c r="J660" s="17" t="s">
        <v>231</v>
      </c>
      <c r="K660" s="17" t="s">
        <v>231</v>
      </c>
      <c r="L660" s="17" t="s">
        <v>231</v>
      </c>
      <c r="M660" s="17" t="s">
        <v>231</v>
      </c>
      <c r="N660" s="151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232</v>
      </c>
      <c r="C661" s="9" t="s">
        <v>232</v>
      </c>
      <c r="D661" s="149" t="s">
        <v>236</v>
      </c>
      <c r="E661" s="150" t="s">
        <v>237</v>
      </c>
      <c r="F661" s="150" t="s">
        <v>238</v>
      </c>
      <c r="G661" s="150" t="s">
        <v>248</v>
      </c>
      <c r="H661" s="150" t="s">
        <v>251</v>
      </c>
      <c r="I661" s="150" t="s">
        <v>252</v>
      </c>
      <c r="J661" s="150" t="s">
        <v>258</v>
      </c>
      <c r="K661" s="150" t="s">
        <v>278</v>
      </c>
      <c r="L661" s="150" t="s">
        <v>261</v>
      </c>
      <c r="M661" s="150" t="s">
        <v>263</v>
      </c>
      <c r="N661" s="151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300</v>
      </c>
      <c r="E662" s="11" t="s">
        <v>300</v>
      </c>
      <c r="F662" s="11" t="s">
        <v>301</v>
      </c>
      <c r="G662" s="11" t="s">
        <v>300</v>
      </c>
      <c r="H662" s="11" t="s">
        <v>301</v>
      </c>
      <c r="I662" s="11" t="s">
        <v>300</v>
      </c>
      <c r="J662" s="11" t="s">
        <v>300</v>
      </c>
      <c r="K662" s="11" t="s">
        <v>301</v>
      </c>
      <c r="L662" s="11" t="s">
        <v>300</v>
      </c>
      <c r="M662" s="11" t="s">
        <v>300</v>
      </c>
      <c r="N662" s="151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151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8">
        <v>1</v>
      </c>
      <c r="C664" s="14">
        <v>1</v>
      </c>
      <c r="D664" s="224">
        <v>33.072648064016136</v>
      </c>
      <c r="E664" s="224">
        <v>32.299999999999997</v>
      </c>
      <c r="F664" s="224">
        <v>34.700000000000003</v>
      </c>
      <c r="G664" s="224">
        <v>32.200000000000003</v>
      </c>
      <c r="H664" s="224">
        <v>34.4</v>
      </c>
      <c r="I664" s="234">
        <v>29.94</v>
      </c>
      <c r="J664" s="224">
        <v>32.78</v>
      </c>
      <c r="K664" s="224">
        <v>33.1</v>
      </c>
      <c r="L664" s="231">
        <v>28.8</v>
      </c>
      <c r="M664" s="224">
        <v>34.188160000000003</v>
      </c>
      <c r="N664" s="225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26"/>
      <c r="Z664" s="226"/>
      <c r="AA664" s="226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27">
        <v>1</v>
      </c>
    </row>
    <row r="665" spans="1:65">
      <c r="A665" s="29"/>
      <c r="B665" s="19">
        <v>1</v>
      </c>
      <c r="C665" s="9">
        <v>2</v>
      </c>
      <c r="D665" s="228">
        <v>33.002602925477383</v>
      </c>
      <c r="E665" s="228">
        <v>33</v>
      </c>
      <c r="F665" s="228">
        <v>35</v>
      </c>
      <c r="G665" s="228">
        <v>33.799999999999997</v>
      </c>
      <c r="H665" s="228">
        <v>35.200000000000003</v>
      </c>
      <c r="I665" s="228">
        <v>31.76</v>
      </c>
      <c r="J665" s="228">
        <v>32.15</v>
      </c>
      <c r="K665" s="228">
        <v>33.700000000000003</v>
      </c>
      <c r="L665" s="232">
        <v>28.27</v>
      </c>
      <c r="M665" s="228">
        <v>33.366019999999999</v>
      </c>
      <c r="N665" s="225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26"/>
      <c r="Z665" s="226"/>
      <c r="AA665" s="226"/>
      <c r="AB665" s="226"/>
      <c r="AC665" s="226"/>
      <c r="AD665" s="226"/>
      <c r="AE665" s="226"/>
      <c r="AF665" s="226"/>
      <c r="AG665" s="226"/>
      <c r="AH665" s="226"/>
      <c r="AI665" s="226"/>
      <c r="AJ665" s="226"/>
      <c r="AK665" s="226"/>
      <c r="AL665" s="226"/>
      <c r="AM665" s="226"/>
      <c r="AN665" s="226"/>
      <c r="AO665" s="226"/>
      <c r="AP665" s="226"/>
      <c r="AQ665" s="226"/>
      <c r="AR665" s="226"/>
      <c r="AS665" s="226"/>
      <c r="AT665" s="226"/>
      <c r="AU665" s="226"/>
      <c r="AV665" s="226"/>
      <c r="AW665" s="226"/>
      <c r="AX665" s="226"/>
      <c r="AY665" s="226"/>
      <c r="AZ665" s="226"/>
      <c r="BA665" s="226"/>
      <c r="BB665" s="226"/>
      <c r="BC665" s="226"/>
      <c r="BD665" s="226"/>
      <c r="BE665" s="226"/>
      <c r="BF665" s="226"/>
      <c r="BG665" s="226"/>
      <c r="BH665" s="226"/>
      <c r="BI665" s="226"/>
      <c r="BJ665" s="226"/>
      <c r="BK665" s="226"/>
      <c r="BL665" s="226"/>
      <c r="BM665" s="227">
        <v>9</v>
      </c>
    </row>
    <row r="666" spans="1:65">
      <c r="A666" s="29"/>
      <c r="B666" s="19">
        <v>1</v>
      </c>
      <c r="C666" s="9">
        <v>3</v>
      </c>
      <c r="D666" s="228">
        <v>33.31383911676798</v>
      </c>
      <c r="E666" s="228">
        <v>34.299999999999997</v>
      </c>
      <c r="F666" s="228">
        <v>32.6</v>
      </c>
      <c r="G666" s="233">
        <v>29.8</v>
      </c>
      <c r="H666" s="228">
        <v>36.4</v>
      </c>
      <c r="I666" s="228">
        <v>31.93</v>
      </c>
      <c r="J666" s="233">
        <v>30.42</v>
      </c>
      <c r="K666" s="228">
        <v>34.200000000000003</v>
      </c>
      <c r="L666" s="232">
        <v>29.2</v>
      </c>
      <c r="M666" s="228">
        <v>34.539859999999997</v>
      </c>
      <c r="N666" s="225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26"/>
      <c r="Z666" s="226"/>
      <c r="AA666" s="226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27">
        <v>16</v>
      </c>
    </row>
    <row r="667" spans="1:65">
      <c r="A667" s="29"/>
      <c r="B667" s="19">
        <v>1</v>
      </c>
      <c r="C667" s="9">
        <v>4</v>
      </c>
      <c r="D667" s="228">
        <v>32.856086376325194</v>
      </c>
      <c r="E667" s="228">
        <v>32</v>
      </c>
      <c r="F667" s="228">
        <v>33.799999999999997</v>
      </c>
      <c r="G667" s="228">
        <v>34.1</v>
      </c>
      <c r="H667" s="228">
        <v>35.700000000000003</v>
      </c>
      <c r="I667" s="228">
        <v>32.299999999999997</v>
      </c>
      <c r="J667" s="228">
        <v>32.54</v>
      </c>
      <c r="K667" s="228">
        <v>32.9</v>
      </c>
      <c r="L667" s="232">
        <v>29.79</v>
      </c>
      <c r="M667" s="228">
        <v>33.835250000000002</v>
      </c>
      <c r="N667" s="225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26"/>
      <c r="Z667" s="226"/>
      <c r="AA667" s="226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27">
        <v>33.471110075573108</v>
      </c>
    </row>
    <row r="668" spans="1:65">
      <c r="A668" s="29"/>
      <c r="B668" s="19">
        <v>1</v>
      </c>
      <c r="C668" s="9">
        <v>5</v>
      </c>
      <c r="D668" s="228">
        <v>32.775805823019958</v>
      </c>
      <c r="E668" s="228">
        <v>33.5</v>
      </c>
      <c r="F668" s="228">
        <v>34.4</v>
      </c>
      <c r="G668" s="228">
        <v>33.4</v>
      </c>
      <c r="H668" s="228">
        <v>35.5</v>
      </c>
      <c r="I668" s="228">
        <v>31.67</v>
      </c>
      <c r="J668" s="228">
        <v>32.340000000000003</v>
      </c>
      <c r="K668" s="228">
        <v>33.4</v>
      </c>
      <c r="L668" s="232">
        <v>28.72</v>
      </c>
      <c r="M668" s="228">
        <v>34.554580000000001</v>
      </c>
      <c r="N668" s="225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26"/>
      <c r="Z668" s="226"/>
      <c r="AA668" s="226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  <c r="AP668" s="226"/>
      <c r="AQ668" s="226"/>
      <c r="AR668" s="226"/>
      <c r="AS668" s="226"/>
      <c r="AT668" s="226"/>
      <c r="AU668" s="226"/>
      <c r="AV668" s="226"/>
      <c r="AW668" s="226"/>
      <c r="AX668" s="226"/>
      <c r="AY668" s="226"/>
      <c r="AZ668" s="226"/>
      <c r="BA668" s="226"/>
      <c r="BB668" s="226"/>
      <c r="BC668" s="226"/>
      <c r="BD668" s="226"/>
      <c r="BE668" s="226"/>
      <c r="BF668" s="226"/>
      <c r="BG668" s="226"/>
      <c r="BH668" s="226"/>
      <c r="BI668" s="226"/>
      <c r="BJ668" s="226"/>
      <c r="BK668" s="226"/>
      <c r="BL668" s="226"/>
      <c r="BM668" s="227">
        <v>45</v>
      </c>
    </row>
    <row r="669" spans="1:65">
      <c r="A669" s="29"/>
      <c r="B669" s="19">
        <v>1</v>
      </c>
      <c r="C669" s="9">
        <v>6</v>
      </c>
      <c r="D669" s="228">
        <v>33.040711775340903</v>
      </c>
      <c r="E669" s="228">
        <v>34.1</v>
      </c>
      <c r="F669" s="228">
        <v>35</v>
      </c>
      <c r="G669" s="228">
        <v>33.200000000000003</v>
      </c>
      <c r="H669" s="228">
        <v>34.9</v>
      </c>
      <c r="I669" s="228">
        <v>31.98</v>
      </c>
      <c r="J669" s="228">
        <v>33.270000000000003</v>
      </c>
      <c r="K669" s="228">
        <v>33.200000000000003</v>
      </c>
      <c r="L669" s="232">
        <v>28.88</v>
      </c>
      <c r="M669" s="228">
        <v>34.290379999999999</v>
      </c>
      <c r="N669" s="225"/>
      <c r="O669" s="226"/>
      <c r="P669" s="226"/>
      <c r="Q669" s="226"/>
      <c r="R669" s="226"/>
      <c r="S669" s="226"/>
      <c r="T669" s="226"/>
      <c r="U669" s="226"/>
      <c r="V669" s="226"/>
      <c r="W669" s="226"/>
      <c r="X669" s="226"/>
      <c r="Y669" s="226"/>
      <c r="Z669" s="226"/>
      <c r="AA669" s="226"/>
      <c r="AB669" s="226"/>
      <c r="AC669" s="226"/>
      <c r="AD669" s="226"/>
      <c r="AE669" s="226"/>
      <c r="AF669" s="226"/>
      <c r="AG669" s="226"/>
      <c r="AH669" s="226"/>
      <c r="AI669" s="226"/>
      <c r="AJ669" s="226"/>
      <c r="AK669" s="226"/>
      <c r="AL669" s="226"/>
      <c r="AM669" s="226"/>
      <c r="AN669" s="226"/>
      <c r="AO669" s="226"/>
      <c r="AP669" s="226"/>
      <c r="AQ669" s="226"/>
      <c r="AR669" s="226"/>
      <c r="AS669" s="226"/>
      <c r="AT669" s="226"/>
      <c r="AU669" s="226"/>
      <c r="AV669" s="226"/>
      <c r="AW669" s="226"/>
      <c r="AX669" s="226"/>
      <c r="AY669" s="226"/>
      <c r="AZ669" s="226"/>
      <c r="BA669" s="226"/>
      <c r="BB669" s="226"/>
      <c r="BC669" s="226"/>
      <c r="BD669" s="226"/>
      <c r="BE669" s="226"/>
      <c r="BF669" s="226"/>
      <c r="BG669" s="226"/>
      <c r="BH669" s="226"/>
      <c r="BI669" s="226"/>
      <c r="BJ669" s="226"/>
      <c r="BK669" s="226"/>
      <c r="BL669" s="226"/>
      <c r="BM669" s="229"/>
    </row>
    <row r="670" spans="1:65">
      <c r="A670" s="29"/>
      <c r="B670" s="20" t="s">
        <v>271</v>
      </c>
      <c r="C670" s="12"/>
      <c r="D670" s="230">
        <v>33.010282346824596</v>
      </c>
      <c r="E670" s="230">
        <v>33.199999999999996</v>
      </c>
      <c r="F670" s="230">
        <v>34.250000000000007</v>
      </c>
      <c r="G670" s="230">
        <v>32.75</v>
      </c>
      <c r="H670" s="230">
        <v>35.35</v>
      </c>
      <c r="I670" s="230">
        <v>31.596666666666664</v>
      </c>
      <c r="J670" s="230">
        <v>32.250000000000007</v>
      </c>
      <c r="K670" s="230">
        <v>33.416666666666664</v>
      </c>
      <c r="L670" s="230">
        <v>28.943333333333332</v>
      </c>
      <c r="M670" s="230">
        <v>34.129041666666673</v>
      </c>
      <c r="N670" s="225"/>
      <c r="O670" s="226"/>
      <c r="P670" s="226"/>
      <c r="Q670" s="226"/>
      <c r="R670" s="226"/>
      <c r="S670" s="226"/>
      <c r="T670" s="226"/>
      <c r="U670" s="226"/>
      <c r="V670" s="226"/>
      <c r="W670" s="226"/>
      <c r="X670" s="226"/>
      <c r="Y670" s="226"/>
      <c r="Z670" s="226"/>
      <c r="AA670" s="226"/>
      <c r="AB670" s="226"/>
      <c r="AC670" s="226"/>
      <c r="AD670" s="226"/>
      <c r="AE670" s="226"/>
      <c r="AF670" s="226"/>
      <c r="AG670" s="226"/>
      <c r="AH670" s="226"/>
      <c r="AI670" s="226"/>
      <c r="AJ670" s="226"/>
      <c r="AK670" s="226"/>
      <c r="AL670" s="226"/>
      <c r="AM670" s="226"/>
      <c r="AN670" s="226"/>
      <c r="AO670" s="226"/>
      <c r="AP670" s="226"/>
      <c r="AQ670" s="226"/>
      <c r="AR670" s="226"/>
      <c r="AS670" s="226"/>
      <c r="AT670" s="226"/>
      <c r="AU670" s="226"/>
      <c r="AV670" s="226"/>
      <c r="AW670" s="226"/>
      <c r="AX670" s="226"/>
      <c r="AY670" s="226"/>
      <c r="AZ670" s="226"/>
      <c r="BA670" s="226"/>
      <c r="BB670" s="226"/>
      <c r="BC670" s="226"/>
      <c r="BD670" s="226"/>
      <c r="BE670" s="226"/>
      <c r="BF670" s="226"/>
      <c r="BG670" s="226"/>
      <c r="BH670" s="226"/>
      <c r="BI670" s="226"/>
      <c r="BJ670" s="226"/>
      <c r="BK670" s="226"/>
      <c r="BL670" s="226"/>
      <c r="BM670" s="229"/>
    </row>
    <row r="671" spans="1:65">
      <c r="A671" s="29"/>
      <c r="B671" s="3" t="s">
        <v>272</v>
      </c>
      <c r="C671" s="28"/>
      <c r="D671" s="228">
        <v>33.021657350409143</v>
      </c>
      <c r="E671" s="228">
        <v>33.25</v>
      </c>
      <c r="F671" s="228">
        <v>34.549999999999997</v>
      </c>
      <c r="G671" s="228">
        <v>33.299999999999997</v>
      </c>
      <c r="H671" s="228">
        <v>35.35</v>
      </c>
      <c r="I671" s="228">
        <v>31.844999999999999</v>
      </c>
      <c r="J671" s="228">
        <v>32.44</v>
      </c>
      <c r="K671" s="228">
        <v>33.299999999999997</v>
      </c>
      <c r="L671" s="228">
        <v>28.84</v>
      </c>
      <c r="M671" s="228">
        <v>34.239270000000005</v>
      </c>
      <c r="N671" s="225"/>
      <c r="O671" s="226"/>
      <c r="P671" s="226"/>
      <c r="Q671" s="226"/>
      <c r="R671" s="226"/>
      <c r="S671" s="226"/>
      <c r="T671" s="226"/>
      <c r="U671" s="226"/>
      <c r="V671" s="226"/>
      <c r="W671" s="226"/>
      <c r="X671" s="226"/>
      <c r="Y671" s="226"/>
      <c r="Z671" s="226"/>
      <c r="AA671" s="226"/>
      <c r="AB671" s="226"/>
      <c r="AC671" s="226"/>
      <c r="AD671" s="226"/>
      <c r="AE671" s="226"/>
      <c r="AF671" s="226"/>
      <c r="AG671" s="226"/>
      <c r="AH671" s="226"/>
      <c r="AI671" s="226"/>
      <c r="AJ671" s="226"/>
      <c r="AK671" s="226"/>
      <c r="AL671" s="226"/>
      <c r="AM671" s="226"/>
      <c r="AN671" s="226"/>
      <c r="AO671" s="226"/>
      <c r="AP671" s="226"/>
      <c r="AQ671" s="226"/>
      <c r="AR671" s="226"/>
      <c r="AS671" s="226"/>
      <c r="AT671" s="226"/>
      <c r="AU671" s="226"/>
      <c r="AV671" s="226"/>
      <c r="AW671" s="226"/>
      <c r="AX671" s="226"/>
      <c r="AY671" s="226"/>
      <c r="AZ671" s="226"/>
      <c r="BA671" s="226"/>
      <c r="BB671" s="226"/>
      <c r="BC671" s="226"/>
      <c r="BD671" s="226"/>
      <c r="BE671" s="226"/>
      <c r="BF671" s="226"/>
      <c r="BG671" s="226"/>
      <c r="BH671" s="226"/>
      <c r="BI671" s="226"/>
      <c r="BJ671" s="226"/>
      <c r="BK671" s="226"/>
      <c r="BL671" s="226"/>
      <c r="BM671" s="229"/>
    </row>
    <row r="672" spans="1:65">
      <c r="A672" s="29"/>
      <c r="B672" s="3" t="s">
        <v>273</v>
      </c>
      <c r="C672" s="28"/>
      <c r="D672" s="23">
        <v>0.18749760341139932</v>
      </c>
      <c r="E672" s="23">
        <v>0.93808315196468606</v>
      </c>
      <c r="F672" s="23">
        <v>0.92466210044534647</v>
      </c>
      <c r="G672" s="23">
        <v>1.5846135175493101</v>
      </c>
      <c r="H672" s="23">
        <v>0.68920243760451139</v>
      </c>
      <c r="I672" s="23">
        <v>0.84015871516438201</v>
      </c>
      <c r="J672" s="23">
        <v>0.97697492291255894</v>
      </c>
      <c r="K672" s="23">
        <v>0.47081489639418567</v>
      </c>
      <c r="L672" s="23">
        <v>0.51196354036851732</v>
      </c>
      <c r="M672" s="23">
        <v>0.45779803810923719</v>
      </c>
      <c r="N672" s="151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87</v>
      </c>
      <c r="C673" s="28"/>
      <c r="D673" s="13">
        <v>5.6799757554765514E-3</v>
      </c>
      <c r="E673" s="13">
        <v>2.8255516625442356E-2</v>
      </c>
      <c r="F673" s="13">
        <v>2.6997433589645146E-2</v>
      </c>
      <c r="G673" s="13">
        <v>4.8385145574024735E-2</v>
      </c>
      <c r="H673" s="13">
        <v>1.9496532888387874E-2</v>
      </c>
      <c r="I673" s="13">
        <v>2.6590105976296512E-2</v>
      </c>
      <c r="J673" s="13">
        <v>3.0293796059304146E-2</v>
      </c>
      <c r="K673" s="13">
        <v>1.4089223832244958E-2</v>
      </c>
      <c r="L673" s="13">
        <v>1.7688478879483497E-2</v>
      </c>
      <c r="M673" s="13">
        <v>1.3413738439551959E-2</v>
      </c>
      <c r="N673" s="151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274</v>
      </c>
      <c r="C674" s="28"/>
      <c r="D674" s="13">
        <v>-1.3767924867386427E-2</v>
      </c>
      <c r="E674" s="13">
        <v>-8.0998232493928457E-3</v>
      </c>
      <c r="F674" s="13">
        <v>2.3270513665912818E-2</v>
      </c>
      <c r="G674" s="13">
        <v>-2.1544253355952114E-2</v>
      </c>
      <c r="H674" s="13">
        <v>5.6134676148613671E-2</v>
      </c>
      <c r="I674" s="13">
        <v>-5.6001829777208245E-2</v>
      </c>
      <c r="J674" s="13">
        <v>-3.6482509029906796E-2</v>
      </c>
      <c r="K674" s="13">
        <v>-1.6265791240123173E-3</v>
      </c>
      <c r="L674" s="13">
        <v>-0.13527417322032897</v>
      </c>
      <c r="M674" s="13">
        <v>1.9656700647455283E-2</v>
      </c>
      <c r="N674" s="151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45" t="s">
        <v>275</v>
      </c>
      <c r="C675" s="46"/>
      <c r="D675" s="44">
        <v>7.0000000000000007E-2</v>
      </c>
      <c r="E675" s="44">
        <v>7.0000000000000007E-2</v>
      </c>
      <c r="F675" s="44">
        <v>0.82</v>
      </c>
      <c r="G675" s="44">
        <v>0.25</v>
      </c>
      <c r="H675" s="44">
        <v>1.61</v>
      </c>
      <c r="I675" s="44">
        <v>1.08</v>
      </c>
      <c r="J675" s="44">
        <v>0.61</v>
      </c>
      <c r="K675" s="44">
        <v>0.22</v>
      </c>
      <c r="L675" s="44">
        <v>2.99</v>
      </c>
      <c r="M675" s="44">
        <v>0.73</v>
      </c>
      <c r="N675" s="151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BM676" s="55"/>
    </row>
    <row r="677" spans="1:65" ht="15">
      <c r="B677" s="8" t="s">
        <v>523</v>
      </c>
      <c r="BM677" s="27" t="s">
        <v>67</v>
      </c>
    </row>
    <row r="678" spans="1:65" ht="15">
      <c r="A678" s="24" t="s">
        <v>34</v>
      </c>
      <c r="B678" s="18" t="s">
        <v>111</v>
      </c>
      <c r="C678" s="15" t="s">
        <v>112</v>
      </c>
      <c r="D678" s="16" t="s">
        <v>231</v>
      </c>
      <c r="E678" s="17" t="s">
        <v>231</v>
      </c>
      <c r="F678" s="17" t="s">
        <v>231</v>
      </c>
      <c r="G678" s="17" t="s">
        <v>231</v>
      </c>
      <c r="H678" s="17" t="s">
        <v>231</v>
      </c>
      <c r="I678" s="17" t="s">
        <v>231</v>
      </c>
      <c r="J678" s="17" t="s">
        <v>231</v>
      </c>
      <c r="K678" s="17" t="s">
        <v>231</v>
      </c>
      <c r="L678" s="17" t="s">
        <v>231</v>
      </c>
      <c r="M678" s="17" t="s">
        <v>231</v>
      </c>
      <c r="N678" s="17" t="s">
        <v>231</v>
      </c>
      <c r="O678" s="17" t="s">
        <v>231</v>
      </c>
      <c r="P678" s="17" t="s">
        <v>231</v>
      </c>
      <c r="Q678" s="17" t="s">
        <v>231</v>
      </c>
      <c r="R678" s="17" t="s">
        <v>231</v>
      </c>
      <c r="S678" s="17" t="s">
        <v>231</v>
      </c>
      <c r="T678" s="17" t="s">
        <v>231</v>
      </c>
      <c r="U678" s="17" t="s">
        <v>231</v>
      </c>
      <c r="V678" s="17" t="s">
        <v>231</v>
      </c>
      <c r="W678" s="17" t="s">
        <v>231</v>
      </c>
      <c r="X678" s="17" t="s">
        <v>231</v>
      </c>
      <c r="Y678" s="17" t="s">
        <v>231</v>
      </c>
      <c r="Z678" s="17" t="s">
        <v>231</v>
      </c>
      <c r="AA678" s="17" t="s">
        <v>231</v>
      </c>
      <c r="AB678" s="17" t="s">
        <v>231</v>
      </c>
      <c r="AC678" s="17" t="s">
        <v>231</v>
      </c>
      <c r="AD678" s="151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232</v>
      </c>
      <c r="C679" s="9" t="s">
        <v>232</v>
      </c>
      <c r="D679" s="149" t="s">
        <v>234</v>
      </c>
      <c r="E679" s="150" t="s">
        <v>236</v>
      </c>
      <c r="F679" s="150" t="s">
        <v>237</v>
      </c>
      <c r="G679" s="150" t="s">
        <v>238</v>
      </c>
      <c r="H679" s="150" t="s">
        <v>239</v>
      </c>
      <c r="I679" s="150" t="s">
        <v>240</v>
      </c>
      <c r="J679" s="150" t="s">
        <v>241</v>
      </c>
      <c r="K679" s="150" t="s">
        <v>242</v>
      </c>
      <c r="L679" s="150" t="s">
        <v>243</v>
      </c>
      <c r="M679" s="150" t="s">
        <v>244</v>
      </c>
      <c r="N679" s="150" t="s">
        <v>245</v>
      </c>
      <c r="O679" s="150" t="s">
        <v>246</v>
      </c>
      <c r="P679" s="150" t="s">
        <v>247</v>
      </c>
      <c r="Q679" s="150" t="s">
        <v>248</v>
      </c>
      <c r="R679" s="150" t="s">
        <v>249</v>
      </c>
      <c r="S679" s="150" t="s">
        <v>251</v>
      </c>
      <c r="T679" s="150" t="s">
        <v>252</v>
      </c>
      <c r="U679" s="150" t="s">
        <v>253</v>
      </c>
      <c r="V679" s="150" t="s">
        <v>257</v>
      </c>
      <c r="W679" s="150" t="s">
        <v>258</v>
      </c>
      <c r="X679" s="150" t="s">
        <v>259</v>
      </c>
      <c r="Y679" s="150" t="s">
        <v>278</v>
      </c>
      <c r="Z679" s="150" t="s">
        <v>261</v>
      </c>
      <c r="AA679" s="150" t="s">
        <v>304</v>
      </c>
      <c r="AB679" s="150" t="s">
        <v>279</v>
      </c>
      <c r="AC679" s="150" t="s">
        <v>263</v>
      </c>
      <c r="AD679" s="151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300</v>
      </c>
      <c r="E680" s="11" t="s">
        <v>115</v>
      </c>
      <c r="F680" s="11" t="s">
        <v>115</v>
      </c>
      <c r="G680" s="11" t="s">
        <v>301</v>
      </c>
      <c r="H680" s="11" t="s">
        <v>115</v>
      </c>
      <c r="I680" s="11" t="s">
        <v>115</v>
      </c>
      <c r="J680" s="11" t="s">
        <v>300</v>
      </c>
      <c r="K680" s="11" t="s">
        <v>115</v>
      </c>
      <c r="L680" s="11" t="s">
        <v>301</v>
      </c>
      <c r="M680" s="11" t="s">
        <v>301</v>
      </c>
      <c r="N680" s="11" t="s">
        <v>301</v>
      </c>
      <c r="O680" s="11" t="s">
        <v>301</v>
      </c>
      <c r="P680" s="11" t="s">
        <v>301</v>
      </c>
      <c r="Q680" s="11" t="s">
        <v>300</v>
      </c>
      <c r="R680" s="11" t="s">
        <v>115</v>
      </c>
      <c r="S680" s="11" t="s">
        <v>301</v>
      </c>
      <c r="T680" s="11" t="s">
        <v>300</v>
      </c>
      <c r="U680" s="11" t="s">
        <v>301</v>
      </c>
      <c r="V680" s="11" t="s">
        <v>115</v>
      </c>
      <c r="W680" s="11" t="s">
        <v>300</v>
      </c>
      <c r="X680" s="11" t="s">
        <v>301</v>
      </c>
      <c r="Y680" s="11" t="s">
        <v>301</v>
      </c>
      <c r="Z680" s="11" t="s">
        <v>115</v>
      </c>
      <c r="AA680" s="11" t="s">
        <v>115</v>
      </c>
      <c r="AB680" s="11" t="s">
        <v>115</v>
      </c>
      <c r="AC680" s="11" t="s">
        <v>300</v>
      </c>
      <c r="AD680" s="151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0</v>
      </c>
    </row>
    <row r="681" spans="1:65">
      <c r="A681" s="29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151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8">
        <v>1</v>
      </c>
      <c r="C682" s="14">
        <v>1</v>
      </c>
      <c r="D682" s="213">
        <v>62.9</v>
      </c>
      <c r="E682" s="213">
        <v>58.8</v>
      </c>
      <c r="F682" s="213">
        <v>65</v>
      </c>
      <c r="G682" s="213">
        <v>65</v>
      </c>
      <c r="H682" s="213">
        <v>58.939166666666665</v>
      </c>
      <c r="I682" s="213">
        <v>63</v>
      </c>
      <c r="J682" s="213">
        <v>64.900000000000006</v>
      </c>
      <c r="K682" s="213">
        <v>60</v>
      </c>
      <c r="L682" s="213">
        <v>65.400000000000006</v>
      </c>
      <c r="M682" s="213">
        <v>64</v>
      </c>
      <c r="N682" s="213">
        <v>60.2</v>
      </c>
      <c r="O682" s="213">
        <v>62.3</v>
      </c>
      <c r="P682" s="213">
        <v>62.8</v>
      </c>
      <c r="Q682" s="213">
        <v>58.8</v>
      </c>
      <c r="R682" s="213">
        <v>66.056664584008814</v>
      </c>
      <c r="S682" s="213">
        <v>67</v>
      </c>
      <c r="T682" s="213">
        <v>69.650000000000006</v>
      </c>
      <c r="U682" s="214">
        <v>72</v>
      </c>
      <c r="V682" s="213">
        <v>58.71</v>
      </c>
      <c r="W682" s="213">
        <v>61.8</v>
      </c>
      <c r="X682" s="214">
        <v>73.5</v>
      </c>
      <c r="Y682" s="213">
        <v>65.3</v>
      </c>
      <c r="Z682" s="213">
        <v>62.81</v>
      </c>
      <c r="AA682" s="213">
        <v>62</v>
      </c>
      <c r="AB682" s="213">
        <v>59.124000000000002</v>
      </c>
      <c r="AC682" s="213">
        <v>62.406850000000006</v>
      </c>
      <c r="AD682" s="216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18">
        <v>1</v>
      </c>
    </row>
    <row r="683" spans="1:65">
      <c r="A683" s="29"/>
      <c r="B683" s="19">
        <v>1</v>
      </c>
      <c r="C683" s="9">
        <v>2</v>
      </c>
      <c r="D683" s="219">
        <v>63.3</v>
      </c>
      <c r="E683" s="219">
        <v>60.7</v>
      </c>
      <c r="F683" s="219">
        <v>65</v>
      </c>
      <c r="G683" s="219">
        <v>65</v>
      </c>
      <c r="H683" s="219">
        <v>59.426666666666655</v>
      </c>
      <c r="I683" s="219">
        <v>63</v>
      </c>
      <c r="J683" s="219">
        <v>65.099999999999994</v>
      </c>
      <c r="K683" s="219">
        <v>63</v>
      </c>
      <c r="L683" s="219">
        <v>65.3</v>
      </c>
      <c r="M683" s="219">
        <v>61.70000000000001</v>
      </c>
      <c r="N683" s="219">
        <v>64.2</v>
      </c>
      <c r="O683" s="221">
        <v>68.099999999999994</v>
      </c>
      <c r="P683" s="219">
        <v>61.199999999999996</v>
      </c>
      <c r="Q683" s="219">
        <v>58.6</v>
      </c>
      <c r="R683" s="219">
        <v>65.97055316146394</v>
      </c>
      <c r="S683" s="219">
        <v>68.5</v>
      </c>
      <c r="T683" s="219">
        <v>64.709999999999994</v>
      </c>
      <c r="U683" s="219">
        <v>67</v>
      </c>
      <c r="V683" s="219">
        <v>60.13</v>
      </c>
      <c r="W683" s="219">
        <v>59.8</v>
      </c>
      <c r="X683" s="219">
        <v>66.900000000000006</v>
      </c>
      <c r="Y683" s="219">
        <v>66.3</v>
      </c>
      <c r="Z683" s="219">
        <v>60.940000000000005</v>
      </c>
      <c r="AA683" s="221">
        <v>65</v>
      </c>
      <c r="AB683" s="219">
        <v>61.415900000000001</v>
      </c>
      <c r="AC683" s="219">
        <v>62.14761</v>
      </c>
      <c r="AD683" s="216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18">
        <v>34</v>
      </c>
    </row>
    <row r="684" spans="1:65">
      <c r="A684" s="29"/>
      <c r="B684" s="19">
        <v>1</v>
      </c>
      <c r="C684" s="9">
        <v>3</v>
      </c>
      <c r="D684" s="219">
        <v>62.9</v>
      </c>
      <c r="E684" s="219">
        <v>58.37</v>
      </c>
      <c r="F684" s="219">
        <v>65</v>
      </c>
      <c r="G684" s="219">
        <v>64</v>
      </c>
      <c r="H684" s="219">
        <v>58.14</v>
      </c>
      <c r="I684" s="219">
        <v>62</v>
      </c>
      <c r="J684" s="219">
        <v>63.899999999999991</v>
      </c>
      <c r="K684" s="219">
        <v>64</v>
      </c>
      <c r="L684" s="219">
        <v>65.3</v>
      </c>
      <c r="M684" s="219">
        <v>62</v>
      </c>
      <c r="N684" s="219">
        <v>62.6</v>
      </c>
      <c r="O684" s="219">
        <v>62.8</v>
      </c>
      <c r="P684" s="219">
        <v>60.6</v>
      </c>
      <c r="Q684" s="219">
        <v>58.1</v>
      </c>
      <c r="R684" s="219">
        <v>66.583126666666672</v>
      </c>
      <c r="S684" s="219">
        <v>69.3</v>
      </c>
      <c r="T684" s="219">
        <v>60.57</v>
      </c>
      <c r="U684" s="219">
        <v>62</v>
      </c>
      <c r="V684" s="219">
        <v>59.45</v>
      </c>
      <c r="W684" s="219">
        <v>58</v>
      </c>
      <c r="X684" s="219">
        <v>67.900000000000006</v>
      </c>
      <c r="Y684" s="219">
        <v>67.599999999999994</v>
      </c>
      <c r="Z684" s="219">
        <v>64.680000000000007</v>
      </c>
      <c r="AA684" s="219">
        <v>62</v>
      </c>
      <c r="AB684" s="219">
        <v>62.2727</v>
      </c>
      <c r="AC684" s="219">
        <v>63.312930000000001</v>
      </c>
      <c r="AD684" s="216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18">
        <v>16</v>
      </c>
    </row>
    <row r="685" spans="1:65">
      <c r="A685" s="29"/>
      <c r="B685" s="19">
        <v>1</v>
      </c>
      <c r="C685" s="9">
        <v>4</v>
      </c>
      <c r="D685" s="219">
        <v>62.100000000000009</v>
      </c>
      <c r="E685" s="221">
        <v>62.72</v>
      </c>
      <c r="F685" s="219">
        <v>65</v>
      </c>
      <c r="G685" s="219">
        <v>66</v>
      </c>
      <c r="H685" s="219">
        <v>59.673333333333339</v>
      </c>
      <c r="I685" s="219">
        <v>63</v>
      </c>
      <c r="J685" s="219">
        <v>69.5</v>
      </c>
      <c r="K685" s="219">
        <v>61</v>
      </c>
      <c r="L685" s="219">
        <v>65.599999999999994</v>
      </c>
      <c r="M685" s="219">
        <v>62.8</v>
      </c>
      <c r="N685" s="219">
        <v>66.5</v>
      </c>
      <c r="O685" s="219">
        <v>62.7</v>
      </c>
      <c r="P685" s="219">
        <v>60.7</v>
      </c>
      <c r="Q685" s="219">
        <v>59.2</v>
      </c>
      <c r="R685" s="219">
        <v>66.299656764215342</v>
      </c>
      <c r="S685" s="219">
        <v>67.3</v>
      </c>
      <c r="T685" s="219">
        <v>63.98</v>
      </c>
      <c r="U685" s="219">
        <v>64</v>
      </c>
      <c r="V685" s="219">
        <v>60.23</v>
      </c>
      <c r="W685" s="219">
        <v>59.5</v>
      </c>
      <c r="X685" s="219">
        <v>67.8</v>
      </c>
      <c r="Y685" s="219">
        <v>66.099999999999994</v>
      </c>
      <c r="Z685" s="219">
        <v>64.350000000000009</v>
      </c>
      <c r="AA685" s="219">
        <v>64</v>
      </c>
      <c r="AB685" s="219">
        <v>64.500399999999999</v>
      </c>
      <c r="AC685" s="219">
        <v>64.158389999999997</v>
      </c>
      <c r="AD685" s="216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218">
        <v>63.199994152617592</v>
      </c>
    </row>
    <row r="686" spans="1:65">
      <c r="A686" s="29"/>
      <c r="B686" s="19">
        <v>1</v>
      </c>
      <c r="C686" s="9">
        <v>5</v>
      </c>
      <c r="D686" s="219">
        <v>63.3</v>
      </c>
      <c r="E686" s="219">
        <v>59.43</v>
      </c>
      <c r="F686" s="219">
        <v>65</v>
      </c>
      <c r="G686" s="219">
        <v>64</v>
      </c>
      <c r="H686" s="219">
        <v>60.25</v>
      </c>
      <c r="I686" s="219">
        <v>63</v>
      </c>
      <c r="J686" s="219">
        <v>68.7</v>
      </c>
      <c r="K686" s="219">
        <v>62</v>
      </c>
      <c r="L686" s="219">
        <v>65.900000000000006</v>
      </c>
      <c r="M686" s="219">
        <v>61.500000000000007</v>
      </c>
      <c r="N686" s="219">
        <v>60.5</v>
      </c>
      <c r="O686" s="219">
        <v>66.2</v>
      </c>
      <c r="P686" s="219">
        <v>62.4</v>
      </c>
      <c r="Q686" s="219">
        <v>58.6</v>
      </c>
      <c r="R686" s="219">
        <v>66.618553013167428</v>
      </c>
      <c r="S686" s="219">
        <v>69.099999999999994</v>
      </c>
      <c r="T686" s="219">
        <v>61.259999999999991</v>
      </c>
      <c r="U686" s="219">
        <v>65</v>
      </c>
      <c r="V686" s="219">
        <v>59.24</v>
      </c>
      <c r="W686" s="219">
        <v>59.9</v>
      </c>
      <c r="X686" s="219">
        <v>67.8</v>
      </c>
      <c r="Y686" s="219">
        <v>64.7</v>
      </c>
      <c r="Z686" s="219">
        <v>62.370000000000012</v>
      </c>
      <c r="AA686" s="219">
        <v>62</v>
      </c>
      <c r="AB686" s="219">
        <v>61.715800000000002</v>
      </c>
      <c r="AC686" s="219">
        <v>63.846049999999998</v>
      </c>
      <c r="AD686" s="216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218">
        <v>46</v>
      </c>
    </row>
    <row r="687" spans="1:65">
      <c r="A687" s="29"/>
      <c r="B687" s="19">
        <v>1</v>
      </c>
      <c r="C687" s="9">
        <v>6</v>
      </c>
      <c r="D687" s="219">
        <v>61.70000000000001</v>
      </c>
      <c r="E687" s="219">
        <v>59.08</v>
      </c>
      <c r="F687" s="219">
        <v>65</v>
      </c>
      <c r="G687" s="219">
        <v>65</v>
      </c>
      <c r="H687" s="219">
        <v>58.724999999999994</v>
      </c>
      <c r="I687" s="219">
        <v>62</v>
      </c>
      <c r="J687" s="219">
        <v>67.7</v>
      </c>
      <c r="K687" s="219">
        <v>63</v>
      </c>
      <c r="L687" s="219">
        <v>66.3</v>
      </c>
      <c r="M687" s="219">
        <v>62.20000000000001</v>
      </c>
      <c r="N687" s="219">
        <v>66.5</v>
      </c>
      <c r="O687" s="219">
        <v>62.7</v>
      </c>
      <c r="P687" s="219">
        <v>60.4</v>
      </c>
      <c r="Q687" s="219">
        <v>58.3</v>
      </c>
      <c r="R687" s="219">
        <v>65.597356952154541</v>
      </c>
      <c r="S687" s="219">
        <v>65.7</v>
      </c>
      <c r="T687" s="219">
        <v>61.660000000000004</v>
      </c>
      <c r="U687" s="219">
        <v>66</v>
      </c>
      <c r="V687" s="219">
        <v>59.75</v>
      </c>
      <c r="W687" s="219">
        <v>63.2</v>
      </c>
      <c r="X687" s="219">
        <v>64.900000000000006</v>
      </c>
      <c r="Y687" s="219">
        <v>65</v>
      </c>
      <c r="Z687" s="219">
        <v>63.03</v>
      </c>
      <c r="AA687" s="219">
        <v>62</v>
      </c>
      <c r="AB687" s="219">
        <v>62.486899999999991</v>
      </c>
      <c r="AC687" s="219">
        <v>64.455479999999994</v>
      </c>
      <c r="AD687" s="216"/>
      <c r="AE687" s="217"/>
      <c r="AF687" s="217"/>
      <c r="AG687" s="217"/>
      <c r="AH687" s="217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  <c r="AV687" s="217"/>
      <c r="AW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J687" s="217"/>
      <c r="BK687" s="217"/>
      <c r="BL687" s="217"/>
      <c r="BM687" s="222"/>
    </row>
    <row r="688" spans="1:65">
      <c r="A688" s="29"/>
      <c r="B688" s="20" t="s">
        <v>271</v>
      </c>
      <c r="C688" s="12"/>
      <c r="D688" s="223">
        <v>62.699999999999996</v>
      </c>
      <c r="E688" s="223">
        <v>59.849999999999994</v>
      </c>
      <c r="F688" s="223">
        <v>65</v>
      </c>
      <c r="G688" s="223">
        <v>64.833333333333329</v>
      </c>
      <c r="H688" s="223">
        <v>59.192361111111119</v>
      </c>
      <c r="I688" s="223">
        <v>62.666666666666664</v>
      </c>
      <c r="J688" s="223">
        <v>66.633333333333326</v>
      </c>
      <c r="K688" s="223">
        <v>62.166666666666664</v>
      </c>
      <c r="L688" s="223">
        <v>65.63333333333334</v>
      </c>
      <c r="M688" s="223">
        <v>62.366666666666667</v>
      </c>
      <c r="N688" s="223">
        <v>63.416666666666664</v>
      </c>
      <c r="O688" s="223">
        <v>64.133333333333326</v>
      </c>
      <c r="P688" s="223">
        <v>61.349999999999994</v>
      </c>
      <c r="Q688" s="223">
        <v>58.6</v>
      </c>
      <c r="R688" s="223">
        <v>66.187651856946118</v>
      </c>
      <c r="S688" s="223">
        <v>67.816666666666677</v>
      </c>
      <c r="T688" s="223">
        <v>63.638333333333343</v>
      </c>
      <c r="U688" s="223">
        <v>66</v>
      </c>
      <c r="V688" s="223">
        <v>59.585000000000001</v>
      </c>
      <c r="W688" s="223">
        <v>60.366666666666667</v>
      </c>
      <c r="X688" s="223">
        <v>68.13333333333334</v>
      </c>
      <c r="Y688" s="223">
        <v>65.833333333333329</v>
      </c>
      <c r="Z688" s="223">
        <v>63.030000000000008</v>
      </c>
      <c r="AA688" s="223">
        <v>62.833333333333336</v>
      </c>
      <c r="AB688" s="223">
        <v>61.919283333333333</v>
      </c>
      <c r="AC688" s="223">
        <v>63.387885000000004</v>
      </c>
      <c r="AD688" s="216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  <c r="AV688" s="217"/>
      <c r="AW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J688" s="217"/>
      <c r="BK688" s="217"/>
      <c r="BL688" s="217"/>
      <c r="BM688" s="222"/>
    </row>
    <row r="689" spans="1:65">
      <c r="A689" s="29"/>
      <c r="B689" s="3" t="s">
        <v>272</v>
      </c>
      <c r="C689" s="28"/>
      <c r="D689" s="219">
        <v>62.9</v>
      </c>
      <c r="E689" s="219">
        <v>59.254999999999995</v>
      </c>
      <c r="F689" s="219">
        <v>65</v>
      </c>
      <c r="G689" s="219">
        <v>65</v>
      </c>
      <c r="H689" s="219">
        <v>59.182916666666657</v>
      </c>
      <c r="I689" s="219">
        <v>63</v>
      </c>
      <c r="J689" s="219">
        <v>66.400000000000006</v>
      </c>
      <c r="K689" s="219">
        <v>62.5</v>
      </c>
      <c r="L689" s="219">
        <v>65.5</v>
      </c>
      <c r="M689" s="219">
        <v>62.100000000000009</v>
      </c>
      <c r="N689" s="219">
        <v>63.400000000000006</v>
      </c>
      <c r="O689" s="219">
        <v>62.75</v>
      </c>
      <c r="P689" s="219">
        <v>60.95</v>
      </c>
      <c r="Q689" s="219">
        <v>58.6</v>
      </c>
      <c r="R689" s="219">
        <v>66.178160674112078</v>
      </c>
      <c r="S689" s="219">
        <v>67.900000000000006</v>
      </c>
      <c r="T689" s="219">
        <v>62.82</v>
      </c>
      <c r="U689" s="219">
        <v>65.5</v>
      </c>
      <c r="V689" s="219">
        <v>59.6</v>
      </c>
      <c r="W689" s="219">
        <v>59.849999999999994</v>
      </c>
      <c r="X689" s="219">
        <v>67.8</v>
      </c>
      <c r="Y689" s="219">
        <v>65.699999999999989</v>
      </c>
      <c r="Z689" s="219">
        <v>62.92</v>
      </c>
      <c r="AA689" s="219">
        <v>62</v>
      </c>
      <c r="AB689" s="219">
        <v>61.994250000000001</v>
      </c>
      <c r="AC689" s="219">
        <v>63.57949</v>
      </c>
      <c r="AD689" s="216"/>
      <c r="AE689" s="217"/>
      <c r="AF689" s="217"/>
      <c r="AG689" s="217"/>
      <c r="AH689" s="217"/>
      <c r="AI689" s="217"/>
      <c r="AJ689" s="217"/>
      <c r="AK689" s="217"/>
      <c r="AL689" s="217"/>
      <c r="AM689" s="217"/>
      <c r="AN689" s="217"/>
      <c r="AO689" s="217"/>
      <c r="AP689" s="217"/>
      <c r="AQ689" s="217"/>
      <c r="AR689" s="217"/>
      <c r="AS689" s="217"/>
      <c r="AT689" s="217"/>
      <c r="AU689" s="217"/>
      <c r="AV689" s="217"/>
      <c r="AW689" s="217"/>
      <c r="AX689" s="217"/>
      <c r="AY689" s="217"/>
      <c r="AZ689" s="217"/>
      <c r="BA689" s="217"/>
      <c r="BB689" s="217"/>
      <c r="BC689" s="217"/>
      <c r="BD689" s="217"/>
      <c r="BE689" s="217"/>
      <c r="BF689" s="217"/>
      <c r="BG689" s="217"/>
      <c r="BH689" s="217"/>
      <c r="BI689" s="217"/>
      <c r="BJ689" s="217"/>
      <c r="BK689" s="217"/>
      <c r="BL689" s="217"/>
      <c r="BM689" s="222"/>
    </row>
    <row r="690" spans="1:65">
      <c r="A690" s="29"/>
      <c r="B690" s="3" t="s">
        <v>273</v>
      </c>
      <c r="C690" s="28"/>
      <c r="D690" s="228">
        <v>0.65726706900619358</v>
      </c>
      <c r="E690" s="228">
        <v>1.6137905688161656</v>
      </c>
      <c r="F690" s="228">
        <v>0</v>
      </c>
      <c r="G690" s="228">
        <v>0.752772652709081</v>
      </c>
      <c r="H690" s="228">
        <v>0.74764043955089332</v>
      </c>
      <c r="I690" s="228">
        <v>0.51639777949432231</v>
      </c>
      <c r="J690" s="228">
        <v>2.3001449229704374</v>
      </c>
      <c r="K690" s="228">
        <v>1.4719601443879744</v>
      </c>
      <c r="L690" s="228">
        <v>0.39832984656772435</v>
      </c>
      <c r="M690" s="228">
        <v>0.9179687721631169</v>
      </c>
      <c r="N690" s="228">
        <v>2.7981541534852332</v>
      </c>
      <c r="O690" s="228">
        <v>2.4188151369351605</v>
      </c>
      <c r="P690" s="228">
        <v>1.0114346246792214</v>
      </c>
      <c r="Q690" s="228">
        <v>0.38470768123342758</v>
      </c>
      <c r="R690" s="228">
        <v>0.39175472292833174</v>
      </c>
      <c r="S690" s="228">
        <v>1.3948715592005811</v>
      </c>
      <c r="T690" s="228">
        <v>3.3582818027477508</v>
      </c>
      <c r="U690" s="228">
        <v>3.40587727318528</v>
      </c>
      <c r="V690" s="228">
        <v>0.57326259253504319</v>
      </c>
      <c r="W690" s="228">
        <v>1.8424621208227507</v>
      </c>
      <c r="X690" s="228">
        <v>2.8654260881528</v>
      </c>
      <c r="Y690" s="228">
        <v>1.0652073350604854</v>
      </c>
      <c r="Z690" s="228">
        <v>1.3650641010589948</v>
      </c>
      <c r="AA690" s="228">
        <v>1.3291601358251257</v>
      </c>
      <c r="AB690" s="228">
        <v>1.744572407688102</v>
      </c>
      <c r="AC690" s="228">
        <v>0.94336442641748675</v>
      </c>
      <c r="AD690" s="225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  <c r="AP690" s="226"/>
      <c r="AQ690" s="226"/>
      <c r="AR690" s="226"/>
      <c r="AS690" s="226"/>
      <c r="AT690" s="226"/>
      <c r="AU690" s="226"/>
      <c r="AV690" s="226"/>
      <c r="AW690" s="226"/>
      <c r="AX690" s="226"/>
      <c r="AY690" s="226"/>
      <c r="AZ690" s="226"/>
      <c r="BA690" s="226"/>
      <c r="BB690" s="226"/>
      <c r="BC690" s="226"/>
      <c r="BD690" s="226"/>
      <c r="BE690" s="226"/>
      <c r="BF690" s="226"/>
      <c r="BG690" s="226"/>
      <c r="BH690" s="226"/>
      <c r="BI690" s="226"/>
      <c r="BJ690" s="226"/>
      <c r="BK690" s="226"/>
      <c r="BL690" s="226"/>
      <c r="BM690" s="229"/>
    </row>
    <row r="691" spans="1:65">
      <c r="A691" s="29"/>
      <c r="B691" s="3" t="s">
        <v>87</v>
      </c>
      <c r="C691" s="28"/>
      <c r="D691" s="13">
        <v>1.0482728373304523E-2</v>
      </c>
      <c r="E691" s="13">
        <v>2.6963919278465594E-2</v>
      </c>
      <c r="F691" s="13">
        <v>0</v>
      </c>
      <c r="G691" s="13">
        <v>1.1610889244870144E-2</v>
      </c>
      <c r="H691" s="13">
        <v>1.2630691283753373E-2</v>
      </c>
      <c r="I691" s="13">
        <v>8.2403900983136543E-3</v>
      </c>
      <c r="J691" s="13">
        <v>3.4519433561337236E-2</v>
      </c>
      <c r="K691" s="13">
        <v>2.3677643073265003E-2</v>
      </c>
      <c r="L691" s="13">
        <v>6.0690174692898573E-3</v>
      </c>
      <c r="M691" s="13">
        <v>1.4718900676052115E-2</v>
      </c>
      <c r="N691" s="13">
        <v>4.4123324365075954E-2</v>
      </c>
      <c r="O691" s="13">
        <v>3.771541273807423E-2</v>
      </c>
      <c r="P691" s="13">
        <v>1.6486301950761558E-2</v>
      </c>
      <c r="Q691" s="13">
        <v>6.5649774954509828E-3</v>
      </c>
      <c r="R691" s="13">
        <v>5.9188490894804078E-3</v>
      </c>
      <c r="S691" s="13">
        <v>2.0568270718121125E-2</v>
      </c>
      <c r="T691" s="13">
        <v>5.2771366358029759E-2</v>
      </c>
      <c r="U691" s="13">
        <v>5.1604201108867875E-2</v>
      </c>
      <c r="V691" s="13">
        <v>9.6209212475462484E-3</v>
      </c>
      <c r="W691" s="13">
        <v>3.0521183669068207E-2</v>
      </c>
      <c r="X691" s="13">
        <v>4.2056155892653616E-2</v>
      </c>
      <c r="Y691" s="13">
        <v>1.6180364583197247E-2</v>
      </c>
      <c r="Z691" s="13">
        <v>2.1657371109931694E-2</v>
      </c>
      <c r="AA691" s="13">
        <v>2.1153742214723485E-2</v>
      </c>
      <c r="AB691" s="13">
        <v>2.8174945086112409E-2</v>
      </c>
      <c r="AC691" s="13">
        <v>1.4882408940091418E-2</v>
      </c>
      <c r="AD691" s="151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274</v>
      </c>
      <c r="C692" s="28"/>
      <c r="D692" s="13">
        <v>-7.9113006151582121E-3</v>
      </c>
      <c r="E692" s="13">
        <v>-5.300624149628741E-2</v>
      </c>
      <c r="F692" s="13">
        <v>2.8481107815226947E-2</v>
      </c>
      <c r="G692" s="13">
        <v>2.5843976769546639E-2</v>
      </c>
      <c r="H692" s="13">
        <v>-6.3411921080699707E-2</v>
      </c>
      <c r="I692" s="13">
        <v>-8.4387268242941404E-3</v>
      </c>
      <c r="J692" s="13">
        <v>5.4324992062891431E-2</v>
      </c>
      <c r="K692" s="13">
        <v>-1.6350119961334397E-2</v>
      </c>
      <c r="L692" s="13">
        <v>3.8502205788811139E-2</v>
      </c>
      <c r="M692" s="13">
        <v>-1.3185562706518272E-2</v>
      </c>
      <c r="N692" s="13">
        <v>3.4283628812661338E-3</v>
      </c>
      <c r="O692" s="13">
        <v>1.4768026377690369E-2</v>
      </c>
      <c r="P692" s="13">
        <v>-2.927206208516675E-2</v>
      </c>
      <c r="Q692" s="13">
        <v>-7.2784724338887719E-2</v>
      </c>
      <c r="R692" s="13">
        <v>4.7273069315699967E-2</v>
      </c>
      <c r="S692" s="13">
        <v>7.3048622487220216E-2</v>
      </c>
      <c r="T692" s="13">
        <v>6.9357471720208341E-3</v>
      </c>
      <c r="U692" s="13">
        <v>4.4303894089307239E-2</v>
      </c>
      <c r="V692" s="13">
        <v>-5.7199279858918595E-2</v>
      </c>
      <c r="W692" s="13">
        <v>-4.4831135254679078E-2</v>
      </c>
      <c r="X692" s="13">
        <v>7.8059171474012201E-2</v>
      </c>
      <c r="Y692" s="13">
        <v>4.1666763043627153E-2</v>
      </c>
      <c r="Z692" s="13">
        <v>-2.6897811447114117E-3</v>
      </c>
      <c r="AA692" s="13">
        <v>-5.8015957786140548E-3</v>
      </c>
      <c r="AB692" s="13">
        <v>-2.0264413572437245E-2</v>
      </c>
      <c r="AC692" s="13">
        <v>2.9729567209877406E-3</v>
      </c>
      <c r="AD692" s="151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275</v>
      </c>
      <c r="C693" s="46"/>
      <c r="D693" s="44">
        <v>0.19</v>
      </c>
      <c r="E693" s="44">
        <v>1.24</v>
      </c>
      <c r="F693" s="44">
        <v>0.66</v>
      </c>
      <c r="G693" s="44">
        <v>0.6</v>
      </c>
      <c r="H693" s="44">
        <v>1.48</v>
      </c>
      <c r="I693" s="44">
        <v>0.2</v>
      </c>
      <c r="J693" s="44">
        <v>1.27</v>
      </c>
      <c r="K693" s="44">
        <v>0.39</v>
      </c>
      <c r="L693" s="44">
        <v>0.9</v>
      </c>
      <c r="M693" s="44">
        <v>0.31</v>
      </c>
      <c r="N693" s="44">
        <v>0.08</v>
      </c>
      <c r="O693" s="44">
        <v>0.34</v>
      </c>
      <c r="P693" s="44">
        <v>0.69</v>
      </c>
      <c r="Q693" s="44">
        <v>1.7</v>
      </c>
      <c r="R693" s="44">
        <v>1.1000000000000001</v>
      </c>
      <c r="S693" s="44">
        <v>1.7</v>
      </c>
      <c r="T693" s="44">
        <v>0.16</v>
      </c>
      <c r="U693" s="44">
        <v>1.03</v>
      </c>
      <c r="V693" s="44">
        <v>1.34</v>
      </c>
      <c r="W693" s="44">
        <v>1.05</v>
      </c>
      <c r="X693" s="44">
        <v>1.82</v>
      </c>
      <c r="Y693" s="44">
        <v>0.97</v>
      </c>
      <c r="Z693" s="44">
        <v>7.0000000000000007E-2</v>
      </c>
      <c r="AA693" s="44">
        <v>0.14000000000000001</v>
      </c>
      <c r="AB693" s="44">
        <v>0.48</v>
      </c>
      <c r="AC693" s="44">
        <v>7.0000000000000007E-2</v>
      </c>
      <c r="AD693" s="151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BM694" s="55"/>
    </row>
    <row r="695" spans="1:65" ht="15">
      <c r="B695" s="8" t="s">
        <v>524</v>
      </c>
      <c r="BM695" s="27" t="s">
        <v>67</v>
      </c>
    </row>
    <row r="696" spans="1:65" ht="15">
      <c r="A696" s="24" t="s">
        <v>58</v>
      </c>
      <c r="B696" s="18" t="s">
        <v>111</v>
      </c>
      <c r="C696" s="15" t="s">
        <v>112</v>
      </c>
      <c r="D696" s="16" t="s">
        <v>231</v>
      </c>
      <c r="E696" s="17" t="s">
        <v>231</v>
      </c>
      <c r="F696" s="17" t="s">
        <v>231</v>
      </c>
      <c r="G696" s="17" t="s">
        <v>231</v>
      </c>
      <c r="H696" s="17" t="s">
        <v>231</v>
      </c>
      <c r="I696" s="17" t="s">
        <v>231</v>
      </c>
      <c r="J696" s="17" t="s">
        <v>231</v>
      </c>
      <c r="K696" s="17" t="s">
        <v>231</v>
      </c>
      <c r="L696" s="17" t="s">
        <v>231</v>
      </c>
      <c r="M696" s="17" t="s">
        <v>231</v>
      </c>
      <c r="N696" s="17" t="s">
        <v>231</v>
      </c>
      <c r="O696" s="17" t="s">
        <v>231</v>
      </c>
      <c r="P696" s="17" t="s">
        <v>231</v>
      </c>
      <c r="Q696" s="17" t="s">
        <v>231</v>
      </c>
      <c r="R696" s="17" t="s">
        <v>231</v>
      </c>
      <c r="S696" s="17" t="s">
        <v>231</v>
      </c>
      <c r="T696" s="17" t="s">
        <v>231</v>
      </c>
      <c r="U696" s="17" t="s">
        <v>231</v>
      </c>
      <c r="V696" s="17" t="s">
        <v>231</v>
      </c>
      <c r="W696" s="17" t="s">
        <v>231</v>
      </c>
      <c r="X696" s="17" t="s">
        <v>231</v>
      </c>
      <c r="Y696" s="17" t="s">
        <v>231</v>
      </c>
      <c r="Z696" s="17" t="s">
        <v>231</v>
      </c>
      <c r="AA696" s="17" t="s">
        <v>231</v>
      </c>
      <c r="AB696" s="151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232</v>
      </c>
      <c r="C697" s="9" t="s">
        <v>232</v>
      </c>
      <c r="D697" s="149" t="s">
        <v>234</v>
      </c>
      <c r="E697" s="150" t="s">
        <v>236</v>
      </c>
      <c r="F697" s="150" t="s">
        <v>237</v>
      </c>
      <c r="G697" s="150" t="s">
        <v>238</v>
      </c>
      <c r="H697" s="150" t="s">
        <v>239</v>
      </c>
      <c r="I697" s="150" t="s">
        <v>240</v>
      </c>
      <c r="J697" s="150" t="s">
        <v>241</v>
      </c>
      <c r="K697" s="150" t="s">
        <v>242</v>
      </c>
      <c r="L697" s="150" t="s">
        <v>243</v>
      </c>
      <c r="M697" s="150" t="s">
        <v>244</v>
      </c>
      <c r="N697" s="150" t="s">
        <v>245</v>
      </c>
      <c r="O697" s="150" t="s">
        <v>246</v>
      </c>
      <c r="P697" s="150" t="s">
        <v>247</v>
      </c>
      <c r="Q697" s="150" t="s">
        <v>248</v>
      </c>
      <c r="R697" s="150" t="s">
        <v>249</v>
      </c>
      <c r="S697" s="150" t="s">
        <v>251</v>
      </c>
      <c r="T697" s="150" t="s">
        <v>253</v>
      </c>
      <c r="U697" s="150" t="s">
        <v>257</v>
      </c>
      <c r="V697" s="150" t="s">
        <v>258</v>
      </c>
      <c r="W697" s="150" t="s">
        <v>259</v>
      </c>
      <c r="X697" s="150" t="s">
        <v>278</v>
      </c>
      <c r="Y697" s="150" t="s">
        <v>261</v>
      </c>
      <c r="Z697" s="150" t="s">
        <v>304</v>
      </c>
      <c r="AA697" s="150" t="s">
        <v>279</v>
      </c>
      <c r="AB697" s="151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1</v>
      </c>
    </row>
    <row r="698" spans="1:65">
      <c r="A698" s="29"/>
      <c r="B698" s="19"/>
      <c r="C698" s="9"/>
      <c r="D698" s="10" t="s">
        <v>300</v>
      </c>
      <c r="E698" s="11" t="s">
        <v>115</v>
      </c>
      <c r="F698" s="11" t="s">
        <v>115</v>
      </c>
      <c r="G698" s="11" t="s">
        <v>301</v>
      </c>
      <c r="H698" s="11" t="s">
        <v>115</v>
      </c>
      <c r="I698" s="11" t="s">
        <v>115</v>
      </c>
      <c r="J698" s="11" t="s">
        <v>300</v>
      </c>
      <c r="K698" s="11" t="s">
        <v>115</v>
      </c>
      <c r="L698" s="11" t="s">
        <v>301</v>
      </c>
      <c r="M698" s="11" t="s">
        <v>301</v>
      </c>
      <c r="N698" s="11" t="s">
        <v>301</v>
      </c>
      <c r="O698" s="11" t="s">
        <v>301</v>
      </c>
      <c r="P698" s="11" t="s">
        <v>301</v>
      </c>
      <c r="Q698" s="11" t="s">
        <v>300</v>
      </c>
      <c r="R698" s="11" t="s">
        <v>115</v>
      </c>
      <c r="S698" s="11" t="s">
        <v>301</v>
      </c>
      <c r="T698" s="11" t="s">
        <v>301</v>
      </c>
      <c r="U698" s="11" t="s">
        <v>115</v>
      </c>
      <c r="V698" s="11" t="s">
        <v>115</v>
      </c>
      <c r="W698" s="11" t="s">
        <v>301</v>
      </c>
      <c r="X698" s="11" t="s">
        <v>301</v>
      </c>
      <c r="Y698" s="11" t="s">
        <v>115</v>
      </c>
      <c r="Z698" s="11" t="s">
        <v>115</v>
      </c>
      <c r="AA698" s="11" t="s">
        <v>115</v>
      </c>
      <c r="AB698" s="151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3</v>
      </c>
    </row>
    <row r="699" spans="1:65">
      <c r="A699" s="29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151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3</v>
      </c>
    </row>
    <row r="700" spans="1:65">
      <c r="A700" s="29"/>
      <c r="B700" s="18">
        <v>1</v>
      </c>
      <c r="C700" s="14">
        <v>1</v>
      </c>
      <c r="D700" s="203">
        <v>6.3500000000000001E-2</v>
      </c>
      <c r="E700" s="203">
        <v>6.3763199999999992E-2</v>
      </c>
      <c r="F700" s="203">
        <v>6.5000000000000002E-2</v>
      </c>
      <c r="G700" s="210">
        <v>6.2E-2</v>
      </c>
      <c r="H700" s="203">
        <v>6.5201999999999996E-2</v>
      </c>
      <c r="I700" s="203">
        <v>6.9000000000000006E-2</v>
      </c>
      <c r="J700" s="203">
        <v>6.6000000000000003E-2</v>
      </c>
      <c r="K700" s="203">
        <v>6.5000000000000002E-2</v>
      </c>
      <c r="L700" s="203">
        <v>6.9000000000000006E-2</v>
      </c>
      <c r="M700" s="203">
        <v>6.8000000000000005E-2</v>
      </c>
      <c r="N700" s="203">
        <v>6.7000000000000004E-2</v>
      </c>
      <c r="O700" s="203">
        <v>6.8000000000000005E-2</v>
      </c>
      <c r="P700" s="203">
        <v>6.8999999999999992E-2</v>
      </c>
      <c r="Q700" s="203">
        <v>6.4600000000000005E-2</v>
      </c>
      <c r="R700" s="203">
        <v>6.7120717232872454E-2</v>
      </c>
      <c r="S700" s="204">
        <v>7.1099999999999997E-2</v>
      </c>
      <c r="T700" s="203">
        <v>7.0000000000000007E-2</v>
      </c>
      <c r="U700" s="203">
        <v>7.0000000000000007E-2</v>
      </c>
      <c r="V700" s="203">
        <v>6.4500000000000002E-2</v>
      </c>
      <c r="W700" s="203">
        <v>6.8999999999999992E-2</v>
      </c>
      <c r="X700" s="203">
        <v>6.7000000000000004E-2</v>
      </c>
      <c r="Y700" s="203">
        <v>6.7199999999999996E-2</v>
      </c>
      <c r="Z700" s="203">
        <v>6.3899999999999998E-2</v>
      </c>
      <c r="AA700" s="210">
        <v>7.2800000000000004E-2</v>
      </c>
      <c r="AB700" s="205"/>
      <c r="AC700" s="206"/>
      <c r="AD700" s="206"/>
      <c r="AE700" s="206"/>
      <c r="AF700" s="206"/>
      <c r="AG700" s="206"/>
      <c r="AH700" s="206"/>
      <c r="AI700" s="206"/>
      <c r="AJ700" s="206"/>
      <c r="AK700" s="206"/>
      <c r="AL700" s="206"/>
      <c r="AM700" s="206"/>
      <c r="AN700" s="206"/>
      <c r="AO700" s="206"/>
      <c r="AP700" s="206"/>
      <c r="AQ700" s="206"/>
      <c r="AR700" s="206"/>
      <c r="AS700" s="206"/>
      <c r="AT700" s="206"/>
      <c r="AU700" s="206"/>
      <c r="AV700" s="206"/>
      <c r="AW700" s="206"/>
      <c r="AX700" s="206"/>
      <c r="AY700" s="206"/>
      <c r="AZ700" s="206"/>
      <c r="BA700" s="206"/>
      <c r="BB700" s="206"/>
      <c r="BC700" s="206"/>
      <c r="BD700" s="206"/>
      <c r="BE700" s="206"/>
      <c r="BF700" s="206"/>
      <c r="BG700" s="206"/>
      <c r="BH700" s="206"/>
      <c r="BI700" s="206"/>
      <c r="BJ700" s="206"/>
      <c r="BK700" s="206"/>
      <c r="BL700" s="206"/>
      <c r="BM700" s="207">
        <v>1</v>
      </c>
    </row>
    <row r="701" spans="1:65">
      <c r="A701" s="29"/>
      <c r="B701" s="19">
        <v>1</v>
      </c>
      <c r="C701" s="9">
        <v>2</v>
      </c>
      <c r="D701" s="23">
        <v>6.3699999999999993E-2</v>
      </c>
      <c r="E701" s="23">
        <v>6.3402739999999999E-2</v>
      </c>
      <c r="F701" s="23">
        <v>0.06</v>
      </c>
      <c r="G701" s="211">
        <v>5.899999999999999E-2</v>
      </c>
      <c r="H701" s="23">
        <v>6.5539500000000001E-2</v>
      </c>
      <c r="I701" s="23">
        <v>7.0000000000000007E-2</v>
      </c>
      <c r="J701" s="23">
        <v>6.6799999999999998E-2</v>
      </c>
      <c r="K701" s="23">
        <v>6.6000000000000003E-2</v>
      </c>
      <c r="L701" s="23">
        <v>6.8000000000000005E-2</v>
      </c>
      <c r="M701" s="23">
        <v>6.6000000000000003E-2</v>
      </c>
      <c r="N701" s="23">
        <v>6.8999999999999992E-2</v>
      </c>
      <c r="O701" s="23">
        <v>7.1000000000000008E-2</v>
      </c>
      <c r="P701" s="23">
        <v>6.7000000000000004E-2</v>
      </c>
      <c r="Q701" s="23">
        <v>6.5300000000000011E-2</v>
      </c>
      <c r="R701" s="212">
        <v>6.9289835889950649E-2</v>
      </c>
      <c r="S701" s="23">
        <v>6.8099999999999994E-2</v>
      </c>
      <c r="T701" s="23">
        <v>7.0000000000000007E-2</v>
      </c>
      <c r="U701" s="23">
        <v>7.0000000000000007E-2</v>
      </c>
      <c r="V701" s="23">
        <v>6.5000000000000002E-2</v>
      </c>
      <c r="W701" s="23">
        <v>6.9099999999999995E-2</v>
      </c>
      <c r="X701" s="23">
        <v>6.7000000000000004E-2</v>
      </c>
      <c r="Y701" s="23">
        <v>6.4000000000000001E-2</v>
      </c>
      <c r="Z701" s="23">
        <v>6.5100000000000005E-2</v>
      </c>
      <c r="AA701" s="211">
        <v>7.3099999999999998E-2</v>
      </c>
      <c r="AB701" s="205"/>
      <c r="AC701" s="206"/>
      <c r="AD701" s="206"/>
      <c r="AE701" s="206"/>
      <c r="AF701" s="206"/>
      <c r="AG701" s="206"/>
      <c r="AH701" s="206"/>
      <c r="AI701" s="206"/>
      <c r="AJ701" s="206"/>
      <c r="AK701" s="206"/>
      <c r="AL701" s="206"/>
      <c r="AM701" s="206"/>
      <c r="AN701" s="206"/>
      <c r="AO701" s="206"/>
      <c r="AP701" s="206"/>
      <c r="AQ701" s="206"/>
      <c r="AR701" s="206"/>
      <c r="AS701" s="206"/>
      <c r="AT701" s="206"/>
      <c r="AU701" s="206"/>
      <c r="AV701" s="206"/>
      <c r="AW701" s="206"/>
      <c r="AX701" s="206"/>
      <c r="AY701" s="206"/>
      <c r="AZ701" s="206"/>
      <c r="BA701" s="206"/>
      <c r="BB701" s="206"/>
      <c r="BC701" s="206"/>
      <c r="BD701" s="206"/>
      <c r="BE701" s="206"/>
      <c r="BF701" s="206"/>
      <c r="BG701" s="206"/>
      <c r="BH701" s="206"/>
      <c r="BI701" s="206"/>
      <c r="BJ701" s="206"/>
      <c r="BK701" s="206"/>
      <c r="BL701" s="206"/>
      <c r="BM701" s="207" t="e">
        <v>#N/A</v>
      </c>
    </row>
    <row r="702" spans="1:65">
      <c r="A702" s="29"/>
      <c r="B702" s="19">
        <v>1</v>
      </c>
      <c r="C702" s="9">
        <v>3</v>
      </c>
      <c r="D702" s="23">
        <v>6.5799999999999997E-2</v>
      </c>
      <c r="E702" s="23">
        <v>6.3776120000000006E-2</v>
      </c>
      <c r="F702" s="23">
        <v>0.06</v>
      </c>
      <c r="G702" s="211">
        <v>5.8000000000000003E-2</v>
      </c>
      <c r="H702" s="23">
        <v>6.551019000000001E-2</v>
      </c>
      <c r="I702" s="23">
        <v>6.8000000000000005E-2</v>
      </c>
      <c r="J702" s="23">
        <v>6.4299999999999996E-2</v>
      </c>
      <c r="K702" s="23">
        <v>6.6000000000000003E-2</v>
      </c>
      <c r="L702" s="23">
        <v>6.8000000000000005E-2</v>
      </c>
      <c r="M702" s="23">
        <v>6.6000000000000003E-2</v>
      </c>
      <c r="N702" s="23">
        <v>6.6000000000000003E-2</v>
      </c>
      <c r="O702" s="23">
        <v>6.9999999999999993E-2</v>
      </c>
      <c r="P702" s="23">
        <v>6.8000000000000005E-2</v>
      </c>
      <c r="Q702" s="23">
        <v>6.5000000000000002E-2</v>
      </c>
      <c r="R702" s="23">
        <v>6.8100633509999994E-2</v>
      </c>
      <c r="S702" s="23">
        <v>6.8900000000000003E-2</v>
      </c>
      <c r="T702" s="23">
        <v>0.06</v>
      </c>
      <c r="U702" s="23">
        <v>7.0000000000000007E-2</v>
      </c>
      <c r="V702" s="23">
        <v>6.4799999999999996E-2</v>
      </c>
      <c r="W702" s="23">
        <v>6.8900000000000003E-2</v>
      </c>
      <c r="X702" s="23">
        <v>6.9000000000000006E-2</v>
      </c>
      <c r="Y702" s="23">
        <v>6.8199999999999997E-2</v>
      </c>
      <c r="Z702" s="23">
        <v>6.4199999999999993E-2</v>
      </c>
      <c r="AA702" s="211">
        <v>7.3999999999999996E-2</v>
      </c>
      <c r="AB702" s="205"/>
      <c r="AC702" s="206"/>
      <c r="AD702" s="206"/>
      <c r="AE702" s="206"/>
      <c r="AF702" s="206"/>
      <c r="AG702" s="206"/>
      <c r="AH702" s="206"/>
      <c r="AI702" s="206"/>
      <c r="AJ702" s="206"/>
      <c r="AK702" s="206"/>
      <c r="AL702" s="206"/>
      <c r="AM702" s="206"/>
      <c r="AN702" s="206"/>
      <c r="AO702" s="206"/>
      <c r="AP702" s="206"/>
      <c r="AQ702" s="206"/>
      <c r="AR702" s="206"/>
      <c r="AS702" s="206"/>
      <c r="AT702" s="206"/>
      <c r="AU702" s="206"/>
      <c r="AV702" s="206"/>
      <c r="AW702" s="206"/>
      <c r="AX702" s="206"/>
      <c r="AY702" s="206"/>
      <c r="AZ702" s="206"/>
      <c r="BA702" s="206"/>
      <c r="BB702" s="206"/>
      <c r="BC702" s="206"/>
      <c r="BD702" s="206"/>
      <c r="BE702" s="206"/>
      <c r="BF702" s="206"/>
      <c r="BG702" s="206"/>
      <c r="BH702" s="206"/>
      <c r="BI702" s="206"/>
      <c r="BJ702" s="206"/>
      <c r="BK702" s="206"/>
      <c r="BL702" s="206"/>
      <c r="BM702" s="207">
        <v>16</v>
      </c>
    </row>
    <row r="703" spans="1:65">
      <c r="A703" s="29"/>
      <c r="B703" s="19">
        <v>1</v>
      </c>
      <c r="C703" s="9">
        <v>4</v>
      </c>
      <c r="D703" s="23">
        <v>6.5200000000000008E-2</v>
      </c>
      <c r="E703" s="23">
        <v>6.3312580000000007E-2</v>
      </c>
      <c r="F703" s="23">
        <v>0.06</v>
      </c>
      <c r="G703" s="211">
        <v>5.8000000000000003E-2</v>
      </c>
      <c r="H703" s="23">
        <v>6.5674999999999997E-2</v>
      </c>
      <c r="I703" s="23">
        <v>6.9000000000000006E-2</v>
      </c>
      <c r="J703" s="23">
        <v>6.7100000000000007E-2</v>
      </c>
      <c r="K703" s="23">
        <v>6.5000000000000002E-2</v>
      </c>
      <c r="L703" s="23">
        <v>6.7000000000000004E-2</v>
      </c>
      <c r="M703" s="23">
        <v>6.7000000000000004E-2</v>
      </c>
      <c r="N703" s="23">
        <v>7.2000000000000008E-2</v>
      </c>
      <c r="O703" s="23">
        <v>6.7000000000000004E-2</v>
      </c>
      <c r="P703" s="23">
        <v>6.7000000000000004E-2</v>
      </c>
      <c r="Q703" s="23">
        <v>6.59E-2</v>
      </c>
      <c r="R703" s="23">
        <v>6.6977843829450656E-2</v>
      </c>
      <c r="S703" s="23">
        <v>6.9400000000000003E-2</v>
      </c>
      <c r="T703" s="23">
        <v>7.0000000000000007E-2</v>
      </c>
      <c r="U703" s="23">
        <v>7.0000000000000007E-2</v>
      </c>
      <c r="V703" s="212">
        <v>6.7100000000000007E-2</v>
      </c>
      <c r="W703" s="23">
        <v>6.88E-2</v>
      </c>
      <c r="X703" s="23">
        <v>6.7000000000000004E-2</v>
      </c>
      <c r="Y703" s="23">
        <v>6.8599999999999994E-2</v>
      </c>
      <c r="Z703" s="23">
        <v>6.54E-2</v>
      </c>
      <c r="AA703" s="211">
        <v>7.51E-2</v>
      </c>
      <c r="AB703" s="205"/>
      <c r="AC703" s="206"/>
      <c r="AD703" s="206"/>
      <c r="AE703" s="206"/>
      <c r="AF703" s="206"/>
      <c r="AG703" s="206"/>
      <c r="AH703" s="206"/>
      <c r="AI703" s="206"/>
      <c r="AJ703" s="206"/>
      <c r="AK703" s="206"/>
      <c r="AL703" s="206"/>
      <c r="AM703" s="206"/>
      <c r="AN703" s="206"/>
      <c r="AO703" s="206"/>
      <c r="AP703" s="206"/>
      <c r="AQ703" s="206"/>
      <c r="AR703" s="206"/>
      <c r="AS703" s="206"/>
      <c r="AT703" s="206"/>
      <c r="AU703" s="206"/>
      <c r="AV703" s="206"/>
      <c r="AW703" s="206"/>
      <c r="AX703" s="206"/>
      <c r="AY703" s="206"/>
      <c r="AZ703" s="206"/>
      <c r="BA703" s="206"/>
      <c r="BB703" s="206"/>
      <c r="BC703" s="206"/>
      <c r="BD703" s="206"/>
      <c r="BE703" s="206"/>
      <c r="BF703" s="206"/>
      <c r="BG703" s="206"/>
      <c r="BH703" s="206"/>
      <c r="BI703" s="206"/>
      <c r="BJ703" s="206"/>
      <c r="BK703" s="206"/>
      <c r="BL703" s="206"/>
      <c r="BM703" s="207">
        <v>6.6665722620176449E-2</v>
      </c>
    </row>
    <row r="704" spans="1:65">
      <c r="A704" s="29"/>
      <c r="B704" s="19">
        <v>1</v>
      </c>
      <c r="C704" s="9">
        <v>5</v>
      </c>
      <c r="D704" s="23">
        <v>6.6600000000000006E-2</v>
      </c>
      <c r="E704" s="23">
        <v>6.3876080000000002E-2</v>
      </c>
      <c r="F704" s="23">
        <v>0.06</v>
      </c>
      <c r="G704" s="211">
        <v>5.8000000000000003E-2</v>
      </c>
      <c r="H704" s="23">
        <v>6.5634999999999999E-2</v>
      </c>
      <c r="I704" s="23">
        <v>7.0000000000000007E-2</v>
      </c>
      <c r="J704" s="23">
        <v>6.7400000000000002E-2</v>
      </c>
      <c r="K704" s="23">
        <v>6.6000000000000003E-2</v>
      </c>
      <c r="L704" s="23">
        <v>6.7000000000000004E-2</v>
      </c>
      <c r="M704" s="23">
        <v>6.6000000000000003E-2</v>
      </c>
      <c r="N704" s="23">
        <v>6.4000000000000001E-2</v>
      </c>
      <c r="O704" s="23">
        <v>6.9999999999999993E-2</v>
      </c>
      <c r="P704" s="23">
        <v>6.9999999999999993E-2</v>
      </c>
      <c r="Q704" s="23">
        <v>6.5000000000000002E-2</v>
      </c>
      <c r="R704" s="23">
        <v>6.6946129246274327E-2</v>
      </c>
      <c r="S704" s="23">
        <v>6.8900000000000003E-2</v>
      </c>
      <c r="T704" s="23">
        <v>7.0000000000000007E-2</v>
      </c>
      <c r="U704" s="23">
        <v>7.0000000000000007E-2</v>
      </c>
      <c r="V704" s="23">
        <v>6.5600000000000006E-2</v>
      </c>
      <c r="W704" s="23">
        <v>6.8900000000000003E-2</v>
      </c>
      <c r="X704" s="23">
        <v>6.6000000000000003E-2</v>
      </c>
      <c r="Y704" s="23">
        <v>6.5300000000000011E-2</v>
      </c>
      <c r="Z704" s="23">
        <v>6.2399999999999997E-2</v>
      </c>
      <c r="AA704" s="211">
        <v>7.3200000000000001E-2</v>
      </c>
      <c r="AB704" s="205"/>
      <c r="AC704" s="206"/>
      <c r="AD704" s="206"/>
      <c r="AE704" s="206"/>
      <c r="AF704" s="206"/>
      <c r="AG704" s="206"/>
      <c r="AH704" s="206"/>
      <c r="AI704" s="206"/>
      <c r="AJ704" s="206"/>
      <c r="AK704" s="206"/>
      <c r="AL704" s="206"/>
      <c r="AM704" s="206"/>
      <c r="AN704" s="206"/>
      <c r="AO704" s="206"/>
      <c r="AP704" s="206"/>
      <c r="AQ704" s="206"/>
      <c r="AR704" s="206"/>
      <c r="AS704" s="206"/>
      <c r="AT704" s="206"/>
      <c r="AU704" s="206"/>
      <c r="AV704" s="206"/>
      <c r="AW704" s="206"/>
      <c r="AX704" s="206"/>
      <c r="AY704" s="206"/>
      <c r="AZ704" s="206"/>
      <c r="BA704" s="206"/>
      <c r="BB704" s="206"/>
      <c r="BC704" s="206"/>
      <c r="BD704" s="206"/>
      <c r="BE704" s="206"/>
      <c r="BF704" s="206"/>
      <c r="BG704" s="206"/>
      <c r="BH704" s="206"/>
      <c r="BI704" s="206"/>
      <c r="BJ704" s="206"/>
      <c r="BK704" s="206"/>
      <c r="BL704" s="206"/>
      <c r="BM704" s="207">
        <v>47</v>
      </c>
    </row>
    <row r="705" spans="1:65">
      <c r="A705" s="29"/>
      <c r="B705" s="19">
        <v>1</v>
      </c>
      <c r="C705" s="9">
        <v>6</v>
      </c>
      <c r="D705" s="23">
        <v>6.1799999999999994E-2</v>
      </c>
      <c r="E705" s="23">
        <v>6.3861379999999995E-2</v>
      </c>
      <c r="F705" s="212">
        <v>0.05</v>
      </c>
      <c r="G705" s="211">
        <v>0.06</v>
      </c>
      <c r="H705" s="23">
        <v>6.558399999999999E-2</v>
      </c>
      <c r="I705" s="23">
        <v>7.0000000000000007E-2</v>
      </c>
      <c r="J705" s="23">
        <v>6.5700000000000008E-2</v>
      </c>
      <c r="K705" s="23">
        <v>6.7000000000000004E-2</v>
      </c>
      <c r="L705" s="23">
        <v>6.8000000000000005E-2</v>
      </c>
      <c r="M705" s="23">
        <v>6.7000000000000004E-2</v>
      </c>
      <c r="N705" s="23">
        <v>6.9999999999999993E-2</v>
      </c>
      <c r="O705" s="23">
        <v>6.6000000000000003E-2</v>
      </c>
      <c r="P705" s="23">
        <v>6.8000000000000005E-2</v>
      </c>
      <c r="Q705" s="23">
        <v>6.5300000000000011E-2</v>
      </c>
      <c r="R705" s="23">
        <v>6.74017476163217E-2</v>
      </c>
      <c r="S705" s="23">
        <v>6.8900000000000003E-2</v>
      </c>
      <c r="T705" s="23">
        <v>7.0000000000000007E-2</v>
      </c>
      <c r="U705" s="23">
        <v>7.0000000000000007E-2</v>
      </c>
      <c r="V705" s="23">
        <v>6.4700000000000008E-2</v>
      </c>
      <c r="W705" s="23">
        <v>6.8999999999999992E-2</v>
      </c>
      <c r="X705" s="23">
        <v>6.5000000000000002E-2</v>
      </c>
      <c r="Y705" s="23">
        <v>6.7799999999999999E-2</v>
      </c>
      <c r="Z705" s="23">
        <v>6.3399999999999998E-2</v>
      </c>
      <c r="AA705" s="211">
        <v>7.3200000000000001E-2</v>
      </c>
      <c r="AB705" s="205"/>
      <c r="AC705" s="206"/>
      <c r="AD705" s="206"/>
      <c r="AE705" s="206"/>
      <c r="AF705" s="206"/>
      <c r="AG705" s="206"/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06"/>
      <c r="AT705" s="206"/>
      <c r="AU705" s="206"/>
      <c r="AV705" s="206"/>
      <c r="AW705" s="206"/>
      <c r="AX705" s="206"/>
      <c r="AY705" s="206"/>
      <c r="AZ705" s="206"/>
      <c r="BA705" s="206"/>
      <c r="BB705" s="206"/>
      <c r="BC705" s="206"/>
      <c r="BD705" s="206"/>
      <c r="BE705" s="206"/>
      <c r="BF705" s="206"/>
      <c r="BG705" s="206"/>
      <c r="BH705" s="206"/>
      <c r="BI705" s="206"/>
      <c r="BJ705" s="206"/>
      <c r="BK705" s="206"/>
      <c r="BL705" s="206"/>
      <c r="BM705" s="56"/>
    </row>
    <row r="706" spans="1:65">
      <c r="A706" s="29"/>
      <c r="B706" s="20" t="s">
        <v>271</v>
      </c>
      <c r="C706" s="12"/>
      <c r="D706" s="209">
        <v>6.4433333333333329E-2</v>
      </c>
      <c r="E706" s="209">
        <v>6.3665349999999996E-2</v>
      </c>
      <c r="F706" s="209">
        <v>5.9166666666666666E-2</v>
      </c>
      <c r="G706" s="209">
        <v>5.9166666666666666E-2</v>
      </c>
      <c r="H706" s="209">
        <v>6.552428166666667E-2</v>
      </c>
      <c r="I706" s="209">
        <v>6.9333333333333344E-2</v>
      </c>
      <c r="J706" s="209">
        <v>6.621666666666666E-2</v>
      </c>
      <c r="K706" s="209">
        <v>6.5833333333333341E-2</v>
      </c>
      <c r="L706" s="209">
        <v>6.7833333333333343E-2</v>
      </c>
      <c r="M706" s="209">
        <v>6.6666666666666666E-2</v>
      </c>
      <c r="N706" s="209">
        <v>6.8000000000000005E-2</v>
      </c>
      <c r="O706" s="209">
        <v>6.8666666666666668E-2</v>
      </c>
      <c r="P706" s="209">
        <v>6.8166666666666667E-2</v>
      </c>
      <c r="Q706" s="209">
        <v>6.5183333333333343E-2</v>
      </c>
      <c r="R706" s="209">
        <v>6.7639484554144966E-2</v>
      </c>
      <c r="S706" s="209">
        <v>6.9216666666666676E-2</v>
      </c>
      <c r="T706" s="209">
        <v>6.8333333333333343E-2</v>
      </c>
      <c r="U706" s="209">
        <v>7.0000000000000007E-2</v>
      </c>
      <c r="V706" s="209">
        <v>6.5283333333333346E-2</v>
      </c>
      <c r="W706" s="209">
        <v>6.8950000000000011E-2</v>
      </c>
      <c r="X706" s="209">
        <v>6.6833333333333342E-2</v>
      </c>
      <c r="Y706" s="209">
        <v>6.6850000000000007E-2</v>
      </c>
      <c r="Z706" s="209">
        <v>6.4066666666666675E-2</v>
      </c>
      <c r="AA706" s="209">
        <v>7.3566666666666655E-2</v>
      </c>
      <c r="AB706" s="205"/>
      <c r="AC706" s="206"/>
      <c r="AD706" s="206"/>
      <c r="AE706" s="206"/>
      <c r="AF706" s="206"/>
      <c r="AG706" s="206"/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06"/>
      <c r="AT706" s="206"/>
      <c r="AU706" s="206"/>
      <c r="AV706" s="206"/>
      <c r="AW706" s="206"/>
      <c r="AX706" s="206"/>
      <c r="AY706" s="206"/>
      <c r="AZ706" s="206"/>
      <c r="BA706" s="206"/>
      <c r="BB706" s="206"/>
      <c r="BC706" s="206"/>
      <c r="BD706" s="206"/>
      <c r="BE706" s="206"/>
      <c r="BF706" s="206"/>
      <c r="BG706" s="206"/>
      <c r="BH706" s="206"/>
      <c r="BI706" s="206"/>
      <c r="BJ706" s="206"/>
      <c r="BK706" s="206"/>
      <c r="BL706" s="206"/>
      <c r="BM706" s="56"/>
    </row>
    <row r="707" spans="1:65">
      <c r="A707" s="29"/>
      <c r="B707" s="3" t="s">
        <v>272</v>
      </c>
      <c r="C707" s="28"/>
      <c r="D707" s="23">
        <v>6.4450000000000007E-2</v>
      </c>
      <c r="E707" s="23">
        <v>6.3769660000000006E-2</v>
      </c>
      <c r="F707" s="23">
        <v>0.06</v>
      </c>
      <c r="G707" s="23">
        <v>5.8499999999999996E-2</v>
      </c>
      <c r="H707" s="23">
        <v>6.5561750000000002E-2</v>
      </c>
      <c r="I707" s="23">
        <v>6.9500000000000006E-2</v>
      </c>
      <c r="J707" s="23">
        <v>6.6400000000000001E-2</v>
      </c>
      <c r="K707" s="23">
        <v>6.6000000000000003E-2</v>
      </c>
      <c r="L707" s="23">
        <v>6.8000000000000005E-2</v>
      </c>
      <c r="M707" s="23">
        <v>6.6500000000000004E-2</v>
      </c>
      <c r="N707" s="23">
        <v>6.8000000000000005E-2</v>
      </c>
      <c r="O707" s="23">
        <v>6.9000000000000006E-2</v>
      </c>
      <c r="P707" s="23">
        <v>6.8000000000000005E-2</v>
      </c>
      <c r="Q707" s="23">
        <v>6.5150000000000013E-2</v>
      </c>
      <c r="R707" s="23">
        <v>6.7261232424597084E-2</v>
      </c>
      <c r="S707" s="23">
        <v>6.8900000000000003E-2</v>
      </c>
      <c r="T707" s="23">
        <v>7.0000000000000007E-2</v>
      </c>
      <c r="U707" s="23">
        <v>7.0000000000000007E-2</v>
      </c>
      <c r="V707" s="23">
        <v>6.4899999999999999E-2</v>
      </c>
      <c r="W707" s="23">
        <v>6.8949999999999997E-2</v>
      </c>
      <c r="X707" s="23">
        <v>6.7000000000000004E-2</v>
      </c>
      <c r="Y707" s="23">
        <v>6.7500000000000004E-2</v>
      </c>
      <c r="Z707" s="23">
        <v>6.4049999999999996E-2</v>
      </c>
      <c r="AA707" s="23">
        <v>7.3200000000000001E-2</v>
      </c>
      <c r="AB707" s="205"/>
      <c r="AC707" s="206"/>
      <c r="AD707" s="206"/>
      <c r="AE707" s="206"/>
      <c r="AF707" s="206"/>
      <c r="AG707" s="206"/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06"/>
      <c r="AT707" s="206"/>
      <c r="AU707" s="206"/>
      <c r="AV707" s="206"/>
      <c r="AW707" s="206"/>
      <c r="AX707" s="206"/>
      <c r="AY707" s="206"/>
      <c r="AZ707" s="206"/>
      <c r="BA707" s="206"/>
      <c r="BB707" s="206"/>
      <c r="BC707" s="206"/>
      <c r="BD707" s="206"/>
      <c r="BE707" s="206"/>
      <c r="BF707" s="206"/>
      <c r="BG707" s="206"/>
      <c r="BH707" s="206"/>
      <c r="BI707" s="206"/>
      <c r="BJ707" s="206"/>
      <c r="BK707" s="206"/>
      <c r="BL707" s="206"/>
      <c r="BM707" s="56"/>
    </row>
    <row r="708" spans="1:65">
      <c r="A708" s="29"/>
      <c r="B708" s="3" t="s">
        <v>273</v>
      </c>
      <c r="C708" s="28"/>
      <c r="D708" s="23">
        <v>1.7603030042202057E-3</v>
      </c>
      <c r="E708" s="23">
        <v>2.441680545034481E-4</v>
      </c>
      <c r="F708" s="23">
        <v>4.9159604012508741E-3</v>
      </c>
      <c r="G708" s="23">
        <v>1.6020819787597208E-3</v>
      </c>
      <c r="H708" s="23">
        <v>1.6901863215831162E-4</v>
      </c>
      <c r="I708" s="23">
        <v>8.1649658092772682E-4</v>
      </c>
      <c r="J708" s="23">
        <v>1.1409060726749903E-3</v>
      </c>
      <c r="K708" s="23">
        <v>7.5277265270908163E-4</v>
      </c>
      <c r="L708" s="23">
        <v>7.5277265270908163E-4</v>
      </c>
      <c r="M708" s="23">
        <v>8.1649658092772682E-4</v>
      </c>
      <c r="N708" s="23">
        <v>2.8982753492378874E-3</v>
      </c>
      <c r="O708" s="23">
        <v>1.9663841605003481E-3</v>
      </c>
      <c r="P708" s="23">
        <v>1.1690451944500067E-3</v>
      </c>
      <c r="Q708" s="23">
        <v>4.3550736694878805E-4</v>
      </c>
      <c r="R708" s="23">
        <v>9.1438135455990414E-4</v>
      </c>
      <c r="S708" s="23">
        <v>1.0127520262466355E-3</v>
      </c>
      <c r="T708" s="23">
        <v>4.0824829046386332E-3</v>
      </c>
      <c r="U708" s="23">
        <v>0</v>
      </c>
      <c r="V708" s="23">
        <v>9.6626428406863438E-4</v>
      </c>
      <c r="W708" s="23">
        <v>1.0488088481701154E-4</v>
      </c>
      <c r="X708" s="23">
        <v>1.329160135825127E-3</v>
      </c>
      <c r="Y708" s="23">
        <v>1.8130085493455305E-3</v>
      </c>
      <c r="Z708" s="23">
        <v>1.1057425860780939E-3</v>
      </c>
      <c r="AA708" s="23">
        <v>8.5009803356240327E-4</v>
      </c>
      <c r="AB708" s="205"/>
      <c r="AC708" s="206"/>
      <c r="AD708" s="206"/>
      <c r="AE708" s="206"/>
      <c r="AF708" s="206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06"/>
      <c r="AT708" s="206"/>
      <c r="AU708" s="206"/>
      <c r="AV708" s="206"/>
      <c r="AW708" s="206"/>
      <c r="AX708" s="206"/>
      <c r="AY708" s="206"/>
      <c r="AZ708" s="206"/>
      <c r="BA708" s="206"/>
      <c r="BB708" s="206"/>
      <c r="BC708" s="206"/>
      <c r="BD708" s="206"/>
      <c r="BE708" s="206"/>
      <c r="BF708" s="206"/>
      <c r="BG708" s="206"/>
      <c r="BH708" s="206"/>
      <c r="BI708" s="206"/>
      <c r="BJ708" s="206"/>
      <c r="BK708" s="206"/>
      <c r="BL708" s="206"/>
      <c r="BM708" s="56"/>
    </row>
    <row r="709" spans="1:65">
      <c r="A709" s="29"/>
      <c r="B709" s="3" t="s">
        <v>87</v>
      </c>
      <c r="C709" s="28"/>
      <c r="D709" s="13">
        <v>2.7319756920127353E-2</v>
      </c>
      <c r="E709" s="13">
        <v>3.8351796464395171E-3</v>
      </c>
      <c r="F709" s="13">
        <v>8.3086654669028856E-2</v>
      </c>
      <c r="G709" s="13">
        <v>2.7077441894530492E-2</v>
      </c>
      <c r="H709" s="13">
        <v>2.5794808864618855E-3</v>
      </c>
      <c r="I709" s="13">
        <v>1.1776392994149905E-2</v>
      </c>
      <c r="J709" s="13">
        <v>1.7229892866976952E-2</v>
      </c>
      <c r="K709" s="13">
        <v>1.1434521306973391E-2</v>
      </c>
      <c r="L709" s="13">
        <v>1.1097385543622823E-2</v>
      </c>
      <c r="M709" s="13">
        <v>1.2247448713915903E-2</v>
      </c>
      <c r="N709" s="13">
        <v>4.262169631232187E-2</v>
      </c>
      <c r="O709" s="13">
        <v>2.8636662531558468E-2</v>
      </c>
      <c r="P709" s="13">
        <v>1.714980725354533E-2</v>
      </c>
      <c r="Q709" s="13">
        <v>6.6812687335533827E-3</v>
      </c>
      <c r="R709" s="13">
        <v>1.351845539017891E-2</v>
      </c>
      <c r="S709" s="13">
        <v>1.4631620894485461E-2</v>
      </c>
      <c r="T709" s="13">
        <v>5.9743652263004383E-2</v>
      </c>
      <c r="U709" s="13">
        <v>0</v>
      </c>
      <c r="V709" s="13">
        <v>1.4801086812386533E-2</v>
      </c>
      <c r="W709" s="13">
        <v>1.5211150807398336E-3</v>
      </c>
      <c r="X709" s="13">
        <v>1.9887682830301151E-2</v>
      </c>
      <c r="Y709" s="13">
        <v>2.7120546736657147E-2</v>
      </c>
      <c r="Z709" s="13">
        <v>1.7259249522550892E-2</v>
      </c>
      <c r="AA709" s="13">
        <v>1.1555478480685138E-2</v>
      </c>
      <c r="AB709" s="151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274</v>
      </c>
      <c r="C710" s="28"/>
      <c r="D710" s="13">
        <v>-3.3486313492197661E-2</v>
      </c>
      <c r="E710" s="13">
        <v>-4.5006226622200995E-2</v>
      </c>
      <c r="F710" s="13">
        <v>-0.11248743220313018</v>
      </c>
      <c r="G710" s="13">
        <v>-0.11248743220313018</v>
      </c>
      <c r="H710" s="13">
        <v>-1.712185676007838E-2</v>
      </c>
      <c r="I710" s="13">
        <v>4.0014727333796962E-2</v>
      </c>
      <c r="J710" s="13">
        <v>-6.7359346881793458E-3</v>
      </c>
      <c r="K710" s="13">
        <v>-1.2486016113341991E-2</v>
      </c>
      <c r="L710" s="13">
        <v>1.7514408713594554E-2</v>
      </c>
      <c r="M710" s="13">
        <v>1.4160897881421164E-5</v>
      </c>
      <c r="N710" s="13">
        <v>2.0014444115839192E-2</v>
      </c>
      <c r="O710" s="13">
        <v>3.0014585724817966E-2</v>
      </c>
      <c r="P710" s="13">
        <v>2.251447951808383E-2</v>
      </c>
      <c r="Q710" s="13">
        <v>-2.2236154182096235E-2</v>
      </c>
      <c r="R710" s="13">
        <v>1.4606635849677474E-2</v>
      </c>
      <c r="S710" s="13">
        <v>3.8264702552225582E-2</v>
      </c>
      <c r="T710" s="13">
        <v>2.501451492032869E-2</v>
      </c>
      <c r="U710" s="13">
        <v>5.0014868942775736E-2</v>
      </c>
      <c r="V710" s="13">
        <v>-2.0736132940749386E-2</v>
      </c>
      <c r="W710" s="13">
        <v>3.4264645908633984E-2</v>
      </c>
      <c r="X710" s="13">
        <v>2.5141963001262813E-3</v>
      </c>
      <c r="Y710" s="13">
        <v>2.7641998403507007E-3</v>
      </c>
      <c r="Z710" s="13">
        <v>-3.8986391377135776E-2</v>
      </c>
      <c r="AA710" s="13">
        <v>0.10351562655081192</v>
      </c>
      <c r="AB710" s="151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275</v>
      </c>
      <c r="C711" s="46"/>
      <c r="D711" s="44">
        <v>1.01</v>
      </c>
      <c r="E711" s="44">
        <v>1.33</v>
      </c>
      <c r="F711" s="44">
        <v>3.22</v>
      </c>
      <c r="G711" s="44">
        <v>3.22</v>
      </c>
      <c r="H711" s="44">
        <v>0.55000000000000004</v>
      </c>
      <c r="I711" s="44">
        <v>1.04</v>
      </c>
      <c r="J711" s="44">
        <v>0.26</v>
      </c>
      <c r="K711" s="44">
        <v>0.42</v>
      </c>
      <c r="L711" s="44">
        <v>0.42</v>
      </c>
      <c r="M711" s="44">
        <v>7.0000000000000007E-2</v>
      </c>
      <c r="N711" s="44">
        <v>0.49</v>
      </c>
      <c r="O711" s="44">
        <v>0.77</v>
      </c>
      <c r="P711" s="44">
        <v>0.56000000000000005</v>
      </c>
      <c r="Q711" s="44">
        <v>0.7</v>
      </c>
      <c r="R711" s="44">
        <v>0.33</v>
      </c>
      <c r="S711" s="44">
        <v>1</v>
      </c>
      <c r="T711" s="44">
        <v>0.63</v>
      </c>
      <c r="U711" s="44">
        <v>1.32</v>
      </c>
      <c r="V711" s="44">
        <v>0.65</v>
      </c>
      <c r="W711" s="44">
        <v>0.88</v>
      </c>
      <c r="X711" s="44">
        <v>0</v>
      </c>
      <c r="Y711" s="44">
        <v>0</v>
      </c>
      <c r="Z711" s="44">
        <v>1.1599999999999999</v>
      </c>
      <c r="AA711" s="44">
        <v>2.82</v>
      </c>
      <c r="AB711" s="151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BM712" s="55"/>
    </row>
    <row r="713" spans="1:65" ht="15">
      <c r="B713" s="8" t="s">
        <v>525</v>
      </c>
      <c r="BM713" s="27" t="s">
        <v>67</v>
      </c>
    </row>
    <row r="714" spans="1:65" ht="15">
      <c r="A714" s="24" t="s">
        <v>37</v>
      </c>
      <c r="B714" s="18" t="s">
        <v>111</v>
      </c>
      <c r="C714" s="15" t="s">
        <v>112</v>
      </c>
      <c r="D714" s="16" t="s">
        <v>231</v>
      </c>
      <c r="E714" s="17" t="s">
        <v>231</v>
      </c>
      <c r="F714" s="17" t="s">
        <v>231</v>
      </c>
      <c r="G714" s="17" t="s">
        <v>231</v>
      </c>
      <c r="H714" s="17" t="s">
        <v>231</v>
      </c>
      <c r="I714" s="17" t="s">
        <v>231</v>
      </c>
      <c r="J714" s="17" t="s">
        <v>231</v>
      </c>
      <c r="K714" s="17" t="s">
        <v>231</v>
      </c>
      <c r="L714" s="17" t="s">
        <v>231</v>
      </c>
      <c r="M714" s="17" t="s">
        <v>231</v>
      </c>
      <c r="N714" s="17" t="s">
        <v>231</v>
      </c>
      <c r="O714" s="17" t="s">
        <v>231</v>
      </c>
      <c r="P714" s="17" t="s">
        <v>231</v>
      </c>
      <c r="Q714" s="17" t="s">
        <v>231</v>
      </c>
      <c r="R714" s="17" t="s">
        <v>231</v>
      </c>
      <c r="S714" s="17" t="s">
        <v>231</v>
      </c>
      <c r="T714" s="17" t="s">
        <v>231</v>
      </c>
      <c r="U714" s="17" t="s">
        <v>231</v>
      </c>
      <c r="V714" s="17" t="s">
        <v>231</v>
      </c>
      <c r="W714" s="17" t="s">
        <v>231</v>
      </c>
      <c r="X714" s="17" t="s">
        <v>231</v>
      </c>
      <c r="Y714" s="17" t="s">
        <v>231</v>
      </c>
      <c r="Z714" s="17" t="s">
        <v>231</v>
      </c>
      <c r="AA714" s="17" t="s">
        <v>231</v>
      </c>
      <c r="AB714" s="17" t="s">
        <v>231</v>
      </c>
      <c r="AC714" s="151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232</v>
      </c>
      <c r="C715" s="9" t="s">
        <v>232</v>
      </c>
      <c r="D715" s="149" t="s">
        <v>234</v>
      </c>
      <c r="E715" s="150" t="s">
        <v>237</v>
      </c>
      <c r="F715" s="150" t="s">
        <v>238</v>
      </c>
      <c r="G715" s="150" t="s">
        <v>239</v>
      </c>
      <c r="H715" s="150" t="s">
        <v>240</v>
      </c>
      <c r="I715" s="150" t="s">
        <v>241</v>
      </c>
      <c r="J715" s="150" t="s">
        <v>242</v>
      </c>
      <c r="K715" s="150" t="s">
        <v>243</v>
      </c>
      <c r="L715" s="150" t="s">
        <v>244</v>
      </c>
      <c r="M715" s="150" t="s">
        <v>245</v>
      </c>
      <c r="N715" s="150" t="s">
        <v>246</v>
      </c>
      <c r="O715" s="150" t="s">
        <v>247</v>
      </c>
      <c r="P715" s="150" t="s">
        <v>248</v>
      </c>
      <c r="Q715" s="150" t="s">
        <v>249</v>
      </c>
      <c r="R715" s="150" t="s">
        <v>251</v>
      </c>
      <c r="S715" s="150" t="s">
        <v>252</v>
      </c>
      <c r="T715" s="150" t="s">
        <v>253</v>
      </c>
      <c r="U715" s="150" t="s">
        <v>257</v>
      </c>
      <c r="V715" s="150" t="s">
        <v>258</v>
      </c>
      <c r="W715" s="150" t="s">
        <v>259</v>
      </c>
      <c r="X715" s="150" t="s">
        <v>278</v>
      </c>
      <c r="Y715" s="150" t="s">
        <v>261</v>
      </c>
      <c r="Z715" s="150" t="s">
        <v>304</v>
      </c>
      <c r="AA715" s="150" t="s">
        <v>279</v>
      </c>
      <c r="AB715" s="150" t="s">
        <v>263</v>
      </c>
      <c r="AC715" s="151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300</v>
      </c>
      <c r="E716" s="11" t="s">
        <v>300</v>
      </c>
      <c r="F716" s="11" t="s">
        <v>301</v>
      </c>
      <c r="G716" s="11" t="s">
        <v>115</v>
      </c>
      <c r="H716" s="11" t="s">
        <v>115</v>
      </c>
      <c r="I716" s="11" t="s">
        <v>300</v>
      </c>
      <c r="J716" s="11" t="s">
        <v>300</v>
      </c>
      <c r="K716" s="11" t="s">
        <v>301</v>
      </c>
      <c r="L716" s="11" t="s">
        <v>301</v>
      </c>
      <c r="M716" s="11" t="s">
        <v>301</v>
      </c>
      <c r="N716" s="11" t="s">
        <v>301</v>
      </c>
      <c r="O716" s="11" t="s">
        <v>301</v>
      </c>
      <c r="P716" s="11" t="s">
        <v>300</v>
      </c>
      <c r="Q716" s="11" t="s">
        <v>300</v>
      </c>
      <c r="R716" s="11" t="s">
        <v>301</v>
      </c>
      <c r="S716" s="11" t="s">
        <v>300</v>
      </c>
      <c r="T716" s="11" t="s">
        <v>300</v>
      </c>
      <c r="U716" s="11" t="s">
        <v>115</v>
      </c>
      <c r="V716" s="11" t="s">
        <v>300</v>
      </c>
      <c r="W716" s="11" t="s">
        <v>301</v>
      </c>
      <c r="X716" s="11" t="s">
        <v>301</v>
      </c>
      <c r="Y716" s="11" t="s">
        <v>115</v>
      </c>
      <c r="Z716" s="11" t="s">
        <v>115</v>
      </c>
      <c r="AA716" s="11" t="s">
        <v>115</v>
      </c>
      <c r="AB716" s="11" t="s">
        <v>300</v>
      </c>
      <c r="AC716" s="151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151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8">
        <v>1</v>
      </c>
      <c r="C718" s="14">
        <v>1</v>
      </c>
      <c r="D718" s="224">
        <v>20</v>
      </c>
      <c r="E718" s="224">
        <v>20</v>
      </c>
      <c r="F718" s="224">
        <v>16</v>
      </c>
      <c r="G718" s="224">
        <v>18.243333333333332</v>
      </c>
      <c r="H718" s="224">
        <v>19</v>
      </c>
      <c r="I718" s="231">
        <v>16</v>
      </c>
      <c r="J718" s="224">
        <v>20</v>
      </c>
      <c r="K718" s="224">
        <v>16.8</v>
      </c>
      <c r="L718" s="224">
        <v>19.100000000000001</v>
      </c>
      <c r="M718" s="224">
        <v>17.8</v>
      </c>
      <c r="N718" s="224">
        <v>19</v>
      </c>
      <c r="O718" s="224">
        <v>19.399999999999999</v>
      </c>
      <c r="P718" s="224">
        <v>19.77</v>
      </c>
      <c r="Q718" s="224">
        <v>21.086516377147806</v>
      </c>
      <c r="R718" s="224">
        <v>20.100000000000001</v>
      </c>
      <c r="S718" s="224">
        <v>20.49</v>
      </c>
      <c r="T718" s="224">
        <v>17.100000000000001</v>
      </c>
      <c r="U718" s="224">
        <v>20.11</v>
      </c>
      <c r="V718" s="224">
        <v>20.100000000000001</v>
      </c>
      <c r="W718" s="224">
        <v>19.3</v>
      </c>
      <c r="X718" s="224">
        <v>20.66</v>
      </c>
      <c r="Y718" s="224">
        <v>18.8</v>
      </c>
      <c r="Z718" s="231">
        <v>14</v>
      </c>
      <c r="AA718" s="224">
        <v>19.2973</v>
      </c>
      <c r="AB718" s="224">
        <v>19.04682</v>
      </c>
      <c r="AC718" s="225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  <c r="AP718" s="226"/>
      <c r="AQ718" s="226"/>
      <c r="AR718" s="226"/>
      <c r="AS718" s="226"/>
      <c r="AT718" s="226"/>
      <c r="AU718" s="226"/>
      <c r="AV718" s="226"/>
      <c r="AW718" s="226"/>
      <c r="AX718" s="226"/>
      <c r="AY718" s="226"/>
      <c r="AZ718" s="226"/>
      <c r="BA718" s="226"/>
      <c r="BB718" s="226"/>
      <c r="BC718" s="226"/>
      <c r="BD718" s="226"/>
      <c r="BE718" s="226"/>
      <c r="BF718" s="226"/>
      <c r="BG718" s="226"/>
      <c r="BH718" s="226"/>
      <c r="BI718" s="226"/>
      <c r="BJ718" s="226"/>
      <c r="BK718" s="226"/>
      <c r="BL718" s="226"/>
      <c r="BM718" s="227">
        <v>1</v>
      </c>
    </row>
    <row r="719" spans="1:65">
      <c r="A719" s="29"/>
      <c r="B719" s="19">
        <v>1</v>
      </c>
      <c r="C719" s="9">
        <v>2</v>
      </c>
      <c r="D719" s="228">
        <v>20.399999999999999</v>
      </c>
      <c r="E719" s="228">
        <v>19</v>
      </c>
      <c r="F719" s="228">
        <v>19</v>
      </c>
      <c r="G719" s="228">
        <v>18.568666666666669</v>
      </c>
      <c r="H719" s="228">
        <v>19</v>
      </c>
      <c r="I719" s="232">
        <v>16.5</v>
      </c>
      <c r="J719" s="228">
        <v>19</v>
      </c>
      <c r="K719" s="228">
        <v>15.6</v>
      </c>
      <c r="L719" s="228">
        <v>18.7</v>
      </c>
      <c r="M719" s="228">
        <v>18.2</v>
      </c>
      <c r="N719" s="233">
        <v>19.8</v>
      </c>
      <c r="O719" s="228">
        <v>19.2</v>
      </c>
      <c r="P719" s="228">
        <v>19.27</v>
      </c>
      <c r="Q719" s="228">
        <v>20.828010495148177</v>
      </c>
      <c r="R719" s="228">
        <v>20.100000000000001</v>
      </c>
      <c r="S719" s="228">
        <v>19.260000000000002</v>
      </c>
      <c r="T719" s="228">
        <v>17.399999999999999</v>
      </c>
      <c r="U719" s="228">
        <v>20.69</v>
      </c>
      <c r="V719" s="228">
        <v>19.8</v>
      </c>
      <c r="W719" s="228">
        <v>18.3</v>
      </c>
      <c r="X719" s="228">
        <v>20.149999999999999</v>
      </c>
      <c r="Y719" s="228">
        <v>17.600000000000001</v>
      </c>
      <c r="Z719" s="232">
        <v>15</v>
      </c>
      <c r="AA719" s="228">
        <v>21.237300000000001</v>
      </c>
      <c r="AB719" s="228">
        <v>18.852930000000001</v>
      </c>
      <c r="AC719" s="225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7">
        <v>35</v>
      </c>
    </row>
    <row r="720" spans="1:65">
      <c r="A720" s="29"/>
      <c r="B720" s="19">
        <v>1</v>
      </c>
      <c r="C720" s="9">
        <v>3</v>
      </c>
      <c r="D720" s="228">
        <v>20.100000000000001</v>
      </c>
      <c r="E720" s="228">
        <v>20</v>
      </c>
      <c r="F720" s="228">
        <v>18</v>
      </c>
      <c r="G720" s="228">
        <v>18.623333333333335</v>
      </c>
      <c r="H720" s="228">
        <v>19</v>
      </c>
      <c r="I720" s="232">
        <v>14.5</v>
      </c>
      <c r="J720" s="228">
        <v>20</v>
      </c>
      <c r="K720" s="228">
        <v>16.100000000000001</v>
      </c>
      <c r="L720" s="228">
        <v>18.7</v>
      </c>
      <c r="M720" s="228">
        <v>18.2</v>
      </c>
      <c r="N720" s="228">
        <v>18.8</v>
      </c>
      <c r="O720" s="228">
        <v>18.8</v>
      </c>
      <c r="P720" s="228">
        <v>19.05</v>
      </c>
      <c r="Q720" s="228">
        <v>21.100273859035585</v>
      </c>
      <c r="R720" s="228">
        <v>19</v>
      </c>
      <c r="S720" s="228">
        <v>18.77</v>
      </c>
      <c r="T720" s="228">
        <v>17.3</v>
      </c>
      <c r="U720" s="228">
        <v>20.95</v>
      </c>
      <c r="V720" s="233">
        <v>18.7</v>
      </c>
      <c r="W720" s="228">
        <v>18.8</v>
      </c>
      <c r="X720" s="228">
        <v>20.12</v>
      </c>
      <c r="Y720" s="228">
        <v>20.3</v>
      </c>
      <c r="Z720" s="232">
        <v>14</v>
      </c>
      <c r="AA720" s="228">
        <v>21.013500000000001</v>
      </c>
      <c r="AB720" s="228">
        <v>19.431640000000002</v>
      </c>
      <c r="AC720" s="225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7">
        <v>16</v>
      </c>
    </row>
    <row r="721" spans="1:65">
      <c r="A721" s="29"/>
      <c r="B721" s="19">
        <v>1</v>
      </c>
      <c r="C721" s="9">
        <v>4</v>
      </c>
      <c r="D721" s="228">
        <v>20.6</v>
      </c>
      <c r="E721" s="228">
        <v>21</v>
      </c>
      <c r="F721" s="228">
        <v>18</v>
      </c>
      <c r="G721" s="228">
        <v>18.694666666666667</v>
      </c>
      <c r="H721" s="228">
        <v>19</v>
      </c>
      <c r="I721" s="232">
        <v>15.8</v>
      </c>
      <c r="J721" s="228">
        <v>20</v>
      </c>
      <c r="K721" s="228">
        <v>18.100000000000001</v>
      </c>
      <c r="L721" s="228">
        <v>19</v>
      </c>
      <c r="M721" s="228">
        <v>19.600000000000001</v>
      </c>
      <c r="N721" s="228">
        <v>18.899999999999999</v>
      </c>
      <c r="O721" s="228">
        <v>19.8</v>
      </c>
      <c r="P721" s="228">
        <v>19.28</v>
      </c>
      <c r="Q721" s="228">
        <v>21.031490829268993</v>
      </c>
      <c r="R721" s="228">
        <v>18.899999999999999</v>
      </c>
      <c r="S721" s="228">
        <v>20.14</v>
      </c>
      <c r="T721" s="228">
        <v>17.5</v>
      </c>
      <c r="U721" s="228">
        <v>20.47</v>
      </c>
      <c r="V721" s="228">
        <v>19.399999999999999</v>
      </c>
      <c r="W721" s="228">
        <v>19.8</v>
      </c>
      <c r="X721" s="228">
        <v>19.899999999999999</v>
      </c>
      <c r="Y721" s="228">
        <v>18.8</v>
      </c>
      <c r="Z721" s="232">
        <v>14</v>
      </c>
      <c r="AA721" s="228">
        <v>22.704799999999999</v>
      </c>
      <c r="AB721" s="228">
        <v>20.05987</v>
      </c>
      <c r="AC721" s="225"/>
      <c r="AD721" s="226"/>
      <c r="AE721" s="226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  <c r="AP721" s="226"/>
      <c r="AQ721" s="226"/>
      <c r="AR721" s="226"/>
      <c r="AS721" s="226"/>
      <c r="AT721" s="226"/>
      <c r="AU721" s="226"/>
      <c r="AV721" s="226"/>
      <c r="AW721" s="226"/>
      <c r="AX721" s="226"/>
      <c r="AY721" s="226"/>
      <c r="AZ721" s="226"/>
      <c r="BA721" s="226"/>
      <c r="BB721" s="226"/>
      <c r="BC721" s="226"/>
      <c r="BD721" s="226"/>
      <c r="BE721" s="226"/>
      <c r="BF721" s="226"/>
      <c r="BG721" s="226"/>
      <c r="BH721" s="226"/>
      <c r="BI721" s="226"/>
      <c r="BJ721" s="226"/>
      <c r="BK721" s="226"/>
      <c r="BL721" s="226"/>
      <c r="BM721" s="227">
        <v>19.231569631642778</v>
      </c>
    </row>
    <row r="722" spans="1:65">
      <c r="A722" s="29"/>
      <c r="B722" s="19">
        <v>1</v>
      </c>
      <c r="C722" s="9">
        <v>5</v>
      </c>
      <c r="D722" s="228">
        <v>20.399999999999999</v>
      </c>
      <c r="E722" s="228">
        <v>19</v>
      </c>
      <c r="F722" s="228">
        <v>18</v>
      </c>
      <c r="G722" s="233">
        <v>16.595333333333333</v>
      </c>
      <c r="H722" s="228">
        <v>20</v>
      </c>
      <c r="I722" s="232">
        <v>16.100000000000001</v>
      </c>
      <c r="J722" s="228">
        <v>20</v>
      </c>
      <c r="K722" s="228">
        <v>16.5</v>
      </c>
      <c r="L722" s="228">
        <v>18.899999999999999</v>
      </c>
      <c r="M722" s="228">
        <v>17.600000000000001</v>
      </c>
      <c r="N722" s="228">
        <v>19.2</v>
      </c>
      <c r="O722" s="228">
        <v>19.399999999999999</v>
      </c>
      <c r="P722" s="228">
        <v>18.63</v>
      </c>
      <c r="Q722" s="228">
        <v>21.016300166666664</v>
      </c>
      <c r="R722" s="228">
        <v>19.600000000000001</v>
      </c>
      <c r="S722" s="228">
        <v>18.309999999999999</v>
      </c>
      <c r="T722" s="228">
        <v>17.5</v>
      </c>
      <c r="U722" s="228">
        <v>19.579999999999998</v>
      </c>
      <c r="V722" s="228">
        <v>19.8</v>
      </c>
      <c r="W722" s="228">
        <v>18.7</v>
      </c>
      <c r="X722" s="228">
        <v>20.16</v>
      </c>
      <c r="Y722" s="228">
        <v>17.600000000000001</v>
      </c>
      <c r="Z722" s="232">
        <v>13</v>
      </c>
      <c r="AA722" s="233">
        <v>29.495000000000001</v>
      </c>
      <c r="AB722" s="228">
        <v>19.375170000000001</v>
      </c>
      <c r="AC722" s="225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27">
        <v>48</v>
      </c>
    </row>
    <row r="723" spans="1:65">
      <c r="A723" s="29"/>
      <c r="B723" s="19">
        <v>1</v>
      </c>
      <c r="C723" s="9">
        <v>6</v>
      </c>
      <c r="D723" s="228">
        <v>20.2</v>
      </c>
      <c r="E723" s="228">
        <v>20</v>
      </c>
      <c r="F723" s="228">
        <v>17</v>
      </c>
      <c r="G723" s="228">
        <v>17.454666666666665</v>
      </c>
      <c r="H723" s="228">
        <v>19</v>
      </c>
      <c r="I723" s="232">
        <v>13.8</v>
      </c>
      <c r="J723" s="228">
        <v>21</v>
      </c>
      <c r="K723" s="233">
        <v>15.400000000000002</v>
      </c>
      <c r="L723" s="228">
        <v>19.2</v>
      </c>
      <c r="M723" s="228">
        <v>19.2</v>
      </c>
      <c r="N723" s="228">
        <v>19.100000000000001</v>
      </c>
      <c r="O723" s="228">
        <v>19.399999999999999</v>
      </c>
      <c r="P723" s="228">
        <v>20.05</v>
      </c>
      <c r="Q723" s="228">
        <v>20.764867439436355</v>
      </c>
      <c r="R723" s="228">
        <v>19.7</v>
      </c>
      <c r="S723" s="228">
        <v>19.54</v>
      </c>
      <c r="T723" s="228">
        <v>17.2</v>
      </c>
      <c r="U723" s="228">
        <v>20.93</v>
      </c>
      <c r="V723" s="228">
        <v>19.899999999999999</v>
      </c>
      <c r="W723" s="228">
        <v>17.8</v>
      </c>
      <c r="X723" s="228">
        <v>20.21</v>
      </c>
      <c r="Y723" s="228">
        <v>18.100000000000001</v>
      </c>
      <c r="Z723" s="232">
        <v>13</v>
      </c>
      <c r="AA723" s="228">
        <v>20.192699999999999</v>
      </c>
      <c r="AB723" s="228">
        <v>19.916399999999999</v>
      </c>
      <c r="AC723" s="225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29"/>
    </row>
    <row r="724" spans="1:65">
      <c r="A724" s="29"/>
      <c r="B724" s="20" t="s">
        <v>271</v>
      </c>
      <c r="C724" s="12"/>
      <c r="D724" s="230">
        <v>20.283333333333335</v>
      </c>
      <c r="E724" s="230">
        <v>19.833333333333332</v>
      </c>
      <c r="F724" s="230">
        <v>17.666666666666668</v>
      </c>
      <c r="G724" s="230">
        <v>18.029999999999998</v>
      </c>
      <c r="H724" s="230">
        <v>19.166666666666668</v>
      </c>
      <c r="I724" s="230">
        <v>15.450000000000001</v>
      </c>
      <c r="J724" s="230">
        <v>20</v>
      </c>
      <c r="K724" s="230">
        <v>16.416666666666668</v>
      </c>
      <c r="L724" s="230">
        <v>18.933333333333334</v>
      </c>
      <c r="M724" s="230">
        <v>18.433333333333334</v>
      </c>
      <c r="N724" s="230">
        <v>19.133333333333336</v>
      </c>
      <c r="O724" s="230">
        <v>19.333333333333332</v>
      </c>
      <c r="P724" s="230">
        <v>19.341666666666665</v>
      </c>
      <c r="Q724" s="230">
        <v>20.971243194450597</v>
      </c>
      <c r="R724" s="230">
        <v>19.566666666666666</v>
      </c>
      <c r="S724" s="230">
        <v>19.418333333333333</v>
      </c>
      <c r="T724" s="230">
        <v>17.333333333333332</v>
      </c>
      <c r="U724" s="230">
        <v>20.454999999999998</v>
      </c>
      <c r="V724" s="230">
        <v>19.616666666666664</v>
      </c>
      <c r="W724" s="230">
        <v>18.783333333333335</v>
      </c>
      <c r="X724" s="230">
        <v>20.200000000000003</v>
      </c>
      <c r="Y724" s="230">
        <v>18.533333333333331</v>
      </c>
      <c r="Z724" s="230">
        <v>13.833333333333334</v>
      </c>
      <c r="AA724" s="230">
        <v>22.32343333333333</v>
      </c>
      <c r="AB724" s="230">
        <v>19.447138333333331</v>
      </c>
      <c r="AC724" s="225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29"/>
    </row>
    <row r="725" spans="1:65">
      <c r="A725" s="29"/>
      <c r="B725" s="3" t="s">
        <v>272</v>
      </c>
      <c r="C725" s="28"/>
      <c r="D725" s="228">
        <v>20.299999999999997</v>
      </c>
      <c r="E725" s="228">
        <v>20</v>
      </c>
      <c r="F725" s="228">
        <v>18</v>
      </c>
      <c r="G725" s="228">
        <v>18.405999999999999</v>
      </c>
      <c r="H725" s="228">
        <v>19</v>
      </c>
      <c r="I725" s="228">
        <v>15.9</v>
      </c>
      <c r="J725" s="228">
        <v>20</v>
      </c>
      <c r="K725" s="228">
        <v>16.3</v>
      </c>
      <c r="L725" s="228">
        <v>18.95</v>
      </c>
      <c r="M725" s="228">
        <v>18.2</v>
      </c>
      <c r="N725" s="228">
        <v>19.05</v>
      </c>
      <c r="O725" s="228">
        <v>19.399999999999999</v>
      </c>
      <c r="P725" s="228">
        <v>19.274999999999999</v>
      </c>
      <c r="Q725" s="228">
        <v>21.023895497967828</v>
      </c>
      <c r="R725" s="228">
        <v>19.649999999999999</v>
      </c>
      <c r="S725" s="228">
        <v>19.399999999999999</v>
      </c>
      <c r="T725" s="228">
        <v>17.350000000000001</v>
      </c>
      <c r="U725" s="228">
        <v>20.58</v>
      </c>
      <c r="V725" s="228">
        <v>19.8</v>
      </c>
      <c r="W725" s="228">
        <v>18.75</v>
      </c>
      <c r="X725" s="228">
        <v>20.155000000000001</v>
      </c>
      <c r="Y725" s="228">
        <v>18.450000000000003</v>
      </c>
      <c r="Z725" s="228">
        <v>14</v>
      </c>
      <c r="AA725" s="228">
        <v>21.125399999999999</v>
      </c>
      <c r="AB725" s="228">
        <v>19.403404999999999</v>
      </c>
      <c r="AC725" s="225"/>
      <c r="AD725" s="226"/>
      <c r="AE725" s="226"/>
      <c r="AF725" s="226"/>
      <c r="AG725" s="226"/>
      <c r="AH725" s="226"/>
      <c r="AI725" s="226"/>
      <c r="AJ725" s="226"/>
      <c r="AK725" s="226"/>
      <c r="AL725" s="226"/>
      <c r="AM725" s="226"/>
      <c r="AN725" s="226"/>
      <c r="AO725" s="226"/>
      <c r="AP725" s="226"/>
      <c r="AQ725" s="226"/>
      <c r="AR725" s="226"/>
      <c r="AS725" s="226"/>
      <c r="AT725" s="226"/>
      <c r="AU725" s="226"/>
      <c r="AV725" s="226"/>
      <c r="AW725" s="226"/>
      <c r="AX725" s="226"/>
      <c r="AY725" s="226"/>
      <c r="AZ725" s="226"/>
      <c r="BA725" s="226"/>
      <c r="BB725" s="226"/>
      <c r="BC725" s="226"/>
      <c r="BD725" s="226"/>
      <c r="BE725" s="226"/>
      <c r="BF725" s="226"/>
      <c r="BG725" s="226"/>
      <c r="BH725" s="226"/>
      <c r="BI725" s="226"/>
      <c r="BJ725" s="226"/>
      <c r="BK725" s="226"/>
      <c r="BL725" s="226"/>
      <c r="BM725" s="229"/>
    </row>
    <row r="726" spans="1:65">
      <c r="A726" s="29"/>
      <c r="B726" s="3" t="s">
        <v>273</v>
      </c>
      <c r="C726" s="28"/>
      <c r="D726" s="23">
        <v>0.2228601953392903</v>
      </c>
      <c r="E726" s="23">
        <v>0.752772652709081</v>
      </c>
      <c r="F726" s="23">
        <v>1.0327955589886446</v>
      </c>
      <c r="G726" s="23">
        <v>0.83890118607616804</v>
      </c>
      <c r="H726" s="23">
        <v>0.40824829046386302</v>
      </c>
      <c r="I726" s="23">
        <v>1.0559356040971437</v>
      </c>
      <c r="J726" s="23">
        <v>0.63245553203367588</v>
      </c>
      <c r="K726" s="23">
        <v>0.97860444852180539</v>
      </c>
      <c r="L726" s="23">
        <v>0.20655911179772932</v>
      </c>
      <c r="M726" s="23">
        <v>0.79414524280301935</v>
      </c>
      <c r="N726" s="23">
        <v>0.35590260840104393</v>
      </c>
      <c r="O726" s="23">
        <v>0.32659863237109021</v>
      </c>
      <c r="P726" s="23">
        <v>0.50708644890853372</v>
      </c>
      <c r="Q726" s="23">
        <v>0.14050144889362104</v>
      </c>
      <c r="R726" s="23">
        <v>0.52025634707004542</v>
      </c>
      <c r="S726" s="23">
        <v>0.81949781370462893</v>
      </c>
      <c r="T726" s="23">
        <v>0.16329931618554477</v>
      </c>
      <c r="U726" s="23">
        <v>0.53117793628877374</v>
      </c>
      <c r="V726" s="23">
        <v>0.50365331992022777</v>
      </c>
      <c r="W726" s="23">
        <v>0.70828431202919262</v>
      </c>
      <c r="X726" s="23">
        <v>0.24987997118616806</v>
      </c>
      <c r="Y726" s="23">
        <v>1.0191499726078916</v>
      </c>
      <c r="Z726" s="23">
        <v>0.75277265270908111</v>
      </c>
      <c r="AA726" s="23">
        <v>3.6924227123484692</v>
      </c>
      <c r="AB726" s="23">
        <v>0.47210264940653152</v>
      </c>
      <c r="AC726" s="151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87</v>
      </c>
      <c r="C727" s="28"/>
      <c r="D727" s="13">
        <v>1.0987355563153178E-2</v>
      </c>
      <c r="E727" s="13">
        <v>3.7954923666004087E-2</v>
      </c>
      <c r="F727" s="13">
        <v>5.8460125980489316E-2</v>
      </c>
      <c r="G727" s="13">
        <v>4.6528074657580042E-2</v>
      </c>
      <c r="H727" s="13">
        <v>2.1299910806810242E-2</v>
      </c>
      <c r="I727" s="13">
        <v>6.8345346543504437E-2</v>
      </c>
      <c r="J727" s="13">
        <v>3.1622776601683791E-2</v>
      </c>
      <c r="K727" s="13">
        <v>5.9610423260211494E-2</v>
      </c>
      <c r="L727" s="13">
        <v>1.0909812242837815E-2</v>
      </c>
      <c r="M727" s="13">
        <v>4.3082020405227087E-2</v>
      </c>
      <c r="N727" s="13">
        <v>1.8601181623747937E-2</v>
      </c>
      <c r="O727" s="13">
        <v>1.6893032708849495E-2</v>
      </c>
      <c r="P727" s="13">
        <v>2.6217308862138754E-2</v>
      </c>
      <c r="Q727" s="13">
        <v>6.6997195917693842E-3</v>
      </c>
      <c r="R727" s="13">
        <v>2.6588910412438438E-2</v>
      </c>
      <c r="S727" s="13">
        <v>4.2202273472043375E-2</v>
      </c>
      <c r="T727" s="13">
        <v>9.4211143953198909E-3</v>
      </c>
      <c r="U727" s="13">
        <v>2.5968122038072538E-2</v>
      </c>
      <c r="V727" s="13">
        <v>2.5674765671379499E-2</v>
      </c>
      <c r="W727" s="13">
        <v>3.7708126638643792E-2</v>
      </c>
      <c r="X727" s="13">
        <v>1.2370295603275645E-2</v>
      </c>
      <c r="Y727" s="13">
        <v>5.4990106435677609E-2</v>
      </c>
      <c r="Z727" s="13">
        <v>5.4417300195837189E-2</v>
      </c>
      <c r="AA727" s="13">
        <v>0.16540568187756974</v>
      </c>
      <c r="AB727" s="13">
        <v>2.4276201532300763E-2</v>
      </c>
      <c r="AC727" s="151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274</v>
      </c>
      <c r="C728" s="28"/>
      <c r="D728" s="13">
        <v>5.46894362673358E-2</v>
      </c>
      <c r="E728" s="13">
        <v>3.1290410154584558E-2</v>
      </c>
      <c r="F728" s="13">
        <v>-8.1371567425327918E-2</v>
      </c>
      <c r="G728" s="13">
        <v>-6.2479020415773578E-2</v>
      </c>
      <c r="H728" s="13">
        <v>-3.3748137161576652E-3</v>
      </c>
      <c r="I728" s="13">
        <v>-0.19663343679554623</v>
      </c>
      <c r="J728" s="13">
        <v>3.9956716122270253E-2</v>
      </c>
      <c r="K728" s="13">
        <v>-0.14636886218296985</v>
      </c>
      <c r="L728" s="13">
        <v>-1.5507642070917593E-2</v>
      </c>
      <c r="M728" s="13">
        <v>-4.1506559973974344E-2</v>
      </c>
      <c r="N728" s="13">
        <v>-5.1080749096946709E-3</v>
      </c>
      <c r="O728" s="13">
        <v>5.2914922515276963E-3</v>
      </c>
      <c r="P728" s="13">
        <v>5.7248075499121143E-3</v>
      </c>
      <c r="Q728" s="13">
        <v>9.0459260275117526E-2</v>
      </c>
      <c r="R728" s="13">
        <v>1.7424320606287624E-2</v>
      </c>
      <c r="S728" s="13">
        <v>9.711308295047516E-3</v>
      </c>
      <c r="T728" s="13">
        <v>-9.8704179360699196E-2</v>
      </c>
      <c r="U728" s="13">
        <v>6.3615731414051746E-2</v>
      </c>
      <c r="V728" s="13">
        <v>2.0024212396593244E-2</v>
      </c>
      <c r="W728" s="13">
        <v>-2.3307317441834563E-2</v>
      </c>
      <c r="X728" s="13">
        <v>5.0356283283492953E-2</v>
      </c>
      <c r="Y728" s="13">
        <v>-3.6306776393363105E-2</v>
      </c>
      <c r="Z728" s="13">
        <v>-0.28069660468209645</v>
      </c>
      <c r="AA728" s="13">
        <v>0.16077022109538763</v>
      </c>
      <c r="AB728" s="13">
        <v>1.1209105955442444E-2</v>
      </c>
      <c r="AC728" s="151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45" t="s">
        <v>275</v>
      </c>
      <c r="C729" s="46"/>
      <c r="D729" s="44">
        <v>0.8</v>
      </c>
      <c r="E729" s="44">
        <v>0.42</v>
      </c>
      <c r="F729" s="44">
        <v>1.4</v>
      </c>
      <c r="G729" s="44">
        <v>1.1000000000000001</v>
      </c>
      <c r="H729" s="44">
        <v>0.14000000000000001</v>
      </c>
      <c r="I729" s="44">
        <v>3.27</v>
      </c>
      <c r="J729" s="44">
        <v>0.56000000000000005</v>
      </c>
      <c r="K729" s="44">
        <v>2.46</v>
      </c>
      <c r="L729" s="44">
        <v>0.34</v>
      </c>
      <c r="M729" s="44">
        <v>0.76</v>
      </c>
      <c r="N729" s="44">
        <v>0.17</v>
      </c>
      <c r="O729" s="44">
        <v>0</v>
      </c>
      <c r="P729" s="44">
        <v>0.01</v>
      </c>
      <c r="Q729" s="44">
        <v>1.38</v>
      </c>
      <c r="R729" s="44">
        <v>0.2</v>
      </c>
      <c r="S729" s="44">
        <v>7.0000000000000007E-2</v>
      </c>
      <c r="T729" s="44">
        <v>1.69</v>
      </c>
      <c r="U729" s="44">
        <v>0.95</v>
      </c>
      <c r="V729" s="44">
        <v>0.24</v>
      </c>
      <c r="W729" s="44">
        <v>0.46</v>
      </c>
      <c r="X729" s="44">
        <v>0.73</v>
      </c>
      <c r="Y729" s="44">
        <v>0.67</v>
      </c>
      <c r="Z729" s="44">
        <v>4.6399999999999997</v>
      </c>
      <c r="AA729" s="44">
        <v>2.52</v>
      </c>
      <c r="AB729" s="44">
        <v>0.1</v>
      </c>
      <c r="AC729" s="151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BM730" s="55"/>
    </row>
    <row r="731" spans="1:65" ht="15">
      <c r="B731" s="8" t="s">
        <v>526</v>
      </c>
      <c r="BM731" s="27" t="s">
        <v>277</v>
      </c>
    </row>
    <row r="732" spans="1:65" ht="15">
      <c r="A732" s="24" t="s">
        <v>124</v>
      </c>
      <c r="B732" s="18" t="s">
        <v>111</v>
      </c>
      <c r="C732" s="15" t="s">
        <v>112</v>
      </c>
      <c r="D732" s="16" t="s">
        <v>231</v>
      </c>
      <c r="E732" s="15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232</v>
      </c>
      <c r="C733" s="9" t="s">
        <v>232</v>
      </c>
      <c r="D733" s="149" t="s">
        <v>261</v>
      </c>
      <c r="E733" s="15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83</v>
      </c>
    </row>
    <row r="734" spans="1:65">
      <c r="A734" s="29"/>
      <c r="B734" s="19"/>
      <c r="C734" s="9"/>
      <c r="D734" s="10" t="s">
        <v>300</v>
      </c>
      <c r="E734" s="15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/>
      <c r="C735" s="9"/>
      <c r="D735" s="25"/>
      <c r="E735" s="15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8">
        <v>1</v>
      </c>
      <c r="C736" s="14">
        <v>1</v>
      </c>
      <c r="D736" s="224">
        <v>34.299999999999997</v>
      </c>
      <c r="E736" s="225"/>
      <c r="F736" s="226"/>
      <c r="G736" s="226"/>
      <c r="H736" s="226"/>
      <c r="I736" s="226"/>
      <c r="J736" s="226"/>
      <c r="K736" s="226"/>
      <c r="L736" s="226"/>
      <c r="M736" s="226"/>
      <c r="N736" s="226"/>
      <c r="O736" s="226"/>
      <c r="P736" s="226"/>
      <c r="Q736" s="226"/>
      <c r="R736" s="226"/>
      <c r="S736" s="226"/>
      <c r="T736" s="226"/>
      <c r="U736" s="226"/>
      <c r="V736" s="226"/>
      <c r="W736" s="226"/>
      <c r="X736" s="226"/>
      <c r="Y736" s="226"/>
      <c r="Z736" s="226"/>
      <c r="AA736" s="226"/>
      <c r="AB736" s="226"/>
      <c r="AC736" s="226"/>
      <c r="AD736" s="226"/>
      <c r="AE736" s="226"/>
      <c r="AF736" s="226"/>
      <c r="AG736" s="226"/>
      <c r="AH736" s="226"/>
      <c r="AI736" s="226"/>
      <c r="AJ736" s="226"/>
      <c r="AK736" s="226"/>
      <c r="AL736" s="226"/>
      <c r="AM736" s="226"/>
      <c r="AN736" s="226"/>
      <c r="AO736" s="226"/>
      <c r="AP736" s="226"/>
      <c r="AQ736" s="226"/>
      <c r="AR736" s="226"/>
      <c r="AS736" s="226"/>
      <c r="AT736" s="226"/>
      <c r="AU736" s="226"/>
      <c r="AV736" s="226"/>
      <c r="AW736" s="226"/>
      <c r="AX736" s="226"/>
      <c r="AY736" s="226"/>
      <c r="AZ736" s="226"/>
      <c r="BA736" s="226"/>
      <c r="BB736" s="226"/>
      <c r="BC736" s="226"/>
      <c r="BD736" s="226"/>
      <c r="BE736" s="226"/>
      <c r="BF736" s="226"/>
      <c r="BG736" s="226"/>
      <c r="BH736" s="226"/>
      <c r="BI736" s="226"/>
      <c r="BJ736" s="226"/>
      <c r="BK736" s="226"/>
      <c r="BL736" s="226"/>
      <c r="BM736" s="227">
        <v>1</v>
      </c>
    </row>
    <row r="737" spans="1:65">
      <c r="A737" s="29"/>
      <c r="B737" s="19">
        <v>1</v>
      </c>
      <c r="C737" s="9">
        <v>2</v>
      </c>
      <c r="D737" s="228">
        <v>36.5</v>
      </c>
      <c r="E737" s="225"/>
      <c r="F737" s="226"/>
      <c r="G737" s="226"/>
      <c r="H737" s="226"/>
      <c r="I737" s="226"/>
      <c r="J737" s="226"/>
      <c r="K737" s="226"/>
      <c r="L737" s="226"/>
      <c r="M737" s="226"/>
      <c r="N737" s="226"/>
      <c r="O737" s="226"/>
      <c r="P737" s="226"/>
      <c r="Q737" s="226"/>
      <c r="R737" s="226"/>
      <c r="S737" s="226"/>
      <c r="T737" s="226"/>
      <c r="U737" s="226"/>
      <c r="V737" s="226"/>
      <c r="W737" s="226"/>
      <c r="X737" s="226"/>
      <c r="Y737" s="226"/>
      <c r="Z737" s="226"/>
      <c r="AA737" s="226"/>
      <c r="AB737" s="226"/>
      <c r="AC737" s="226"/>
      <c r="AD737" s="226"/>
      <c r="AE737" s="226"/>
      <c r="AF737" s="226"/>
      <c r="AG737" s="226"/>
      <c r="AH737" s="226"/>
      <c r="AI737" s="226"/>
      <c r="AJ737" s="226"/>
      <c r="AK737" s="226"/>
      <c r="AL737" s="226"/>
      <c r="AM737" s="226"/>
      <c r="AN737" s="226"/>
      <c r="AO737" s="226"/>
      <c r="AP737" s="226"/>
      <c r="AQ737" s="226"/>
      <c r="AR737" s="226"/>
      <c r="AS737" s="226"/>
      <c r="AT737" s="226"/>
      <c r="AU737" s="226"/>
      <c r="AV737" s="226"/>
      <c r="AW737" s="226"/>
      <c r="AX737" s="226"/>
      <c r="AY737" s="226"/>
      <c r="AZ737" s="226"/>
      <c r="BA737" s="226"/>
      <c r="BB737" s="226"/>
      <c r="BC737" s="226"/>
      <c r="BD737" s="226"/>
      <c r="BE737" s="226"/>
      <c r="BF737" s="226"/>
      <c r="BG737" s="226"/>
      <c r="BH737" s="226"/>
      <c r="BI737" s="226"/>
      <c r="BJ737" s="226"/>
      <c r="BK737" s="226"/>
      <c r="BL737" s="226"/>
      <c r="BM737" s="227">
        <v>1</v>
      </c>
    </row>
    <row r="738" spans="1:65">
      <c r="A738" s="29"/>
      <c r="B738" s="19">
        <v>1</v>
      </c>
      <c r="C738" s="9">
        <v>3</v>
      </c>
      <c r="D738" s="228">
        <v>33.299999999999997</v>
      </c>
      <c r="E738" s="225"/>
      <c r="F738" s="226"/>
      <c r="G738" s="226"/>
      <c r="H738" s="226"/>
      <c r="I738" s="226"/>
      <c r="J738" s="226"/>
      <c r="K738" s="226"/>
      <c r="L738" s="226"/>
      <c r="M738" s="226"/>
      <c r="N738" s="226"/>
      <c r="O738" s="226"/>
      <c r="P738" s="226"/>
      <c r="Q738" s="226"/>
      <c r="R738" s="226"/>
      <c r="S738" s="226"/>
      <c r="T738" s="226"/>
      <c r="U738" s="226"/>
      <c r="V738" s="226"/>
      <c r="W738" s="226"/>
      <c r="X738" s="226"/>
      <c r="Y738" s="226"/>
      <c r="Z738" s="226"/>
      <c r="AA738" s="226"/>
      <c r="AB738" s="226"/>
      <c r="AC738" s="226"/>
      <c r="AD738" s="226"/>
      <c r="AE738" s="226"/>
      <c r="AF738" s="226"/>
      <c r="AG738" s="226"/>
      <c r="AH738" s="226"/>
      <c r="AI738" s="226"/>
      <c r="AJ738" s="226"/>
      <c r="AK738" s="226"/>
      <c r="AL738" s="226"/>
      <c r="AM738" s="226"/>
      <c r="AN738" s="226"/>
      <c r="AO738" s="226"/>
      <c r="AP738" s="226"/>
      <c r="AQ738" s="226"/>
      <c r="AR738" s="226"/>
      <c r="AS738" s="226"/>
      <c r="AT738" s="226"/>
      <c r="AU738" s="226"/>
      <c r="AV738" s="226"/>
      <c r="AW738" s="226"/>
      <c r="AX738" s="226"/>
      <c r="AY738" s="226"/>
      <c r="AZ738" s="226"/>
      <c r="BA738" s="226"/>
      <c r="BB738" s="226"/>
      <c r="BC738" s="226"/>
      <c r="BD738" s="226"/>
      <c r="BE738" s="226"/>
      <c r="BF738" s="226"/>
      <c r="BG738" s="226"/>
      <c r="BH738" s="226"/>
      <c r="BI738" s="226"/>
      <c r="BJ738" s="226"/>
      <c r="BK738" s="226"/>
      <c r="BL738" s="226"/>
      <c r="BM738" s="227">
        <v>16</v>
      </c>
    </row>
    <row r="739" spans="1:65">
      <c r="A739" s="29"/>
      <c r="B739" s="19">
        <v>1</v>
      </c>
      <c r="C739" s="9">
        <v>4</v>
      </c>
      <c r="D739" s="228">
        <v>23.600000000000009</v>
      </c>
      <c r="E739" s="225"/>
      <c r="F739" s="226"/>
      <c r="G739" s="226"/>
      <c r="H739" s="226"/>
      <c r="I739" s="226"/>
      <c r="J739" s="226"/>
      <c r="K739" s="226"/>
      <c r="L739" s="226"/>
      <c r="M739" s="226"/>
      <c r="N739" s="226"/>
      <c r="O739" s="226"/>
      <c r="P739" s="226"/>
      <c r="Q739" s="226"/>
      <c r="R739" s="226"/>
      <c r="S739" s="226"/>
      <c r="T739" s="226"/>
      <c r="U739" s="226"/>
      <c r="V739" s="226"/>
      <c r="W739" s="226"/>
      <c r="X739" s="226"/>
      <c r="Y739" s="226"/>
      <c r="Z739" s="226"/>
      <c r="AA739" s="226"/>
      <c r="AB739" s="226"/>
      <c r="AC739" s="226"/>
      <c r="AD739" s="226"/>
      <c r="AE739" s="226"/>
      <c r="AF739" s="226"/>
      <c r="AG739" s="226"/>
      <c r="AH739" s="226"/>
      <c r="AI739" s="226"/>
      <c r="AJ739" s="226"/>
      <c r="AK739" s="226"/>
      <c r="AL739" s="226"/>
      <c r="AM739" s="226"/>
      <c r="AN739" s="226"/>
      <c r="AO739" s="226"/>
      <c r="AP739" s="226"/>
      <c r="AQ739" s="226"/>
      <c r="AR739" s="226"/>
      <c r="AS739" s="226"/>
      <c r="AT739" s="226"/>
      <c r="AU739" s="226"/>
      <c r="AV739" s="226"/>
      <c r="AW739" s="226"/>
      <c r="AX739" s="226"/>
      <c r="AY739" s="226"/>
      <c r="AZ739" s="226"/>
      <c r="BA739" s="226"/>
      <c r="BB739" s="226"/>
      <c r="BC739" s="226"/>
      <c r="BD739" s="226"/>
      <c r="BE739" s="226"/>
      <c r="BF739" s="226"/>
      <c r="BG739" s="226"/>
      <c r="BH739" s="226"/>
      <c r="BI739" s="226"/>
      <c r="BJ739" s="226"/>
      <c r="BK739" s="226"/>
      <c r="BL739" s="226"/>
      <c r="BM739" s="227">
        <v>26.6666666666667</v>
      </c>
    </row>
    <row r="740" spans="1:65">
      <c r="A740" s="29"/>
      <c r="B740" s="19">
        <v>1</v>
      </c>
      <c r="C740" s="9">
        <v>5</v>
      </c>
      <c r="D740" s="228">
        <v>25.800000000000015</v>
      </c>
      <c r="E740" s="225"/>
      <c r="F740" s="226"/>
      <c r="G740" s="226"/>
      <c r="H740" s="226"/>
      <c r="I740" s="226"/>
      <c r="J740" s="226"/>
      <c r="K740" s="226"/>
      <c r="L740" s="226"/>
      <c r="M740" s="226"/>
      <c r="N740" s="226"/>
      <c r="O740" s="226"/>
      <c r="P740" s="226"/>
      <c r="Q740" s="226"/>
      <c r="R740" s="226"/>
      <c r="S740" s="226"/>
      <c r="T740" s="226"/>
      <c r="U740" s="226"/>
      <c r="V740" s="226"/>
      <c r="W740" s="226"/>
      <c r="X740" s="226"/>
      <c r="Y740" s="226"/>
      <c r="Z740" s="226"/>
      <c r="AA740" s="226"/>
      <c r="AB740" s="226"/>
      <c r="AC740" s="226"/>
      <c r="AD740" s="226"/>
      <c r="AE740" s="226"/>
      <c r="AF740" s="226"/>
      <c r="AG740" s="226"/>
      <c r="AH740" s="226"/>
      <c r="AI740" s="226"/>
      <c r="AJ740" s="226"/>
      <c r="AK740" s="226"/>
      <c r="AL740" s="226"/>
      <c r="AM740" s="226"/>
      <c r="AN740" s="226"/>
      <c r="AO740" s="226"/>
      <c r="AP740" s="226"/>
      <c r="AQ740" s="226"/>
      <c r="AR740" s="226"/>
      <c r="AS740" s="226"/>
      <c r="AT740" s="226"/>
      <c r="AU740" s="226"/>
      <c r="AV740" s="226"/>
      <c r="AW740" s="226"/>
      <c r="AX740" s="226"/>
      <c r="AY740" s="226"/>
      <c r="AZ740" s="226"/>
      <c r="BA740" s="226"/>
      <c r="BB740" s="226"/>
      <c r="BC740" s="226"/>
      <c r="BD740" s="226"/>
      <c r="BE740" s="226"/>
      <c r="BF740" s="226"/>
      <c r="BG740" s="226"/>
      <c r="BH740" s="226"/>
      <c r="BI740" s="226"/>
      <c r="BJ740" s="226"/>
      <c r="BK740" s="226"/>
      <c r="BL740" s="226"/>
      <c r="BM740" s="227">
        <v>11</v>
      </c>
    </row>
    <row r="741" spans="1:65">
      <c r="A741" s="29"/>
      <c r="B741" s="19">
        <v>1</v>
      </c>
      <c r="C741" s="9">
        <v>6</v>
      </c>
      <c r="D741" s="228">
        <v>6.5000000000000062</v>
      </c>
      <c r="E741" s="225"/>
      <c r="F741" s="226"/>
      <c r="G741" s="226"/>
      <c r="H741" s="226"/>
      <c r="I741" s="226"/>
      <c r="J741" s="226"/>
      <c r="K741" s="226"/>
      <c r="L741" s="226"/>
      <c r="M741" s="226"/>
      <c r="N741" s="226"/>
      <c r="O741" s="226"/>
      <c r="P741" s="226"/>
      <c r="Q741" s="226"/>
      <c r="R741" s="226"/>
      <c r="S741" s="226"/>
      <c r="T741" s="226"/>
      <c r="U741" s="226"/>
      <c r="V741" s="226"/>
      <c r="W741" s="226"/>
      <c r="X741" s="226"/>
      <c r="Y741" s="226"/>
      <c r="Z741" s="226"/>
      <c r="AA741" s="226"/>
      <c r="AB741" s="226"/>
      <c r="AC741" s="226"/>
      <c r="AD741" s="226"/>
      <c r="AE741" s="226"/>
      <c r="AF741" s="226"/>
      <c r="AG741" s="226"/>
      <c r="AH741" s="226"/>
      <c r="AI741" s="226"/>
      <c r="AJ741" s="226"/>
      <c r="AK741" s="226"/>
      <c r="AL741" s="226"/>
      <c r="AM741" s="226"/>
      <c r="AN741" s="226"/>
      <c r="AO741" s="226"/>
      <c r="AP741" s="226"/>
      <c r="AQ741" s="226"/>
      <c r="AR741" s="226"/>
      <c r="AS741" s="226"/>
      <c r="AT741" s="226"/>
      <c r="AU741" s="226"/>
      <c r="AV741" s="226"/>
      <c r="AW741" s="226"/>
      <c r="AX741" s="226"/>
      <c r="AY741" s="226"/>
      <c r="AZ741" s="226"/>
      <c r="BA741" s="226"/>
      <c r="BB741" s="226"/>
      <c r="BC741" s="226"/>
      <c r="BD741" s="226"/>
      <c r="BE741" s="226"/>
      <c r="BF741" s="226"/>
      <c r="BG741" s="226"/>
      <c r="BH741" s="226"/>
      <c r="BI741" s="226"/>
      <c r="BJ741" s="226"/>
      <c r="BK741" s="226"/>
      <c r="BL741" s="226"/>
      <c r="BM741" s="229"/>
    </row>
    <row r="742" spans="1:65">
      <c r="A742" s="29"/>
      <c r="B742" s="20" t="s">
        <v>271</v>
      </c>
      <c r="C742" s="12"/>
      <c r="D742" s="230">
        <v>26.666666666666671</v>
      </c>
      <c r="E742" s="225"/>
      <c r="F742" s="226"/>
      <c r="G742" s="226"/>
      <c r="H742" s="226"/>
      <c r="I742" s="226"/>
      <c r="J742" s="226"/>
      <c r="K742" s="226"/>
      <c r="L742" s="226"/>
      <c r="M742" s="226"/>
      <c r="N742" s="226"/>
      <c r="O742" s="226"/>
      <c r="P742" s="226"/>
      <c r="Q742" s="226"/>
      <c r="R742" s="226"/>
      <c r="S742" s="226"/>
      <c r="T742" s="226"/>
      <c r="U742" s="226"/>
      <c r="V742" s="226"/>
      <c r="W742" s="226"/>
      <c r="X742" s="226"/>
      <c r="Y742" s="226"/>
      <c r="Z742" s="226"/>
      <c r="AA742" s="226"/>
      <c r="AB742" s="226"/>
      <c r="AC742" s="226"/>
      <c r="AD742" s="226"/>
      <c r="AE742" s="226"/>
      <c r="AF742" s="226"/>
      <c r="AG742" s="226"/>
      <c r="AH742" s="226"/>
      <c r="AI742" s="226"/>
      <c r="AJ742" s="226"/>
      <c r="AK742" s="226"/>
      <c r="AL742" s="226"/>
      <c r="AM742" s="226"/>
      <c r="AN742" s="226"/>
      <c r="AO742" s="226"/>
      <c r="AP742" s="226"/>
      <c r="AQ742" s="226"/>
      <c r="AR742" s="226"/>
      <c r="AS742" s="226"/>
      <c r="AT742" s="226"/>
      <c r="AU742" s="226"/>
      <c r="AV742" s="226"/>
      <c r="AW742" s="226"/>
      <c r="AX742" s="226"/>
      <c r="AY742" s="226"/>
      <c r="AZ742" s="226"/>
      <c r="BA742" s="226"/>
      <c r="BB742" s="226"/>
      <c r="BC742" s="226"/>
      <c r="BD742" s="226"/>
      <c r="BE742" s="226"/>
      <c r="BF742" s="226"/>
      <c r="BG742" s="226"/>
      <c r="BH742" s="226"/>
      <c r="BI742" s="226"/>
      <c r="BJ742" s="226"/>
      <c r="BK742" s="226"/>
      <c r="BL742" s="226"/>
      <c r="BM742" s="229"/>
    </row>
    <row r="743" spans="1:65">
      <c r="A743" s="29"/>
      <c r="B743" s="3" t="s">
        <v>272</v>
      </c>
      <c r="C743" s="28"/>
      <c r="D743" s="228">
        <v>29.550000000000004</v>
      </c>
      <c r="E743" s="225"/>
      <c r="F743" s="226"/>
      <c r="G743" s="226"/>
      <c r="H743" s="226"/>
      <c r="I743" s="226"/>
      <c r="J743" s="226"/>
      <c r="K743" s="226"/>
      <c r="L743" s="226"/>
      <c r="M743" s="226"/>
      <c r="N743" s="226"/>
      <c r="O743" s="226"/>
      <c r="P743" s="226"/>
      <c r="Q743" s="226"/>
      <c r="R743" s="226"/>
      <c r="S743" s="226"/>
      <c r="T743" s="226"/>
      <c r="U743" s="226"/>
      <c r="V743" s="226"/>
      <c r="W743" s="226"/>
      <c r="X743" s="226"/>
      <c r="Y743" s="226"/>
      <c r="Z743" s="226"/>
      <c r="AA743" s="226"/>
      <c r="AB743" s="226"/>
      <c r="AC743" s="226"/>
      <c r="AD743" s="226"/>
      <c r="AE743" s="226"/>
      <c r="AF743" s="226"/>
      <c r="AG743" s="226"/>
      <c r="AH743" s="226"/>
      <c r="AI743" s="226"/>
      <c r="AJ743" s="226"/>
      <c r="AK743" s="226"/>
      <c r="AL743" s="226"/>
      <c r="AM743" s="226"/>
      <c r="AN743" s="226"/>
      <c r="AO743" s="226"/>
      <c r="AP743" s="226"/>
      <c r="AQ743" s="226"/>
      <c r="AR743" s="226"/>
      <c r="AS743" s="226"/>
      <c r="AT743" s="226"/>
      <c r="AU743" s="226"/>
      <c r="AV743" s="226"/>
      <c r="AW743" s="226"/>
      <c r="AX743" s="226"/>
      <c r="AY743" s="226"/>
      <c r="AZ743" s="226"/>
      <c r="BA743" s="226"/>
      <c r="BB743" s="226"/>
      <c r="BC743" s="226"/>
      <c r="BD743" s="226"/>
      <c r="BE743" s="226"/>
      <c r="BF743" s="226"/>
      <c r="BG743" s="226"/>
      <c r="BH743" s="226"/>
      <c r="BI743" s="226"/>
      <c r="BJ743" s="226"/>
      <c r="BK743" s="226"/>
      <c r="BL743" s="226"/>
      <c r="BM743" s="229"/>
    </row>
    <row r="744" spans="1:65">
      <c r="A744" s="29"/>
      <c r="B744" s="3" t="s">
        <v>273</v>
      </c>
      <c r="C744" s="28"/>
      <c r="D744" s="228">
        <v>11.097867663054318</v>
      </c>
      <c r="E744" s="225"/>
      <c r="F744" s="226"/>
      <c r="G744" s="226"/>
      <c r="H744" s="226"/>
      <c r="I744" s="226"/>
      <c r="J744" s="226"/>
      <c r="K744" s="226"/>
      <c r="L744" s="226"/>
      <c r="M744" s="226"/>
      <c r="N744" s="226"/>
      <c r="O744" s="226"/>
      <c r="P744" s="226"/>
      <c r="Q744" s="226"/>
      <c r="R744" s="226"/>
      <c r="S744" s="226"/>
      <c r="T744" s="226"/>
      <c r="U744" s="226"/>
      <c r="V744" s="226"/>
      <c r="W744" s="226"/>
      <c r="X744" s="226"/>
      <c r="Y744" s="226"/>
      <c r="Z744" s="226"/>
      <c r="AA744" s="226"/>
      <c r="AB744" s="226"/>
      <c r="AC744" s="226"/>
      <c r="AD744" s="226"/>
      <c r="AE744" s="226"/>
      <c r="AF744" s="226"/>
      <c r="AG744" s="226"/>
      <c r="AH744" s="226"/>
      <c r="AI744" s="226"/>
      <c r="AJ744" s="226"/>
      <c r="AK744" s="226"/>
      <c r="AL744" s="226"/>
      <c r="AM744" s="226"/>
      <c r="AN744" s="226"/>
      <c r="AO744" s="226"/>
      <c r="AP744" s="226"/>
      <c r="AQ744" s="226"/>
      <c r="AR744" s="226"/>
      <c r="AS744" s="226"/>
      <c r="AT744" s="226"/>
      <c r="AU744" s="226"/>
      <c r="AV744" s="226"/>
      <c r="AW744" s="226"/>
      <c r="AX744" s="226"/>
      <c r="AY744" s="226"/>
      <c r="AZ744" s="226"/>
      <c r="BA744" s="226"/>
      <c r="BB744" s="226"/>
      <c r="BC744" s="226"/>
      <c r="BD744" s="226"/>
      <c r="BE744" s="226"/>
      <c r="BF744" s="226"/>
      <c r="BG744" s="226"/>
      <c r="BH744" s="226"/>
      <c r="BI744" s="226"/>
      <c r="BJ744" s="226"/>
      <c r="BK744" s="226"/>
      <c r="BL744" s="226"/>
      <c r="BM744" s="229"/>
    </row>
    <row r="745" spans="1:65">
      <c r="A745" s="29"/>
      <c r="B745" s="3" t="s">
        <v>87</v>
      </c>
      <c r="C745" s="28"/>
      <c r="D745" s="13">
        <v>0.41617003736453684</v>
      </c>
      <c r="E745" s="15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274</v>
      </c>
      <c r="C746" s="28"/>
      <c r="D746" s="13">
        <v>-1.1102230246251565E-15</v>
      </c>
      <c r="E746" s="15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45" t="s">
        <v>275</v>
      </c>
      <c r="C747" s="46"/>
      <c r="D747" s="44" t="s">
        <v>276</v>
      </c>
      <c r="E747" s="15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0"/>
      <c r="C748" s="20"/>
      <c r="D748" s="20"/>
      <c r="BM748" s="55"/>
    </row>
    <row r="749" spans="1:65" ht="15">
      <c r="B749" s="8" t="s">
        <v>527</v>
      </c>
      <c r="BM749" s="27" t="s">
        <v>67</v>
      </c>
    </row>
    <row r="750" spans="1:65" ht="15">
      <c r="A750" s="24" t="s">
        <v>40</v>
      </c>
      <c r="B750" s="18" t="s">
        <v>111</v>
      </c>
      <c r="C750" s="15" t="s">
        <v>112</v>
      </c>
      <c r="D750" s="16" t="s">
        <v>231</v>
      </c>
      <c r="E750" s="17" t="s">
        <v>231</v>
      </c>
      <c r="F750" s="17" t="s">
        <v>231</v>
      </c>
      <c r="G750" s="17" t="s">
        <v>231</v>
      </c>
      <c r="H750" s="17" t="s">
        <v>231</v>
      </c>
      <c r="I750" s="17" t="s">
        <v>231</v>
      </c>
      <c r="J750" s="17" t="s">
        <v>231</v>
      </c>
      <c r="K750" s="17" t="s">
        <v>231</v>
      </c>
      <c r="L750" s="17" t="s">
        <v>231</v>
      </c>
      <c r="M750" s="17" t="s">
        <v>231</v>
      </c>
      <c r="N750" s="151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232</v>
      </c>
      <c r="C751" s="9" t="s">
        <v>232</v>
      </c>
      <c r="D751" s="149" t="s">
        <v>236</v>
      </c>
      <c r="E751" s="150" t="s">
        <v>237</v>
      </c>
      <c r="F751" s="150" t="s">
        <v>238</v>
      </c>
      <c r="G751" s="150" t="s">
        <v>248</v>
      </c>
      <c r="H751" s="150" t="s">
        <v>251</v>
      </c>
      <c r="I751" s="150" t="s">
        <v>252</v>
      </c>
      <c r="J751" s="150" t="s">
        <v>258</v>
      </c>
      <c r="K751" s="150" t="s">
        <v>278</v>
      </c>
      <c r="L751" s="150" t="s">
        <v>261</v>
      </c>
      <c r="M751" s="150" t="s">
        <v>263</v>
      </c>
      <c r="N751" s="151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300</v>
      </c>
      <c r="E752" s="11" t="s">
        <v>300</v>
      </c>
      <c r="F752" s="11" t="s">
        <v>301</v>
      </c>
      <c r="G752" s="11" t="s">
        <v>300</v>
      </c>
      <c r="H752" s="11" t="s">
        <v>301</v>
      </c>
      <c r="I752" s="11" t="s">
        <v>300</v>
      </c>
      <c r="J752" s="11" t="s">
        <v>300</v>
      </c>
      <c r="K752" s="11" t="s">
        <v>301</v>
      </c>
      <c r="L752" s="11" t="s">
        <v>300</v>
      </c>
      <c r="M752" s="11" t="s">
        <v>300</v>
      </c>
      <c r="N752" s="151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2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151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21">
        <v>8.6345669628611521</v>
      </c>
      <c r="E754" s="21">
        <v>8.85</v>
      </c>
      <c r="F754" s="21">
        <v>9.3000000000000007</v>
      </c>
      <c r="G754" s="21">
        <v>9.3000000000000007</v>
      </c>
      <c r="H754" s="152">
        <v>9.6999999999999993</v>
      </c>
      <c r="I754" s="147">
        <v>8.0050000000000008</v>
      </c>
      <c r="J754" s="21">
        <v>9.0500000000000007</v>
      </c>
      <c r="K754" s="21">
        <v>8.8000000000000007</v>
      </c>
      <c r="L754" s="152">
        <v>7.28</v>
      </c>
      <c r="M754" s="21">
        <v>9.1810899999999993</v>
      </c>
      <c r="N754" s="151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>
        <v>1</v>
      </c>
      <c r="C755" s="9">
        <v>2</v>
      </c>
      <c r="D755" s="11">
        <v>8.5720789542185063</v>
      </c>
      <c r="E755" s="11">
        <v>9.35</v>
      </c>
      <c r="F755" s="11">
        <v>9.1999999999999993</v>
      </c>
      <c r="G755" s="11">
        <v>9.9</v>
      </c>
      <c r="H755" s="153">
        <v>9.8000000000000007</v>
      </c>
      <c r="I755" s="11">
        <v>8.5489999999999995</v>
      </c>
      <c r="J755" s="11">
        <v>8.92</v>
      </c>
      <c r="K755" s="11">
        <v>9</v>
      </c>
      <c r="L755" s="153">
        <v>7.22</v>
      </c>
      <c r="M755" s="11">
        <v>8.7962399999999992</v>
      </c>
      <c r="N755" s="151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11</v>
      </c>
    </row>
    <row r="756" spans="1:65">
      <c r="A756" s="29"/>
      <c r="B756" s="19">
        <v>1</v>
      </c>
      <c r="C756" s="9">
        <v>3</v>
      </c>
      <c r="D756" s="11">
        <v>8.6220861017482093</v>
      </c>
      <c r="E756" s="11">
        <v>9.0500000000000007</v>
      </c>
      <c r="F756" s="11">
        <v>8.6</v>
      </c>
      <c r="G756" s="11">
        <v>8.5</v>
      </c>
      <c r="H756" s="153">
        <v>10.3</v>
      </c>
      <c r="I756" s="11">
        <v>8.6329999999999991</v>
      </c>
      <c r="J756" s="154">
        <v>8.51</v>
      </c>
      <c r="K756" s="11">
        <v>9.1999999999999993</v>
      </c>
      <c r="L756" s="153">
        <v>7.41</v>
      </c>
      <c r="M756" s="11">
        <v>9.0099599999999995</v>
      </c>
      <c r="N756" s="151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16</v>
      </c>
    </row>
    <row r="757" spans="1:65">
      <c r="A757" s="29"/>
      <c r="B757" s="19">
        <v>1</v>
      </c>
      <c r="C757" s="9">
        <v>4</v>
      </c>
      <c r="D757" s="11">
        <v>8.7207399133448735</v>
      </c>
      <c r="E757" s="11">
        <v>8.85</v>
      </c>
      <c r="F757" s="11">
        <v>8.9</v>
      </c>
      <c r="G757" s="11">
        <v>9.5</v>
      </c>
      <c r="H757" s="153">
        <v>10</v>
      </c>
      <c r="I757" s="11">
        <v>8.6890000000000001</v>
      </c>
      <c r="J757" s="11">
        <v>8.9600000000000009</v>
      </c>
      <c r="K757" s="11">
        <v>9.1</v>
      </c>
      <c r="L757" s="153">
        <v>7.49</v>
      </c>
      <c r="M757" s="11">
        <v>9.2297600000000006</v>
      </c>
      <c r="N757" s="151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8.9628514334676446</v>
      </c>
    </row>
    <row r="758" spans="1:65">
      <c r="A758" s="29"/>
      <c r="B758" s="19">
        <v>1</v>
      </c>
      <c r="C758" s="9">
        <v>5</v>
      </c>
      <c r="D758" s="11">
        <v>8.683750327826532</v>
      </c>
      <c r="E758" s="11">
        <v>9.3000000000000007</v>
      </c>
      <c r="F758" s="11">
        <v>8.8000000000000007</v>
      </c>
      <c r="G758" s="11">
        <v>8.9</v>
      </c>
      <c r="H758" s="153">
        <v>10.1</v>
      </c>
      <c r="I758" s="11">
        <v>8.3970000000000002</v>
      </c>
      <c r="J758" s="11">
        <v>9.0500000000000007</v>
      </c>
      <c r="K758" s="11">
        <v>9</v>
      </c>
      <c r="L758" s="153">
        <v>7.3</v>
      </c>
      <c r="M758" s="11">
        <v>9.1401699999999995</v>
      </c>
      <c r="N758" s="151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49</v>
      </c>
    </row>
    <row r="759" spans="1:65">
      <c r="A759" s="29"/>
      <c r="B759" s="19">
        <v>1</v>
      </c>
      <c r="C759" s="9">
        <v>6</v>
      </c>
      <c r="D759" s="11">
        <v>8.4628865464476277</v>
      </c>
      <c r="E759" s="11">
        <v>8.9499999999999993</v>
      </c>
      <c r="F759" s="11">
        <v>9.1</v>
      </c>
      <c r="G759" s="11">
        <v>9.5</v>
      </c>
      <c r="H759" s="153">
        <v>9.8000000000000007</v>
      </c>
      <c r="I759" s="11">
        <v>8.6590000000000007</v>
      </c>
      <c r="J759" s="11">
        <v>9.26</v>
      </c>
      <c r="K759" s="11">
        <v>9.3000000000000007</v>
      </c>
      <c r="L759" s="153">
        <v>7.14</v>
      </c>
      <c r="M759" s="11">
        <v>9.1131399999999996</v>
      </c>
      <c r="N759" s="151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20" t="s">
        <v>271</v>
      </c>
      <c r="C760" s="12"/>
      <c r="D760" s="22">
        <v>8.6160181344078168</v>
      </c>
      <c r="E760" s="22">
        <v>9.0583333333333353</v>
      </c>
      <c r="F760" s="22">
        <v>8.9833333333333325</v>
      </c>
      <c r="G760" s="22">
        <v>9.2666666666666675</v>
      </c>
      <c r="H760" s="22">
        <v>9.9500000000000011</v>
      </c>
      <c r="I760" s="22">
        <v>8.488666666666667</v>
      </c>
      <c r="J760" s="22">
        <v>8.9583333333333321</v>
      </c>
      <c r="K760" s="22">
        <v>9.0666666666666682</v>
      </c>
      <c r="L760" s="22">
        <v>7.3066666666666658</v>
      </c>
      <c r="M760" s="22">
        <v>9.0783933333333326</v>
      </c>
      <c r="N760" s="151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272</v>
      </c>
      <c r="C761" s="28"/>
      <c r="D761" s="11">
        <v>8.6283265323046798</v>
      </c>
      <c r="E761" s="11">
        <v>9</v>
      </c>
      <c r="F761" s="11">
        <v>9</v>
      </c>
      <c r="G761" s="11">
        <v>9.4</v>
      </c>
      <c r="H761" s="11">
        <v>9.9</v>
      </c>
      <c r="I761" s="11">
        <v>8.5909999999999993</v>
      </c>
      <c r="J761" s="11">
        <v>9.0050000000000008</v>
      </c>
      <c r="K761" s="11">
        <v>9.0500000000000007</v>
      </c>
      <c r="L761" s="11">
        <v>7.29</v>
      </c>
      <c r="M761" s="11">
        <v>9.1266549999999995</v>
      </c>
      <c r="N761" s="151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273</v>
      </c>
      <c r="C762" s="28"/>
      <c r="D762" s="23">
        <v>9.0901171676282783E-2</v>
      </c>
      <c r="E762" s="23">
        <v>0.22003787552752543</v>
      </c>
      <c r="F762" s="23">
        <v>0.2639444385977221</v>
      </c>
      <c r="G762" s="23">
        <v>0.49665548085837807</v>
      </c>
      <c r="H762" s="23">
        <v>0.22583179581272445</v>
      </c>
      <c r="I762" s="23">
        <v>0.25921239682288827</v>
      </c>
      <c r="J762" s="23">
        <v>0.24911175537631045</v>
      </c>
      <c r="K762" s="23">
        <v>0.17511900715418247</v>
      </c>
      <c r="L762" s="23">
        <v>0.12675435561221049</v>
      </c>
      <c r="M762" s="23">
        <v>0.15670085202916662</v>
      </c>
      <c r="N762" s="205"/>
      <c r="O762" s="206"/>
      <c r="P762" s="206"/>
      <c r="Q762" s="206"/>
      <c r="R762" s="206"/>
      <c r="S762" s="206"/>
      <c r="T762" s="206"/>
      <c r="U762" s="206"/>
      <c r="V762" s="206"/>
      <c r="W762" s="206"/>
      <c r="X762" s="206"/>
      <c r="Y762" s="206"/>
      <c r="Z762" s="206"/>
      <c r="AA762" s="206"/>
      <c r="AB762" s="206"/>
      <c r="AC762" s="206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56"/>
    </row>
    <row r="763" spans="1:65">
      <c r="A763" s="29"/>
      <c r="B763" s="3" t="s">
        <v>87</v>
      </c>
      <c r="C763" s="28"/>
      <c r="D763" s="13">
        <v>1.0550253058692113E-2</v>
      </c>
      <c r="E763" s="13">
        <v>2.429120980984641E-2</v>
      </c>
      <c r="F763" s="13">
        <v>2.9381570159301165E-2</v>
      </c>
      <c r="G763" s="13">
        <v>5.3595915200544395E-2</v>
      </c>
      <c r="H763" s="13">
        <v>2.2696662895751198E-2</v>
      </c>
      <c r="I763" s="13">
        <v>3.0536291151679287E-2</v>
      </c>
      <c r="J763" s="13">
        <v>2.7807823855960239E-2</v>
      </c>
      <c r="K763" s="13">
        <v>1.9314596377299532E-2</v>
      </c>
      <c r="L763" s="13">
        <v>1.7347767647656546E-2</v>
      </c>
      <c r="M763" s="13">
        <v>1.7260857320843846E-2</v>
      </c>
      <c r="N763" s="151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274</v>
      </c>
      <c r="C764" s="28"/>
      <c r="D764" s="13">
        <v>-3.8696758686051491E-2</v>
      </c>
      <c r="E764" s="13">
        <v>1.0653071801364211E-2</v>
      </c>
      <c r="F764" s="13">
        <v>2.2851990817573942E-3</v>
      </c>
      <c r="G764" s="13">
        <v>3.3897162689159988E-2</v>
      </c>
      <c r="H764" s="13">
        <v>0.11013778080113035</v>
      </c>
      <c r="I764" s="13">
        <v>-5.2905570322224982E-2</v>
      </c>
      <c r="J764" s="13">
        <v>-5.0409182477817449E-4</v>
      </c>
      <c r="K764" s="13">
        <v>1.1582835436875882E-2</v>
      </c>
      <c r="L764" s="13">
        <v>-0.18478324438322369</v>
      </c>
      <c r="M764" s="13">
        <v>1.2891198824767969E-2</v>
      </c>
      <c r="N764" s="151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275</v>
      </c>
      <c r="C765" s="46"/>
      <c r="D765" s="44">
        <v>1.77</v>
      </c>
      <c r="E765" s="44">
        <v>0.16</v>
      </c>
      <c r="F765" s="44">
        <v>0.16</v>
      </c>
      <c r="G765" s="44">
        <v>1.08</v>
      </c>
      <c r="H765" s="44">
        <v>4.0599999999999996</v>
      </c>
      <c r="I765" s="44">
        <v>2.33</v>
      </c>
      <c r="J765" s="44">
        <v>0.27</v>
      </c>
      <c r="K765" s="44">
        <v>0.2</v>
      </c>
      <c r="L765" s="44">
        <v>7.5</v>
      </c>
      <c r="M765" s="44">
        <v>0.25</v>
      </c>
      <c r="N765" s="151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BM766" s="55"/>
    </row>
    <row r="767" spans="1:65" ht="15">
      <c r="B767" s="8" t="s">
        <v>528</v>
      </c>
      <c r="BM767" s="27" t="s">
        <v>277</v>
      </c>
    </row>
    <row r="768" spans="1:65" ht="15">
      <c r="A768" s="24" t="s">
        <v>125</v>
      </c>
      <c r="B768" s="18" t="s">
        <v>111</v>
      </c>
      <c r="C768" s="15" t="s">
        <v>112</v>
      </c>
      <c r="D768" s="16" t="s">
        <v>231</v>
      </c>
      <c r="E768" s="15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232</v>
      </c>
      <c r="C769" s="9" t="s">
        <v>232</v>
      </c>
      <c r="D769" s="149" t="s">
        <v>261</v>
      </c>
      <c r="E769" s="15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83</v>
      </c>
    </row>
    <row r="770" spans="1:65">
      <c r="A770" s="29"/>
      <c r="B770" s="19"/>
      <c r="C770" s="9"/>
      <c r="D770" s="10" t="s">
        <v>300</v>
      </c>
      <c r="E770" s="15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</v>
      </c>
    </row>
    <row r="771" spans="1:65">
      <c r="A771" s="29"/>
      <c r="B771" s="19"/>
      <c r="C771" s="9"/>
      <c r="D771" s="25"/>
      <c r="E771" s="15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8">
        <v>1</v>
      </c>
      <c r="C772" s="14">
        <v>1</v>
      </c>
      <c r="D772" s="21">
        <v>3.3000000000000003</v>
      </c>
      <c r="E772" s="15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>
        <v>1</v>
      </c>
      <c r="C773" s="9">
        <v>2</v>
      </c>
      <c r="D773" s="11">
        <v>3.0999999999999983</v>
      </c>
      <c r="E773" s="15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>
        <v>1</v>
      </c>
      <c r="C774" s="9">
        <v>3</v>
      </c>
      <c r="D774" s="11">
        <v>2.8000000000000038</v>
      </c>
      <c r="E774" s="15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16</v>
      </c>
    </row>
    <row r="775" spans="1:65">
      <c r="A775" s="29"/>
      <c r="B775" s="19">
        <v>1</v>
      </c>
      <c r="C775" s="9">
        <v>4</v>
      </c>
      <c r="D775" s="11">
        <v>2.9</v>
      </c>
      <c r="E775" s="15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2.8666666666666698</v>
      </c>
    </row>
    <row r="776" spans="1:65">
      <c r="A776" s="29"/>
      <c r="B776" s="19">
        <v>1</v>
      </c>
      <c r="C776" s="9">
        <v>5</v>
      </c>
      <c r="D776" s="11">
        <v>1.8999999999999988</v>
      </c>
      <c r="E776" s="15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12</v>
      </c>
    </row>
    <row r="777" spans="1:65">
      <c r="A777" s="29"/>
      <c r="B777" s="19">
        <v>1</v>
      </c>
      <c r="C777" s="9">
        <v>6</v>
      </c>
      <c r="D777" s="11">
        <v>3.2000000000000015</v>
      </c>
      <c r="E777" s="15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20" t="s">
        <v>271</v>
      </c>
      <c r="C778" s="12"/>
      <c r="D778" s="22">
        <v>2.8666666666666671</v>
      </c>
      <c r="E778" s="15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3" t="s">
        <v>272</v>
      </c>
      <c r="C779" s="28"/>
      <c r="D779" s="11">
        <v>2.9999999999999991</v>
      </c>
      <c r="E779" s="15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273</v>
      </c>
      <c r="C780" s="28"/>
      <c r="D780" s="23">
        <v>0.50859282994028465</v>
      </c>
      <c r="E780" s="15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3" t="s">
        <v>87</v>
      </c>
      <c r="C781" s="28"/>
      <c r="D781" s="13">
        <v>0.17741610346754114</v>
      </c>
      <c r="E781" s="15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274</v>
      </c>
      <c r="C782" s="28"/>
      <c r="D782" s="13">
        <v>-8.8817841970012523E-16</v>
      </c>
      <c r="E782" s="15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275</v>
      </c>
      <c r="C783" s="46"/>
      <c r="D783" s="44" t="s">
        <v>276</v>
      </c>
      <c r="E783" s="15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/>
      <c r="C784" s="20"/>
      <c r="D784" s="20"/>
      <c r="BM784" s="55"/>
    </row>
    <row r="785" spans="1:65" ht="15">
      <c r="B785" s="8" t="s">
        <v>529</v>
      </c>
      <c r="BM785" s="27" t="s">
        <v>67</v>
      </c>
    </row>
    <row r="786" spans="1:65" ht="15">
      <c r="A786" s="24" t="s">
        <v>43</v>
      </c>
      <c r="B786" s="18" t="s">
        <v>111</v>
      </c>
      <c r="C786" s="15" t="s">
        <v>112</v>
      </c>
      <c r="D786" s="16" t="s">
        <v>231</v>
      </c>
      <c r="E786" s="17" t="s">
        <v>231</v>
      </c>
      <c r="F786" s="17" t="s">
        <v>231</v>
      </c>
      <c r="G786" s="17" t="s">
        <v>231</v>
      </c>
      <c r="H786" s="17" t="s">
        <v>231</v>
      </c>
      <c r="I786" s="17" t="s">
        <v>231</v>
      </c>
      <c r="J786" s="17" t="s">
        <v>231</v>
      </c>
      <c r="K786" s="17" t="s">
        <v>231</v>
      </c>
      <c r="L786" s="17" t="s">
        <v>231</v>
      </c>
      <c r="M786" s="17" t="s">
        <v>231</v>
      </c>
      <c r="N786" s="17" t="s">
        <v>231</v>
      </c>
      <c r="O786" s="17" t="s">
        <v>231</v>
      </c>
      <c r="P786" s="17" t="s">
        <v>231</v>
      </c>
      <c r="Q786" s="17" t="s">
        <v>231</v>
      </c>
      <c r="R786" s="17" t="s">
        <v>231</v>
      </c>
      <c r="S786" s="17" t="s">
        <v>231</v>
      </c>
      <c r="T786" s="17" t="s">
        <v>231</v>
      </c>
      <c r="U786" s="17" t="s">
        <v>231</v>
      </c>
      <c r="V786" s="17" t="s">
        <v>231</v>
      </c>
      <c r="W786" s="17" t="s">
        <v>231</v>
      </c>
      <c r="X786" s="17" t="s">
        <v>231</v>
      </c>
      <c r="Y786" s="17" t="s">
        <v>231</v>
      </c>
      <c r="Z786" s="151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232</v>
      </c>
      <c r="C787" s="9" t="s">
        <v>232</v>
      </c>
      <c r="D787" s="149" t="s">
        <v>234</v>
      </c>
      <c r="E787" s="150" t="s">
        <v>236</v>
      </c>
      <c r="F787" s="150" t="s">
        <v>237</v>
      </c>
      <c r="G787" s="150" t="s">
        <v>238</v>
      </c>
      <c r="H787" s="150" t="s">
        <v>240</v>
      </c>
      <c r="I787" s="150" t="s">
        <v>241</v>
      </c>
      <c r="J787" s="150" t="s">
        <v>242</v>
      </c>
      <c r="K787" s="150" t="s">
        <v>243</v>
      </c>
      <c r="L787" s="150" t="s">
        <v>244</v>
      </c>
      <c r="M787" s="150" t="s">
        <v>245</v>
      </c>
      <c r="N787" s="150" t="s">
        <v>246</v>
      </c>
      <c r="O787" s="150" t="s">
        <v>247</v>
      </c>
      <c r="P787" s="150" t="s">
        <v>248</v>
      </c>
      <c r="Q787" s="150" t="s">
        <v>249</v>
      </c>
      <c r="R787" s="150" t="s">
        <v>251</v>
      </c>
      <c r="S787" s="150" t="s">
        <v>252</v>
      </c>
      <c r="T787" s="150" t="s">
        <v>253</v>
      </c>
      <c r="U787" s="150" t="s">
        <v>258</v>
      </c>
      <c r="V787" s="150" t="s">
        <v>259</v>
      </c>
      <c r="W787" s="150" t="s">
        <v>278</v>
      </c>
      <c r="X787" s="150" t="s">
        <v>261</v>
      </c>
      <c r="Y787" s="150" t="s">
        <v>263</v>
      </c>
      <c r="Z787" s="151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3</v>
      </c>
    </row>
    <row r="788" spans="1:65">
      <c r="A788" s="29"/>
      <c r="B788" s="19"/>
      <c r="C788" s="9"/>
      <c r="D788" s="10" t="s">
        <v>300</v>
      </c>
      <c r="E788" s="11" t="s">
        <v>300</v>
      </c>
      <c r="F788" s="11" t="s">
        <v>300</v>
      </c>
      <c r="G788" s="11" t="s">
        <v>301</v>
      </c>
      <c r="H788" s="11" t="s">
        <v>115</v>
      </c>
      <c r="I788" s="11" t="s">
        <v>300</v>
      </c>
      <c r="J788" s="11" t="s">
        <v>300</v>
      </c>
      <c r="K788" s="11" t="s">
        <v>301</v>
      </c>
      <c r="L788" s="11" t="s">
        <v>301</v>
      </c>
      <c r="M788" s="11" t="s">
        <v>301</v>
      </c>
      <c r="N788" s="11" t="s">
        <v>301</v>
      </c>
      <c r="O788" s="11" t="s">
        <v>301</v>
      </c>
      <c r="P788" s="11" t="s">
        <v>300</v>
      </c>
      <c r="Q788" s="11" t="s">
        <v>300</v>
      </c>
      <c r="R788" s="11" t="s">
        <v>301</v>
      </c>
      <c r="S788" s="11" t="s">
        <v>300</v>
      </c>
      <c r="T788" s="11" t="s">
        <v>300</v>
      </c>
      <c r="U788" s="11" t="s">
        <v>300</v>
      </c>
      <c r="V788" s="11" t="s">
        <v>301</v>
      </c>
      <c r="W788" s="11" t="s">
        <v>301</v>
      </c>
      <c r="X788" s="11" t="s">
        <v>300</v>
      </c>
      <c r="Y788" s="11" t="s">
        <v>300</v>
      </c>
      <c r="Z788" s="151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0</v>
      </c>
    </row>
    <row r="789" spans="1:65">
      <c r="A789" s="29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151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0</v>
      </c>
    </row>
    <row r="790" spans="1:65">
      <c r="A790" s="29"/>
      <c r="B790" s="18">
        <v>1</v>
      </c>
      <c r="C790" s="14">
        <v>1</v>
      </c>
      <c r="D790" s="213">
        <v>153.22999999999999</v>
      </c>
      <c r="E790" s="213">
        <v>129.08976227562809</v>
      </c>
      <c r="F790" s="213">
        <v>149</v>
      </c>
      <c r="G790" s="213">
        <v>123.00000000000001</v>
      </c>
      <c r="H790" s="213">
        <v>148.69999999999999</v>
      </c>
      <c r="I790" s="213">
        <v>143.30000000000001</v>
      </c>
      <c r="J790" s="213">
        <v>138</v>
      </c>
      <c r="K790" s="213">
        <v>146.4</v>
      </c>
      <c r="L790" s="213">
        <v>152</v>
      </c>
      <c r="M790" s="213">
        <v>142.5</v>
      </c>
      <c r="N790" s="213">
        <v>136</v>
      </c>
      <c r="O790" s="213">
        <v>157.5</v>
      </c>
      <c r="P790" s="215">
        <v>175.9</v>
      </c>
      <c r="Q790" s="213">
        <v>142.60418149576162</v>
      </c>
      <c r="R790" s="213">
        <v>147</v>
      </c>
      <c r="S790" s="213">
        <v>126.69999999999999</v>
      </c>
      <c r="T790" s="213">
        <v>136</v>
      </c>
      <c r="U790" s="213">
        <v>143.72</v>
      </c>
      <c r="V790" s="214">
        <v>158.1</v>
      </c>
      <c r="W790" s="213">
        <v>145.69999999999999</v>
      </c>
      <c r="X790" s="213">
        <v>164.30904000000001</v>
      </c>
      <c r="Y790" s="213">
        <v>138.38210000000001</v>
      </c>
      <c r="Z790" s="216"/>
      <c r="AA790" s="217"/>
      <c r="AB790" s="217"/>
      <c r="AC790" s="217"/>
      <c r="AD790" s="217"/>
      <c r="AE790" s="217"/>
      <c r="AF790" s="217"/>
      <c r="AG790" s="217"/>
      <c r="AH790" s="217"/>
      <c r="AI790" s="217"/>
      <c r="AJ790" s="217"/>
      <c r="AK790" s="217"/>
      <c r="AL790" s="217"/>
      <c r="AM790" s="217"/>
      <c r="AN790" s="217"/>
      <c r="AO790" s="217"/>
      <c r="AP790" s="217"/>
      <c r="AQ790" s="217"/>
      <c r="AR790" s="217"/>
      <c r="AS790" s="217"/>
      <c r="AT790" s="217"/>
      <c r="AU790" s="217"/>
      <c r="AV790" s="217"/>
      <c r="AW790" s="217"/>
      <c r="AX790" s="217"/>
      <c r="AY790" s="217"/>
      <c r="AZ790" s="217"/>
      <c r="BA790" s="217"/>
      <c r="BB790" s="217"/>
      <c r="BC790" s="217"/>
      <c r="BD790" s="217"/>
      <c r="BE790" s="217"/>
      <c r="BF790" s="217"/>
      <c r="BG790" s="217"/>
      <c r="BH790" s="217"/>
      <c r="BI790" s="217"/>
      <c r="BJ790" s="217"/>
      <c r="BK790" s="217"/>
      <c r="BL790" s="217"/>
      <c r="BM790" s="218">
        <v>1</v>
      </c>
    </row>
    <row r="791" spans="1:65">
      <c r="A791" s="29"/>
      <c r="B791" s="19">
        <v>1</v>
      </c>
      <c r="C791" s="9">
        <v>2</v>
      </c>
      <c r="D791" s="219">
        <v>154.74</v>
      </c>
      <c r="E791" s="219">
        <v>128.63725696374897</v>
      </c>
      <c r="F791" s="219">
        <v>142</v>
      </c>
      <c r="G791" s="219">
        <v>125</v>
      </c>
      <c r="H791" s="219">
        <v>151.6</v>
      </c>
      <c r="I791" s="219">
        <v>144.19999999999999</v>
      </c>
      <c r="J791" s="219">
        <v>137</v>
      </c>
      <c r="K791" s="219">
        <v>149.19999999999999</v>
      </c>
      <c r="L791" s="219">
        <v>148.5</v>
      </c>
      <c r="M791" s="219">
        <v>138</v>
      </c>
      <c r="N791" s="219">
        <v>145</v>
      </c>
      <c r="O791" s="219">
        <v>151</v>
      </c>
      <c r="P791" s="220">
        <v>200.6</v>
      </c>
      <c r="Q791" s="219">
        <v>142.92111024684451</v>
      </c>
      <c r="R791" s="219">
        <v>150</v>
      </c>
      <c r="S791" s="219">
        <v>128.9</v>
      </c>
      <c r="T791" s="219">
        <v>142</v>
      </c>
      <c r="U791" s="219">
        <v>136.82</v>
      </c>
      <c r="V791" s="219">
        <v>143</v>
      </c>
      <c r="W791" s="219">
        <v>148.69999999999999</v>
      </c>
      <c r="X791" s="219">
        <v>158.15541000000002</v>
      </c>
      <c r="Y791" s="221">
        <v>143.6369</v>
      </c>
      <c r="Z791" s="216"/>
      <c r="AA791" s="217"/>
      <c r="AB791" s="217"/>
      <c r="AC791" s="217"/>
      <c r="AD791" s="217"/>
      <c r="AE791" s="217"/>
      <c r="AF791" s="217"/>
      <c r="AG791" s="217"/>
      <c r="AH791" s="217"/>
      <c r="AI791" s="217"/>
      <c r="AJ791" s="217"/>
      <c r="AK791" s="217"/>
      <c r="AL791" s="217"/>
      <c r="AM791" s="217"/>
      <c r="AN791" s="217"/>
      <c r="AO791" s="217"/>
      <c r="AP791" s="217"/>
      <c r="AQ791" s="217"/>
      <c r="AR791" s="217"/>
      <c r="AS791" s="217"/>
      <c r="AT791" s="217"/>
      <c r="AU791" s="217"/>
      <c r="AV791" s="217"/>
      <c r="AW791" s="217"/>
      <c r="AX791" s="217"/>
      <c r="AY791" s="217"/>
      <c r="AZ791" s="217"/>
      <c r="BA791" s="217"/>
      <c r="BB791" s="217"/>
      <c r="BC791" s="217"/>
      <c r="BD791" s="217"/>
      <c r="BE791" s="217"/>
      <c r="BF791" s="217"/>
      <c r="BG791" s="217"/>
      <c r="BH791" s="217"/>
      <c r="BI791" s="217"/>
      <c r="BJ791" s="217"/>
      <c r="BK791" s="217"/>
      <c r="BL791" s="217"/>
      <c r="BM791" s="218">
        <v>37</v>
      </c>
    </row>
    <row r="792" spans="1:65">
      <c r="A792" s="29"/>
      <c r="B792" s="19">
        <v>1</v>
      </c>
      <c r="C792" s="9">
        <v>3</v>
      </c>
      <c r="D792" s="219">
        <v>152.46</v>
      </c>
      <c r="E792" s="219">
        <v>132.47324292478748</v>
      </c>
      <c r="F792" s="219">
        <v>146</v>
      </c>
      <c r="G792" s="219">
        <v>141</v>
      </c>
      <c r="H792" s="219">
        <v>150.6</v>
      </c>
      <c r="I792" s="219">
        <v>146.80000000000001</v>
      </c>
      <c r="J792" s="219">
        <v>144</v>
      </c>
      <c r="K792" s="219">
        <v>141.4</v>
      </c>
      <c r="L792" s="219">
        <v>145</v>
      </c>
      <c r="M792" s="219">
        <v>147</v>
      </c>
      <c r="N792" s="219">
        <v>140</v>
      </c>
      <c r="O792" s="219">
        <v>148</v>
      </c>
      <c r="P792" s="220">
        <v>172.8</v>
      </c>
      <c r="Q792" s="219">
        <v>138.87971593926011</v>
      </c>
      <c r="R792" s="219">
        <v>152</v>
      </c>
      <c r="S792" s="219">
        <v>131.4</v>
      </c>
      <c r="T792" s="219">
        <v>136</v>
      </c>
      <c r="U792" s="221">
        <v>130.62</v>
      </c>
      <c r="V792" s="219">
        <v>145.80000000000001</v>
      </c>
      <c r="W792" s="219">
        <v>151.19999999999999</v>
      </c>
      <c r="X792" s="219">
        <v>162.58462500000002</v>
      </c>
      <c r="Y792" s="219">
        <v>138.1713</v>
      </c>
      <c r="Z792" s="216"/>
      <c r="AA792" s="217"/>
      <c r="AB792" s="217"/>
      <c r="AC792" s="217"/>
      <c r="AD792" s="217"/>
      <c r="AE792" s="217"/>
      <c r="AF792" s="217"/>
      <c r="AG792" s="217"/>
      <c r="AH792" s="217"/>
      <c r="AI792" s="217"/>
      <c r="AJ792" s="217"/>
      <c r="AK792" s="217"/>
      <c r="AL792" s="217"/>
      <c r="AM792" s="217"/>
      <c r="AN792" s="217"/>
      <c r="AO792" s="217"/>
      <c r="AP792" s="217"/>
      <c r="AQ792" s="217"/>
      <c r="AR792" s="217"/>
      <c r="AS792" s="217"/>
      <c r="AT792" s="217"/>
      <c r="AU792" s="217"/>
      <c r="AV792" s="217"/>
      <c r="AW792" s="217"/>
      <c r="AX792" s="217"/>
      <c r="AY792" s="217"/>
      <c r="AZ792" s="217"/>
      <c r="BA792" s="217"/>
      <c r="BB792" s="217"/>
      <c r="BC792" s="217"/>
      <c r="BD792" s="217"/>
      <c r="BE792" s="217"/>
      <c r="BF792" s="217"/>
      <c r="BG792" s="217"/>
      <c r="BH792" s="217"/>
      <c r="BI792" s="217"/>
      <c r="BJ792" s="217"/>
      <c r="BK792" s="217"/>
      <c r="BL792" s="217"/>
      <c r="BM792" s="218">
        <v>16</v>
      </c>
    </row>
    <row r="793" spans="1:65">
      <c r="A793" s="29"/>
      <c r="B793" s="19">
        <v>1</v>
      </c>
      <c r="C793" s="9">
        <v>4</v>
      </c>
      <c r="D793" s="219">
        <v>152.16999999999999</v>
      </c>
      <c r="E793" s="219">
        <v>129.91464733139856</v>
      </c>
      <c r="F793" s="219">
        <v>152</v>
      </c>
      <c r="G793" s="219">
        <v>142</v>
      </c>
      <c r="H793" s="219">
        <v>149.80000000000001</v>
      </c>
      <c r="I793" s="219">
        <v>148</v>
      </c>
      <c r="J793" s="219">
        <v>138</v>
      </c>
      <c r="K793" s="219">
        <v>142.6</v>
      </c>
      <c r="L793" s="219">
        <v>154</v>
      </c>
      <c r="M793" s="219">
        <v>160.5</v>
      </c>
      <c r="N793" s="219">
        <v>134.5</v>
      </c>
      <c r="O793" s="219">
        <v>149.5</v>
      </c>
      <c r="P793" s="220">
        <v>190</v>
      </c>
      <c r="Q793" s="219">
        <v>139.37089804145788</v>
      </c>
      <c r="R793" s="219">
        <v>152</v>
      </c>
      <c r="S793" s="219">
        <v>129.6</v>
      </c>
      <c r="T793" s="219">
        <v>152</v>
      </c>
      <c r="U793" s="219">
        <v>143.63999999999999</v>
      </c>
      <c r="V793" s="219">
        <v>145.69999999999999</v>
      </c>
      <c r="W793" s="219">
        <v>148.30000000000001</v>
      </c>
      <c r="X793" s="219">
        <v>161.93992500000002</v>
      </c>
      <c r="Y793" s="219">
        <v>140.6165</v>
      </c>
      <c r="Z793" s="216"/>
      <c r="AA793" s="217"/>
      <c r="AB793" s="217"/>
      <c r="AC793" s="217"/>
      <c r="AD793" s="217"/>
      <c r="AE793" s="217"/>
      <c r="AF793" s="217"/>
      <c r="AG793" s="217"/>
      <c r="AH793" s="217"/>
      <c r="AI793" s="217"/>
      <c r="AJ793" s="217"/>
      <c r="AK793" s="217"/>
      <c r="AL793" s="217"/>
      <c r="AM793" s="217"/>
      <c r="AN793" s="217"/>
      <c r="AO793" s="217"/>
      <c r="AP793" s="217"/>
      <c r="AQ793" s="217"/>
      <c r="AR793" s="217"/>
      <c r="AS793" s="217"/>
      <c r="AT793" s="217"/>
      <c r="AU793" s="217"/>
      <c r="AV793" s="217"/>
      <c r="AW793" s="217"/>
      <c r="AX793" s="217"/>
      <c r="AY793" s="217"/>
      <c r="AZ793" s="217"/>
      <c r="BA793" s="217"/>
      <c r="BB793" s="217"/>
      <c r="BC793" s="217"/>
      <c r="BD793" s="217"/>
      <c r="BE793" s="217"/>
      <c r="BF793" s="217"/>
      <c r="BG793" s="217"/>
      <c r="BH793" s="217"/>
      <c r="BI793" s="217"/>
      <c r="BJ793" s="217"/>
      <c r="BK793" s="217"/>
      <c r="BL793" s="217"/>
      <c r="BM793" s="218">
        <v>144.35160848027738</v>
      </c>
    </row>
    <row r="794" spans="1:65">
      <c r="A794" s="29"/>
      <c r="B794" s="19">
        <v>1</v>
      </c>
      <c r="C794" s="9">
        <v>5</v>
      </c>
      <c r="D794" s="219">
        <v>155.36000000000001</v>
      </c>
      <c r="E794" s="219">
        <v>129.65830058852166</v>
      </c>
      <c r="F794" s="219">
        <v>146</v>
      </c>
      <c r="G794" s="219">
        <v>139</v>
      </c>
      <c r="H794" s="219">
        <v>151.5</v>
      </c>
      <c r="I794" s="219">
        <v>151.80000000000001</v>
      </c>
      <c r="J794" s="219">
        <v>143</v>
      </c>
      <c r="K794" s="219">
        <v>140.80000000000001</v>
      </c>
      <c r="L794" s="219">
        <v>148</v>
      </c>
      <c r="M794" s="219">
        <v>143</v>
      </c>
      <c r="N794" s="219">
        <v>144.5</v>
      </c>
      <c r="O794" s="219">
        <v>153.5</v>
      </c>
      <c r="P794" s="220">
        <v>191.6</v>
      </c>
      <c r="Q794" s="219">
        <v>140.74647194666667</v>
      </c>
      <c r="R794" s="219">
        <v>150</v>
      </c>
      <c r="S794" s="219">
        <v>131</v>
      </c>
      <c r="T794" s="219">
        <v>137</v>
      </c>
      <c r="U794" s="219">
        <v>144.29</v>
      </c>
      <c r="V794" s="219">
        <v>145.30000000000001</v>
      </c>
      <c r="W794" s="219">
        <v>144.6</v>
      </c>
      <c r="X794" s="219">
        <v>161.23726500000001</v>
      </c>
      <c r="Y794" s="219">
        <v>139.11580000000001</v>
      </c>
      <c r="Z794" s="216"/>
      <c r="AA794" s="217"/>
      <c r="AB794" s="217"/>
      <c r="AC794" s="217"/>
      <c r="AD794" s="217"/>
      <c r="AE794" s="217"/>
      <c r="AF794" s="217"/>
      <c r="AG794" s="217"/>
      <c r="AH794" s="217"/>
      <c r="AI794" s="217"/>
      <c r="AJ794" s="217"/>
      <c r="AK794" s="217"/>
      <c r="AL794" s="217"/>
      <c r="AM794" s="217"/>
      <c r="AN794" s="217"/>
      <c r="AO794" s="217"/>
      <c r="AP794" s="217"/>
      <c r="AQ794" s="217"/>
      <c r="AR794" s="217"/>
      <c r="AS794" s="217"/>
      <c r="AT794" s="217"/>
      <c r="AU794" s="217"/>
      <c r="AV794" s="217"/>
      <c r="AW794" s="217"/>
      <c r="AX794" s="217"/>
      <c r="AY794" s="217"/>
      <c r="AZ794" s="217"/>
      <c r="BA794" s="217"/>
      <c r="BB794" s="217"/>
      <c r="BC794" s="217"/>
      <c r="BD794" s="217"/>
      <c r="BE794" s="217"/>
      <c r="BF794" s="217"/>
      <c r="BG794" s="217"/>
      <c r="BH794" s="217"/>
      <c r="BI794" s="217"/>
      <c r="BJ794" s="217"/>
      <c r="BK794" s="217"/>
      <c r="BL794" s="217"/>
      <c r="BM794" s="218">
        <v>50</v>
      </c>
    </row>
    <row r="795" spans="1:65">
      <c r="A795" s="29"/>
      <c r="B795" s="19">
        <v>1</v>
      </c>
      <c r="C795" s="9">
        <v>6</v>
      </c>
      <c r="D795" s="219">
        <v>149.35</v>
      </c>
      <c r="E795" s="219">
        <v>127.11265342717961</v>
      </c>
      <c r="F795" s="219">
        <v>144</v>
      </c>
      <c r="G795" s="219">
        <v>134</v>
      </c>
      <c r="H795" s="219">
        <v>149.30000000000001</v>
      </c>
      <c r="I795" s="219">
        <v>147.1</v>
      </c>
      <c r="J795" s="219">
        <v>154</v>
      </c>
      <c r="K795" s="219">
        <v>146.4</v>
      </c>
      <c r="L795" s="219">
        <v>149.5</v>
      </c>
      <c r="M795" s="219">
        <v>154.5</v>
      </c>
      <c r="N795" s="219">
        <v>140</v>
      </c>
      <c r="O795" s="219">
        <v>147</v>
      </c>
      <c r="P795" s="220">
        <v>181.4</v>
      </c>
      <c r="Q795" s="219">
        <v>140.87951733369133</v>
      </c>
      <c r="R795" s="219">
        <v>149</v>
      </c>
      <c r="S795" s="219">
        <v>130.1</v>
      </c>
      <c r="T795" s="219">
        <v>148</v>
      </c>
      <c r="U795" s="219">
        <v>142.83000000000001</v>
      </c>
      <c r="V795" s="219">
        <v>139.5</v>
      </c>
      <c r="W795" s="219">
        <v>146</v>
      </c>
      <c r="X795" s="219">
        <v>160.04404500000001</v>
      </c>
      <c r="Y795" s="219">
        <v>139.5598</v>
      </c>
      <c r="Z795" s="216"/>
      <c r="AA795" s="217"/>
      <c r="AB795" s="217"/>
      <c r="AC795" s="217"/>
      <c r="AD795" s="217"/>
      <c r="AE795" s="217"/>
      <c r="AF795" s="217"/>
      <c r="AG795" s="217"/>
      <c r="AH795" s="217"/>
      <c r="AI795" s="217"/>
      <c r="AJ795" s="217"/>
      <c r="AK795" s="217"/>
      <c r="AL795" s="217"/>
      <c r="AM795" s="217"/>
      <c r="AN795" s="217"/>
      <c r="AO795" s="217"/>
      <c r="AP795" s="217"/>
      <c r="AQ795" s="217"/>
      <c r="AR795" s="217"/>
      <c r="AS795" s="217"/>
      <c r="AT795" s="217"/>
      <c r="AU795" s="217"/>
      <c r="AV795" s="217"/>
      <c r="AW795" s="217"/>
      <c r="AX795" s="217"/>
      <c r="AY795" s="217"/>
      <c r="AZ795" s="217"/>
      <c r="BA795" s="217"/>
      <c r="BB795" s="217"/>
      <c r="BC795" s="217"/>
      <c r="BD795" s="217"/>
      <c r="BE795" s="217"/>
      <c r="BF795" s="217"/>
      <c r="BG795" s="217"/>
      <c r="BH795" s="217"/>
      <c r="BI795" s="217"/>
      <c r="BJ795" s="217"/>
      <c r="BK795" s="217"/>
      <c r="BL795" s="217"/>
      <c r="BM795" s="222"/>
    </row>
    <row r="796" spans="1:65">
      <c r="A796" s="29"/>
      <c r="B796" s="20" t="s">
        <v>271</v>
      </c>
      <c r="C796" s="12"/>
      <c r="D796" s="223">
        <v>152.88500000000002</v>
      </c>
      <c r="E796" s="223">
        <v>129.48097725187739</v>
      </c>
      <c r="F796" s="223">
        <v>146.5</v>
      </c>
      <c r="G796" s="223">
        <v>134</v>
      </c>
      <c r="H796" s="223">
        <v>150.25</v>
      </c>
      <c r="I796" s="223">
        <v>146.86666666666665</v>
      </c>
      <c r="J796" s="223">
        <v>142.33333333333334</v>
      </c>
      <c r="K796" s="223">
        <v>144.46666666666667</v>
      </c>
      <c r="L796" s="223">
        <v>149.5</v>
      </c>
      <c r="M796" s="223">
        <v>147.58333333333334</v>
      </c>
      <c r="N796" s="223">
        <v>140</v>
      </c>
      <c r="O796" s="223">
        <v>151.08333333333334</v>
      </c>
      <c r="P796" s="223">
        <v>185.38333333333333</v>
      </c>
      <c r="Q796" s="223">
        <v>140.90031583394702</v>
      </c>
      <c r="R796" s="223">
        <v>150</v>
      </c>
      <c r="S796" s="223">
        <v>129.61666666666667</v>
      </c>
      <c r="T796" s="223">
        <v>141.83333333333334</v>
      </c>
      <c r="U796" s="223">
        <v>140.32</v>
      </c>
      <c r="V796" s="223">
        <v>146.23333333333335</v>
      </c>
      <c r="W796" s="223">
        <v>147.41666666666666</v>
      </c>
      <c r="X796" s="223">
        <v>161.37838500000001</v>
      </c>
      <c r="Y796" s="223">
        <v>139.91373333333334</v>
      </c>
      <c r="Z796" s="216"/>
      <c r="AA796" s="217"/>
      <c r="AB796" s="217"/>
      <c r="AC796" s="217"/>
      <c r="AD796" s="217"/>
      <c r="AE796" s="217"/>
      <c r="AF796" s="217"/>
      <c r="AG796" s="217"/>
      <c r="AH796" s="217"/>
      <c r="AI796" s="217"/>
      <c r="AJ796" s="217"/>
      <c r="AK796" s="217"/>
      <c r="AL796" s="217"/>
      <c r="AM796" s="217"/>
      <c r="AN796" s="217"/>
      <c r="AO796" s="217"/>
      <c r="AP796" s="217"/>
      <c r="AQ796" s="217"/>
      <c r="AR796" s="217"/>
      <c r="AS796" s="217"/>
      <c r="AT796" s="217"/>
      <c r="AU796" s="217"/>
      <c r="AV796" s="217"/>
      <c r="AW796" s="217"/>
      <c r="AX796" s="217"/>
      <c r="AY796" s="217"/>
      <c r="AZ796" s="217"/>
      <c r="BA796" s="217"/>
      <c r="BB796" s="217"/>
      <c r="BC796" s="217"/>
      <c r="BD796" s="217"/>
      <c r="BE796" s="217"/>
      <c r="BF796" s="217"/>
      <c r="BG796" s="217"/>
      <c r="BH796" s="217"/>
      <c r="BI796" s="217"/>
      <c r="BJ796" s="217"/>
      <c r="BK796" s="217"/>
      <c r="BL796" s="217"/>
      <c r="BM796" s="222"/>
    </row>
    <row r="797" spans="1:65">
      <c r="A797" s="29"/>
      <c r="B797" s="3" t="s">
        <v>272</v>
      </c>
      <c r="C797" s="28"/>
      <c r="D797" s="219">
        <v>152.845</v>
      </c>
      <c r="E797" s="219">
        <v>129.37403143207487</v>
      </c>
      <c r="F797" s="219">
        <v>146</v>
      </c>
      <c r="G797" s="219">
        <v>136.5</v>
      </c>
      <c r="H797" s="219">
        <v>150.19999999999999</v>
      </c>
      <c r="I797" s="219">
        <v>146.94999999999999</v>
      </c>
      <c r="J797" s="219">
        <v>140.5</v>
      </c>
      <c r="K797" s="219">
        <v>144.5</v>
      </c>
      <c r="L797" s="219">
        <v>149</v>
      </c>
      <c r="M797" s="219">
        <v>145</v>
      </c>
      <c r="N797" s="219">
        <v>140</v>
      </c>
      <c r="O797" s="219">
        <v>150.25</v>
      </c>
      <c r="P797" s="219">
        <v>185.7</v>
      </c>
      <c r="Q797" s="219">
        <v>140.812994640179</v>
      </c>
      <c r="R797" s="219">
        <v>150</v>
      </c>
      <c r="S797" s="219">
        <v>129.85</v>
      </c>
      <c r="T797" s="219">
        <v>139.5</v>
      </c>
      <c r="U797" s="219">
        <v>143.23500000000001</v>
      </c>
      <c r="V797" s="219">
        <v>145.5</v>
      </c>
      <c r="W797" s="219">
        <v>147.15</v>
      </c>
      <c r="X797" s="219">
        <v>161.588595</v>
      </c>
      <c r="Y797" s="219">
        <v>139.33780000000002</v>
      </c>
      <c r="Z797" s="216"/>
      <c r="AA797" s="217"/>
      <c r="AB797" s="217"/>
      <c r="AC797" s="217"/>
      <c r="AD797" s="217"/>
      <c r="AE797" s="217"/>
      <c r="AF797" s="217"/>
      <c r="AG797" s="217"/>
      <c r="AH797" s="217"/>
      <c r="AI797" s="217"/>
      <c r="AJ797" s="217"/>
      <c r="AK797" s="217"/>
      <c r="AL797" s="217"/>
      <c r="AM797" s="217"/>
      <c r="AN797" s="217"/>
      <c r="AO797" s="217"/>
      <c r="AP797" s="217"/>
      <c r="AQ797" s="217"/>
      <c r="AR797" s="217"/>
      <c r="AS797" s="217"/>
      <c r="AT797" s="217"/>
      <c r="AU797" s="217"/>
      <c r="AV797" s="217"/>
      <c r="AW797" s="217"/>
      <c r="AX797" s="217"/>
      <c r="AY797" s="217"/>
      <c r="AZ797" s="217"/>
      <c r="BA797" s="217"/>
      <c r="BB797" s="217"/>
      <c r="BC797" s="217"/>
      <c r="BD797" s="217"/>
      <c r="BE797" s="217"/>
      <c r="BF797" s="217"/>
      <c r="BG797" s="217"/>
      <c r="BH797" s="217"/>
      <c r="BI797" s="217"/>
      <c r="BJ797" s="217"/>
      <c r="BK797" s="217"/>
      <c r="BL797" s="217"/>
      <c r="BM797" s="222"/>
    </row>
    <row r="798" spans="1:65">
      <c r="A798" s="29"/>
      <c r="B798" s="3" t="s">
        <v>273</v>
      </c>
      <c r="C798" s="28"/>
      <c r="D798" s="219">
        <v>2.1388665222495837</v>
      </c>
      <c r="E798" s="219">
        <v>1.7690131702019081</v>
      </c>
      <c r="F798" s="219">
        <v>3.5637059362410923</v>
      </c>
      <c r="G798" s="219">
        <v>8.2462112512353176</v>
      </c>
      <c r="H798" s="219">
        <v>1.1844830095868817</v>
      </c>
      <c r="I798" s="219">
        <v>3.0170625891198686</v>
      </c>
      <c r="J798" s="219">
        <v>6.4083279150388881</v>
      </c>
      <c r="K798" s="219">
        <v>3.3530085992533083</v>
      </c>
      <c r="L798" s="219">
        <v>3.1622776601683795</v>
      </c>
      <c r="M798" s="219">
        <v>8.4108065407942103</v>
      </c>
      <c r="N798" s="219">
        <v>4.2778499272414878</v>
      </c>
      <c r="O798" s="219">
        <v>3.8912294543841361</v>
      </c>
      <c r="P798" s="219">
        <v>10.541805664432756</v>
      </c>
      <c r="Q798" s="219">
        <v>1.6390736097177663</v>
      </c>
      <c r="R798" s="219">
        <v>1.8973665961010275</v>
      </c>
      <c r="S798" s="219">
        <v>1.6940090515303281</v>
      </c>
      <c r="T798" s="219">
        <v>6.823977334858804</v>
      </c>
      <c r="U798" s="219">
        <v>5.4951505893833312</v>
      </c>
      <c r="V798" s="219">
        <v>6.2921114633059876</v>
      </c>
      <c r="W798" s="219">
        <v>2.4342692264140924</v>
      </c>
      <c r="X798" s="219">
        <v>2.1235360500283469</v>
      </c>
      <c r="Y798" s="219">
        <v>2.0248354013762833</v>
      </c>
      <c r="Z798" s="216"/>
      <c r="AA798" s="217"/>
      <c r="AB798" s="217"/>
      <c r="AC798" s="217"/>
      <c r="AD798" s="217"/>
      <c r="AE798" s="217"/>
      <c r="AF798" s="217"/>
      <c r="AG798" s="217"/>
      <c r="AH798" s="217"/>
      <c r="AI798" s="217"/>
      <c r="AJ798" s="217"/>
      <c r="AK798" s="217"/>
      <c r="AL798" s="217"/>
      <c r="AM798" s="217"/>
      <c r="AN798" s="217"/>
      <c r="AO798" s="217"/>
      <c r="AP798" s="217"/>
      <c r="AQ798" s="217"/>
      <c r="AR798" s="217"/>
      <c r="AS798" s="217"/>
      <c r="AT798" s="217"/>
      <c r="AU798" s="217"/>
      <c r="AV798" s="217"/>
      <c r="AW798" s="217"/>
      <c r="AX798" s="217"/>
      <c r="AY798" s="217"/>
      <c r="AZ798" s="217"/>
      <c r="BA798" s="217"/>
      <c r="BB798" s="217"/>
      <c r="BC798" s="217"/>
      <c r="BD798" s="217"/>
      <c r="BE798" s="217"/>
      <c r="BF798" s="217"/>
      <c r="BG798" s="217"/>
      <c r="BH798" s="217"/>
      <c r="BI798" s="217"/>
      <c r="BJ798" s="217"/>
      <c r="BK798" s="217"/>
      <c r="BL798" s="217"/>
      <c r="BM798" s="222"/>
    </row>
    <row r="799" spans="1:65">
      <c r="A799" s="29"/>
      <c r="B799" s="3" t="s">
        <v>87</v>
      </c>
      <c r="C799" s="28"/>
      <c r="D799" s="13">
        <v>1.3990035139154158E-2</v>
      </c>
      <c r="E799" s="13">
        <v>1.3662340273820095E-2</v>
      </c>
      <c r="F799" s="13">
        <v>2.4325637790041585E-2</v>
      </c>
      <c r="G799" s="13">
        <v>6.1538889934591924E-2</v>
      </c>
      <c r="H799" s="13">
        <v>7.8834143732903934E-3</v>
      </c>
      <c r="I799" s="13">
        <v>2.0542868287243773E-2</v>
      </c>
      <c r="J799" s="13">
        <v>4.5023381136104594E-2</v>
      </c>
      <c r="K799" s="13">
        <v>2.3209565753945373E-2</v>
      </c>
      <c r="L799" s="13">
        <v>2.1152358930892172E-2</v>
      </c>
      <c r="M799" s="13">
        <v>5.6990219361677308E-2</v>
      </c>
      <c r="N799" s="13">
        <v>3.055607090886777E-2</v>
      </c>
      <c r="O799" s="13">
        <v>2.5755517624164163E-2</v>
      </c>
      <c r="P799" s="13">
        <v>5.6864905139437684E-2</v>
      </c>
      <c r="Q799" s="13">
        <v>1.1632859727933025E-2</v>
      </c>
      <c r="R799" s="13">
        <v>1.2649110640673518E-2</v>
      </c>
      <c r="S799" s="13">
        <v>1.3069376763767479E-2</v>
      </c>
      <c r="T799" s="13">
        <v>4.8112648659404018E-2</v>
      </c>
      <c r="U799" s="13">
        <v>3.9161563493324766E-2</v>
      </c>
      <c r="V799" s="13">
        <v>4.3027887827485664E-2</v>
      </c>
      <c r="W799" s="13">
        <v>1.651284947256592E-2</v>
      </c>
      <c r="X799" s="13">
        <v>1.315873900974004E-2</v>
      </c>
      <c r="Y799" s="13">
        <v>1.4472027535369055E-2</v>
      </c>
      <c r="Z799" s="151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274</v>
      </c>
      <c r="C800" s="28"/>
      <c r="D800" s="13">
        <v>5.9115319943861655E-2</v>
      </c>
      <c r="E800" s="13">
        <v>-0.10301673382760923</v>
      </c>
      <c r="F800" s="13">
        <v>1.4883045241689485E-2</v>
      </c>
      <c r="G800" s="13">
        <v>-7.1711071246509217E-2</v>
      </c>
      <c r="H800" s="13">
        <v>4.0861280188149163E-2</v>
      </c>
      <c r="I800" s="13">
        <v>1.7423139325343229E-2</v>
      </c>
      <c r="J800" s="13">
        <v>-1.3981660254376638E-2</v>
      </c>
      <c r="K800" s="13">
        <v>7.970689596092928E-4</v>
      </c>
      <c r="L800" s="13">
        <v>3.5665633198857183E-2</v>
      </c>
      <c r="M800" s="13">
        <v>2.2387868670666888E-2</v>
      </c>
      <c r="N800" s="13">
        <v>-3.0145895332173822E-2</v>
      </c>
      <c r="O800" s="13">
        <v>4.6634221287362498E-2</v>
      </c>
      <c r="P800" s="13">
        <v>0.28424847693097988</v>
      </c>
      <c r="Q800" s="13">
        <v>-2.390893099609559E-2</v>
      </c>
      <c r="R800" s="13">
        <v>3.9129397858385095E-2</v>
      </c>
      <c r="S800" s="13">
        <v>-0.10207674142837087</v>
      </c>
      <c r="T800" s="13">
        <v>-1.7445424913904661E-2</v>
      </c>
      <c r="U800" s="13">
        <v>-2.7929085950076038E-2</v>
      </c>
      <c r="V800" s="13">
        <v>1.3035704089941369E-2</v>
      </c>
      <c r="W800" s="13">
        <v>2.1233280450823955E-2</v>
      </c>
      <c r="X800" s="13">
        <v>0.11795349354939111</v>
      </c>
      <c r="Y800" s="13">
        <v>-3.074351019476429E-2</v>
      </c>
      <c r="Z800" s="151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45" t="s">
        <v>275</v>
      </c>
      <c r="C801" s="46"/>
      <c r="D801" s="44">
        <v>0.95</v>
      </c>
      <c r="E801" s="44">
        <v>2.46</v>
      </c>
      <c r="F801" s="44">
        <v>0.02</v>
      </c>
      <c r="G801" s="44">
        <v>1.8</v>
      </c>
      <c r="H801" s="44">
        <v>0.56999999999999995</v>
      </c>
      <c r="I801" s="44">
        <v>7.0000000000000007E-2</v>
      </c>
      <c r="J801" s="44">
        <v>0.59</v>
      </c>
      <c r="K801" s="44">
        <v>0.28000000000000003</v>
      </c>
      <c r="L801" s="44">
        <v>0.46</v>
      </c>
      <c r="M801" s="44">
        <v>0.18</v>
      </c>
      <c r="N801" s="44">
        <v>0.93</v>
      </c>
      <c r="O801" s="44">
        <v>0.69</v>
      </c>
      <c r="P801" s="44">
        <v>5.69</v>
      </c>
      <c r="Q801" s="44">
        <v>0.8</v>
      </c>
      <c r="R801" s="44">
        <v>0.53</v>
      </c>
      <c r="S801" s="44">
        <v>2.44</v>
      </c>
      <c r="T801" s="44">
        <v>0.66</v>
      </c>
      <c r="U801" s="44">
        <v>0.88</v>
      </c>
      <c r="V801" s="44">
        <v>0.02</v>
      </c>
      <c r="W801" s="44">
        <v>0.15</v>
      </c>
      <c r="X801" s="44">
        <v>2.19</v>
      </c>
      <c r="Y801" s="44">
        <v>0.94</v>
      </c>
      <c r="Z801" s="151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BM802" s="55"/>
    </row>
    <row r="803" spans="1:65" ht="15">
      <c r="B803" s="8" t="s">
        <v>530</v>
      </c>
      <c r="BM803" s="27" t="s">
        <v>67</v>
      </c>
    </row>
    <row r="804" spans="1:65" ht="15">
      <c r="A804" s="24" t="s">
        <v>59</v>
      </c>
      <c r="B804" s="18" t="s">
        <v>111</v>
      </c>
      <c r="C804" s="15" t="s">
        <v>112</v>
      </c>
      <c r="D804" s="16" t="s">
        <v>231</v>
      </c>
      <c r="E804" s="17" t="s">
        <v>231</v>
      </c>
      <c r="F804" s="17" t="s">
        <v>231</v>
      </c>
      <c r="G804" s="17" t="s">
        <v>231</v>
      </c>
      <c r="H804" s="17" t="s">
        <v>231</v>
      </c>
      <c r="I804" s="17" t="s">
        <v>231</v>
      </c>
      <c r="J804" s="17" t="s">
        <v>231</v>
      </c>
      <c r="K804" s="17" t="s">
        <v>231</v>
      </c>
      <c r="L804" s="17" t="s">
        <v>231</v>
      </c>
      <c r="M804" s="17" t="s">
        <v>231</v>
      </c>
      <c r="N804" s="17" t="s">
        <v>231</v>
      </c>
      <c r="O804" s="17" t="s">
        <v>231</v>
      </c>
      <c r="P804" s="17" t="s">
        <v>231</v>
      </c>
      <c r="Q804" s="17" t="s">
        <v>231</v>
      </c>
      <c r="R804" s="17" t="s">
        <v>231</v>
      </c>
      <c r="S804" s="17" t="s">
        <v>231</v>
      </c>
      <c r="T804" s="151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232</v>
      </c>
      <c r="C805" s="9" t="s">
        <v>232</v>
      </c>
      <c r="D805" s="149" t="s">
        <v>234</v>
      </c>
      <c r="E805" s="150" t="s">
        <v>237</v>
      </c>
      <c r="F805" s="150" t="s">
        <v>238</v>
      </c>
      <c r="G805" s="150" t="s">
        <v>240</v>
      </c>
      <c r="H805" s="150" t="s">
        <v>241</v>
      </c>
      <c r="I805" s="150" t="s">
        <v>242</v>
      </c>
      <c r="J805" s="150" t="s">
        <v>243</v>
      </c>
      <c r="K805" s="150" t="s">
        <v>244</v>
      </c>
      <c r="L805" s="150" t="s">
        <v>245</v>
      </c>
      <c r="M805" s="150" t="s">
        <v>246</v>
      </c>
      <c r="N805" s="150" t="s">
        <v>247</v>
      </c>
      <c r="O805" s="150" t="s">
        <v>248</v>
      </c>
      <c r="P805" s="150" t="s">
        <v>258</v>
      </c>
      <c r="Q805" s="150" t="s">
        <v>259</v>
      </c>
      <c r="R805" s="150" t="s">
        <v>278</v>
      </c>
      <c r="S805" s="150" t="s">
        <v>261</v>
      </c>
      <c r="T805" s="151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300</v>
      </c>
      <c r="E806" s="11" t="s">
        <v>300</v>
      </c>
      <c r="F806" s="11" t="s">
        <v>301</v>
      </c>
      <c r="G806" s="11" t="s">
        <v>115</v>
      </c>
      <c r="H806" s="11" t="s">
        <v>300</v>
      </c>
      <c r="I806" s="11" t="s">
        <v>300</v>
      </c>
      <c r="J806" s="11" t="s">
        <v>301</v>
      </c>
      <c r="K806" s="11" t="s">
        <v>301</v>
      </c>
      <c r="L806" s="11" t="s">
        <v>301</v>
      </c>
      <c r="M806" s="11" t="s">
        <v>301</v>
      </c>
      <c r="N806" s="11" t="s">
        <v>301</v>
      </c>
      <c r="O806" s="11" t="s">
        <v>300</v>
      </c>
      <c r="P806" s="11" t="s">
        <v>300</v>
      </c>
      <c r="Q806" s="11" t="s">
        <v>301</v>
      </c>
      <c r="R806" s="11" t="s">
        <v>301</v>
      </c>
      <c r="S806" s="11" t="s">
        <v>300</v>
      </c>
      <c r="T806" s="151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3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151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</v>
      </c>
    </row>
    <row r="808" spans="1:65">
      <c r="A808" s="29"/>
      <c r="B808" s="18">
        <v>1</v>
      </c>
      <c r="C808" s="14">
        <v>1</v>
      </c>
      <c r="D808" s="203" t="s">
        <v>217</v>
      </c>
      <c r="E808" s="210" t="s">
        <v>105</v>
      </c>
      <c r="F808" s="203" t="s">
        <v>218</v>
      </c>
      <c r="G808" s="210" t="s">
        <v>213</v>
      </c>
      <c r="H808" s="203">
        <v>6.0000000000000001E-3</v>
      </c>
      <c r="I808" s="210" t="s">
        <v>213</v>
      </c>
      <c r="J808" s="203" t="s">
        <v>315</v>
      </c>
      <c r="K808" s="203" t="s">
        <v>217</v>
      </c>
      <c r="L808" s="203" t="s">
        <v>217</v>
      </c>
      <c r="M808" s="210">
        <v>8.0000000000000002E-3</v>
      </c>
      <c r="N808" s="203" t="s">
        <v>217</v>
      </c>
      <c r="O808" s="203">
        <v>5.0000000000000001E-3</v>
      </c>
      <c r="P808" s="203">
        <v>4.0000000000000001E-3</v>
      </c>
      <c r="Q808" s="203" t="s">
        <v>217</v>
      </c>
      <c r="R808" s="203" t="s">
        <v>217</v>
      </c>
      <c r="S808" s="203">
        <v>8.9999999999999998E-4</v>
      </c>
      <c r="T808" s="205"/>
      <c r="U808" s="206"/>
      <c r="V808" s="206"/>
      <c r="W808" s="206"/>
      <c r="X808" s="206"/>
      <c r="Y808" s="206"/>
      <c r="Z808" s="206"/>
      <c r="AA808" s="206"/>
      <c r="AB808" s="206"/>
      <c r="AC808" s="206"/>
      <c r="AD808" s="206"/>
      <c r="AE808" s="206"/>
      <c r="AF808" s="206"/>
      <c r="AG808" s="206"/>
      <c r="AH808" s="206"/>
      <c r="AI808" s="206"/>
      <c r="AJ808" s="206"/>
      <c r="AK808" s="206"/>
      <c r="AL808" s="206"/>
      <c r="AM808" s="206"/>
      <c r="AN808" s="206"/>
      <c r="AO808" s="206"/>
      <c r="AP808" s="206"/>
      <c r="AQ808" s="206"/>
      <c r="AR808" s="206"/>
      <c r="AS808" s="206"/>
      <c r="AT808" s="206"/>
      <c r="AU808" s="206"/>
      <c r="AV808" s="206"/>
      <c r="AW808" s="206"/>
      <c r="AX808" s="206"/>
      <c r="AY808" s="206"/>
      <c r="AZ808" s="206"/>
      <c r="BA808" s="206"/>
      <c r="BB808" s="206"/>
      <c r="BC808" s="206"/>
      <c r="BD808" s="206"/>
      <c r="BE808" s="206"/>
      <c r="BF808" s="206"/>
      <c r="BG808" s="206"/>
      <c r="BH808" s="206"/>
      <c r="BI808" s="206"/>
      <c r="BJ808" s="206"/>
      <c r="BK808" s="206"/>
      <c r="BL808" s="206"/>
      <c r="BM808" s="207">
        <v>1</v>
      </c>
    </row>
    <row r="809" spans="1:65">
      <c r="A809" s="29"/>
      <c r="B809" s="19">
        <v>1</v>
      </c>
      <c r="C809" s="9">
        <v>2</v>
      </c>
      <c r="D809" s="23" t="s">
        <v>217</v>
      </c>
      <c r="E809" s="211" t="s">
        <v>105</v>
      </c>
      <c r="F809" s="23" t="s">
        <v>218</v>
      </c>
      <c r="G809" s="211" t="s">
        <v>213</v>
      </c>
      <c r="H809" s="23">
        <v>6.0000000000000001E-3</v>
      </c>
      <c r="I809" s="211" t="s">
        <v>213</v>
      </c>
      <c r="J809" s="23" t="s">
        <v>315</v>
      </c>
      <c r="K809" s="23" t="s">
        <v>217</v>
      </c>
      <c r="L809" s="23" t="s">
        <v>217</v>
      </c>
      <c r="M809" s="211">
        <v>7.0000000000000001E-3</v>
      </c>
      <c r="N809" s="23" t="s">
        <v>217</v>
      </c>
      <c r="O809" s="212">
        <v>8.0000000000000002E-3</v>
      </c>
      <c r="P809" s="23">
        <v>2E-3</v>
      </c>
      <c r="Q809" s="23" t="s">
        <v>217</v>
      </c>
      <c r="R809" s="23" t="s">
        <v>217</v>
      </c>
      <c r="S809" s="23">
        <v>6.9999999999999988E-4</v>
      </c>
      <c r="T809" s="205"/>
      <c r="U809" s="206"/>
      <c r="V809" s="206"/>
      <c r="W809" s="206"/>
      <c r="X809" s="206"/>
      <c r="Y809" s="206"/>
      <c r="Z809" s="206"/>
      <c r="AA809" s="206"/>
      <c r="AB809" s="206"/>
      <c r="AC809" s="206"/>
      <c r="AD809" s="206"/>
      <c r="AE809" s="206"/>
      <c r="AF809" s="206"/>
      <c r="AG809" s="206"/>
      <c r="AH809" s="206"/>
      <c r="AI809" s="206"/>
      <c r="AJ809" s="206"/>
      <c r="AK809" s="206"/>
      <c r="AL809" s="206"/>
      <c r="AM809" s="206"/>
      <c r="AN809" s="206"/>
      <c r="AO809" s="206"/>
      <c r="AP809" s="206"/>
      <c r="AQ809" s="206"/>
      <c r="AR809" s="206"/>
      <c r="AS809" s="206"/>
      <c r="AT809" s="206"/>
      <c r="AU809" s="206"/>
      <c r="AV809" s="206"/>
      <c r="AW809" s="206"/>
      <c r="AX809" s="206"/>
      <c r="AY809" s="206"/>
      <c r="AZ809" s="206"/>
      <c r="BA809" s="206"/>
      <c r="BB809" s="206"/>
      <c r="BC809" s="206"/>
      <c r="BD809" s="206"/>
      <c r="BE809" s="206"/>
      <c r="BF809" s="206"/>
      <c r="BG809" s="206"/>
      <c r="BH809" s="206"/>
      <c r="BI809" s="206"/>
      <c r="BJ809" s="206"/>
      <c r="BK809" s="206"/>
      <c r="BL809" s="206"/>
      <c r="BM809" s="207">
        <v>38</v>
      </c>
    </row>
    <row r="810" spans="1:65">
      <c r="A810" s="29"/>
      <c r="B810" s="19">
        <v>1</v>
      </c>
      <c r="C810" s="9">
        <v>3</v>
      </c>
      <c r="D810" s="23" t="s">
        <v>217</v>
      </c>
      <c r="E810" s="211" t="s">
        <v>105</v>
      </c>
      <c r="F810" s="23" t="s">
        <v>218</v>
      </c>
      <c r="G810" s="211" t="s">
        <v>213</v>
      </c>
      <c r="H810" s="23">
        <v>5.0000000000000001E-3</v>
      </c>
      <c r="I810" s="211" t="s">
        <v>213</v>
      </c>
      <c r="J810" s="23" t="s">
        <v>315</v>
      </c>
      <c r="K810" s="23" t="s">
        <v>217</v>
      </c>
      <c r="L810" s="23" t="s">
        <v>217</v>
      </c>
      <c r="M810" s="211">
        <v>5.0000000000000001E-3</v>
      </c>
      <c r="N810" s="23" t="s">
        <v>217</v>
      </c>
      <c r="O810" s="23">
        <v>3.0000000000000001E-3</v>
      </c>
      <c r="P810" s="23">
        <v>4.0000000000000001E-3</v>
      </c>
      <c r="Q810" s="23" t="s">
        <v>217</v>
      </c>
      <c r="R810" s="23" t="s">
        <v>217</v>
      </c>
      <c r="S810" s="23"/>
      <c r="T810" s="205"/>
      <c r="U810" s="206"/>
      <c r="V810" s="206"/>
      <c r="W810" s="206"/>
      <c r="X810" s="206"/>
      <c r="Y810" s="206"/>
      <c r="Z810" s="206"/>
      <c r="AA810" s="206"/>
      <c r="AB810" s="206"/>
      <c r="AC810" s="206"/>
      <c r="AD810" s="206"/>
      <c r="AE810" s="206"/>
      <c r="AF810" s="206"/>
      <c r="AG810" s="206"/>
      <c r="AH810" s="206"/>
      <c r="AI810" s="206"/>
      <c r="AJ810" s="206"/>
      <c r="AK810" s="206"/>
      <c r="AL810" s="206"/>
      <c r="AM810" s="206"/>
      <c r="AN810" s="206"/>
      <c r="AO810" s="206"/>
      <c r="AP810" s="206"/>
      <c r="AQ810" s="206"/>
      <c r="AR810" s="206"/>
      <c r="AS810" s="206"/>
      <c r="AT810" s="206"/>
      <c r="AU810" s="206"/>
      <c r="AV810" s="206"/>
      <c r="AW810" s="206"/>
      <c r="AX810" s="206"/>
      <c r="AY810" s="206"/>
      <c r="AZ810" s="206"/>
      <c r="BA810" s="206"/>
      <c r="BB810" s="206"/>
      <c r="BC810" s="206"/>
      <c r="BD810" s="206"/>
      <c r="BE810" s="206"/>
      <c r="BF810" s="206"/>
      <c r="BG810" s="206"/>
      <c r="BH810" s="206"/>
      <c r="BI810" s="206"/>
      <c r="BJ810" s="206"/>
      <c r="BK810" s="206"/>
      <c r="BL810" s="206"/>
      <c r="BM810" s="207">
        <v>16</v>
      </c>
    </row>
    <row r="811" spans="1:65">
      <c r="A811" s="29"/>
      <c r="B811" s="19">
        <v>1</v>
      </c>
      <c r="C811" s="9">
        <v>4</v>
      </c>
      <c r="D811" s="23" t="s">
        <v>217</v>
      </c>
      <c r="E811" s="211" t="s">
        <v>105</v>
      </c>
      <c r="F811" s="23" t="s">
        <v>218</v>
      </c>
      <c r="G811" s="211" t="s">
        <v>213</v>
      </c>
      <c r="H811" s="23">
        <v>5.0000000000000001E-3</v>
      </c>
      <c r="I811" s="211" t="s">
        <v>213</v>
      </c>
      <c r="J811" s="23" t="s">
        <v>315</v>
      </c>
      <c r="K811" s="23" t="s">
        <v>217</v>
      </c>
      <c r="L811" s="23" t="s">
        <v>217</v>
      </c>
      <c r="M811" s="211">
        <v>6.0000000000000001E-3</v>
      </c>
      <c r="N811" s="23" t="s">
        <v>217</v>
      </c>
      <c r="O811" s="23" t="s">
        <v>217</v>
      </c>
      <c r="P811" s="23">
        <v>2E-3</v>
      </c>
      <c r="Q811" s="23" t="s">
        <v>217</v>
      </c>
      <c r="R811" s="23" t="s">
        <v>217</v>
      </c>
      <c r="S811" s="23">
        <v>6.9999999999999988E-4</v>
      </c>
      <c r="T811" s="205"/>
      <c r="U811" s="206"/>
      <c r="V811" s="206"/>
      <c r="W811" s="206"/>
      <c r="X811" s="206"/>
      <c r="Y811" s="206"/>
      <c r="Z811" s="206"/>
      <c r="AA811" s="206"/>
      <c r="AB811" s="206"/>
      <c r="AC811" s="206"/>
      <c r="AD811" s="206"/>
      <c r="AE811" s="206"/>
      <c r="AF811" s="206"/>
      <c r="AG811" s="206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207" t="s">
        <v>217</v>
      </c>
    </row>
    <row r="812" spans="1:65">
      <c r="A812" s="29"/>
      <c r="B812" s="19">
        <v>1</v>
      </c>
      <c r="C812" s="9">
        <v>5</v>
      </c>
      <c r="D812" s="23" t="s">
        <v>217</v>
      </c>
      <c r="E812" s="211" t="s">
        <v>105</v>
      </c>
      <c r="F812" s="23" t="s">
        <v>218</v>
      </c>
      <c r="G812" s="211" t="s">
        <v>213</v>
      </c>
      <c r="H812" s="23">
        <v>5.0000000000000001E-3</v>
      </c>
      <c r="I812" s="211" t="s">
        <v>213</v>
      </c>
      <c r="J812" s="23" t="s">
        <v>315</v>
      </c>
      <c r="K812" s="23" t="s">
        <v>217</v>
      </c>
      <c r="L812" s="23" t="s">
        <v>217</v>
      </c>
      <c r="M812" s="211">
        <v>5.0000000000000001E-3</v>
      </c>
      <c r="N812" s="23" t="s">
        <v>217</v>
      </c>
      <c r="O812" s="23">
        <v>3.0000000000000001E-3</v>
      </c>
      <c r="P812" s="23">
        <v>1E-3</v>
      </c>
      <c r="Q812" s="23" t="s">
        <v>217</v>
      </c>
      <c r="R812" s="23" t="s">
        <v>217</v>
      </c>
      <c r="S812" s="23" t="s">
        <v>316</v>
      </c>
      <c r="T812" s="205"/>
      <c r="U812" s="206"/>
      <c r="V812" s="206"/>
      <c r="W812" s="206"/>
      <c r="X812" s="206"/>
      <c r="Y812" s="206"/>
      <c r="Z812" s="206"/>
      <c r="AA812" s="206"/>
      <c r="AB812" s="206"/>
      <c r="AC812" s="206"/>
      <c r="AD812" s="206"/>
      <c r="AE812" s="206"/>
      <c r="AF812" s="206"/>
      <c r="AG812" s="206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207">
        <v>51</v>
      </c>
    </row>
    <row r="813" spans="1:65">
      <c r="A813" s="29"/>
      <c r="B813" s="19">
        <v>1</v>
      </c>
      <c r="C813" s="9">
        <v>6</v>
      </c>
      <c r="D813" s="23" t="s">
        <v>217</v>
      </c>
      <c r="E813" s="211" t="s">
        <v>105</v>
      </c>
      <c r="F813" s="23" t="s">
        <v>218</v>
      </c>
      <c r="G813" s="211" t="s">
        <v>213</v>
      </c>
      <c r="H813" s="23">
        <v>4.0000000000000001E-3</v>
      </c>
      <c r="I813" s="211" t="s">
        <v>213</v>
      </c>
      <c r="J813" s="23" t="s">
        <v>315</v>
      </c>
      <c r="K813" s="23" t="s">
        <v>217</v>
      </c>
      <c r="L813" s="23" t="s">
        <v>217</v>
      </c>
      <c r="M813" s="211">
        <v>5.0000000000000001E-3</v>
      </c>
      <c r="N813" s="23" t="s">
        <v>217</v>
      </c>
      <c r="O813" s="23">
        <v>6.0000000000000001E-3</v>
      </c>
      <c r="P813" s="23">
        <v>4.0000000000000001E-3</v>
      </c>
      <c r="Q813" s="23" t="s">
        <v>217</v>
      </c>
      <c r="R813" s="23" t="s">
        <v>217</v>
      </c>
      <c r="S813" s="23">
        <v>1.6000000000000001E-3</v>
      </c>
      <c r="T813" s="205"/>
      <c r="U813" s="206"/>
      <c r="V813" s="206"/>
      <c r="W813" s="206"/>
      <c r="X813" s="206"/>
      <c r="Y813" s="206"/>
      <c r="Z813" s="206"/>
      <c r="AA813" s="206"/>
      <c r="AB813" s="206"/>
      <c r="AC813" s="206"/>
      <c r="AD813" s="206"/>
      <c r="AE813" s="206"/>
      <c r="AF813" s="206"/>
      <c r="AG813" s="206"/>
      <c r="AH813" s="206"/>
      <c r="AI813" s="206"/>
      <c r="AJ813" s="206"/>
      <c r="AK813" s="206"/>
      <c r="AL813" s="206"/>
      <c r="AM813" s="206"/>
      <c r="AN813" s="206"/>
      <c r="AO813" s="206"/>
      <c r="AP813" s="206"/>
      <c r="AQ813" s="206"/>
      <c r="AR813" s="206"/>
      <c r="AS813" s="206"/>
      <c r="AT813" s="206"/>
      <c r="AU813" s="206"/>
      <c r="AV813" s="206"/>
      <c r="AW813" s="206"/>
      <c r="AX813" s="206"/>
      <c r="AY813" s="206"/>
      <c r="AZ813" s="206"/>
      <c r="BA813" s="206"/>
      <c r="BB813" s="206"/>
      <c r="BC813" s="206"/>
      <c r="BD813" s="206"/>
      <c r="BE813" s="206"/>
      <c r="BF813" s="206"/>
      <c r="BG813" s="206"/>
      <c r="BH813" s="206"/>
      <c r="BI813" s="206"/>
      <c r="BJ813" s="206"/>
      <c r="BK813" s="206"/>
      <c r="BL813" s="206"/>
      <c r="BM813" s="56"/>
    </row>
    <row r="814" spans="1:65">
      <c r="A814" s="29"/>
      <c r="B814" s="20" t="s">
        <v>271</v>
      </c>
      <c r="C814" s="12"/>
      <c r="D814" s="209" t="s">
        <v>686</v>
      </c>
      <c r="E814" s="209" t="s">
        <v>686</v>
      </c>
      <c r="F814" s="209" t="s">
        <v>686</v>
      </c>
      <c r="G814" s="209" t="s">
        <v>686</v>
      </c>
      <c r="H814" s="209">
        <v>5.1666666666666675E-3</v>
      </c>
      <c r="I814" s="209" t="s">
        <v>686</v>
      </c>
      <c r="J814" s="209" t="s">
        <v>686</v>
      </c>
      <c r="K814" s="209" t="s">
        <v>686</v>
      </c>
      <c r="L814" s="209" t="s">
        <v>686</v>
      </c>
      <c r="M814" s="209">
        <v>6.000000000000001E-3</v>
      </c>
      <c r="N814" s="209" t="s">
        <v>686</v>
      </c>
      <c r="O814" s="209">
        <v>5.0000000000000001E-3</v>
      </c>
      <c r="P814" s="209">
        <v>2.8333333333333335E-3</v>
      </c>
      <c r="Q814" s="209" t="s">
        <v>686</v>
      </c>
      <c r="R814" s="209" t="s">
        <v>686</v>
      </c>
      <c r="S814" s="209">
        <v>9.7499999999999996E-4</v>
      </c>
      <c r="T814" s="205"/>
      <c r="U814" s="206"/>
      <c r="V814" s="206"/>
      <c r="W814" s="206"/>
      <c r="X814" s="206"/>
      <c r="Y814" s="206"/>
      <c r="Z814" s="206"/>
      <c r="AA814" s="206"/>
      <c r="AB814" s="206"/>
      <c r="AC814" s="206"/>
      <c r="AD814" s="206"/>
      <c r="AE814" s="206"/>
      <c r="AF814" s="206"/>
      <c r="AG814" s="206"/>
      <c r="AH814" s="206"/>
      <c r="AI814" s="206"/>
      <c r="AJ814" s="206"/>
      <c r="AK814" s="206"/>
      <c r="AL814" s="206"/>
      <c r="AM814" s="206"/>
      <c r="AN814" s="206"/>
      <c r="AO814" s="206"/>
      <c r="AP814" s="206"/>
      <c r="AQ814" s="206"/>
      <c r="AR814" s="206"/>
      <c r="AS814" s="206"/>
      <c r="AT814" s="206"/>
      <c r="AU814" s="206"/>
      <c r="AV814" s="206"/>
      <c r="AW814" s="206"/>
      <c r="AX814" s="206"/>
      <c r="AY814" s="206"/>
      <c r="AZ814" s="206"/>
      <c r="BA814" s="206"/>
      <c r="BB814" s="206"/>
      <c r="BC814" s="206"/>
      <c r="BD814" s="206"/>
      <c r="BE814" s="206"/>
      <c r="BF814" s="206"/>
      <c r="BG814" s="206"/>
      <c r="BH814" s="206"/>
      <c r="BI814" s="206"/>
      <c r="BJ814" s="206"/>
      <c r="BK814" s="206"/>
      <c r="BL814" s="206"/>
      <c r="BM814" s="56"/>
    </row>
    <row r="815" spans="1:65">
      <c r="A815" s="29"/>
      <c r="B815" s="3" t="s">
        <v>272</v>
      </c>
      <c r="C815" s="28"/>
      <c r="D815" s="23" t="s">
        <v>686</v>
      </c>
      <c r="E815" s="23" t="s">
        <v>686</v>
      </c>
      <c r="F815" s="23" t="s">
        <v>686</v>
      </c>
      <c r="G815" s="23" t="s">
        <v>686</v>
      </c>
      <c r="H815" s="23">
        <v>5.0000000000000001E-3</v>
      </c>
      <c r="I815" s="23" t="s">
        <v>686</v>
      </c>
      <c r="J815" s="23" t="s">
        <v>686</v>
      </c>
      <c r="K815" s="23" t="s">
        <v>686</v>
      </c>
      <c r="L815" s="23" t="s">
        <v>686</v>
      </c>
      <c r="M815" s="23">
        <v>5.4999999999999997E-3</v>
      </c>
      <c r="N815" s="23" t="s">
        <v>686</v>
      </c>
      <c r="O815" s="23">
        <v>5.0000000000000001E-3</v>
      </c>
      <c r="P815" s="23">
        <v>3.0000000000000001E-3</v>
      </c>
      <c r="Q815" s="23" t="s">
        <v>686</v>
      </c>
      <c r="R815" s="23" t="s">
        <v>686</v>
      </c>
      <c r="S815" s="23">
        <v>7.9999999999999993E-4</v>
      </c>
      <c r="T815" s="205"/>
      <c r="U815" s="206"/>
      <c r="V815" s="206"/>
      <c r="W815" s="206"/>
      <c r="X815" s="206"/>
      <c r="Y815" s="206"/>
      <c r="Z815" s="206"/>
      <c r="AA815" s="206"/>
      <c r="AB815" s="206"/>
      <c r="AC815" s="206"/>
      <c r="AD815" s="206"/>
      <c r="AE815" s="206"/>
      <c r="AF815" s="206"/>
      <c r="AG815" s="206"/>
      <c r="AH815" s="206"/>
      <c r="AI815" s="206"/>
      <c r="AJ815" s="206"/>
      <c r="AK815" s="206"/>
      <c r="AL815" s="206"/>
      <c r="AM815" s="206"/>
      <c r="AN815" s="206"/>
      <c r="AO815" s="206"/>
      <c r="AP815" s="206"/>
      <c r="AQ815" s="206"/>
      <c r="AR815" s="206"/>
      <c r="AS815" s="206"/>
      <c r="AT815" s="206"/>
      <c r="AU815" s="206"/>
      <c r="AV815" s="206"/>
      <c r="AW815" s="206"/>
      <c r="AX815" s="206"/>
      <c r="AY815" s="206"/>
      <c r="AZ815" s="206"/>
      <c r="BA815" s="206"/>
      <c r="BB815" s="206"/>
      <c r="BC815" s="206"/>
      <c r="BD815" s="206"/>
      <c r="BE815" s="206"/>
      <c r="BF815" s="206"/>
      <c r="BG815" s="206"/>
      <c r="BH815" s="206"/>
      <c r="BI815" s="206"/>
      <c r="BJ815" s="206"/>
      <c r="BK815" s="206"/>
      <c r="BL815" s="206"/>
      <c r="BM815" s="56"/>
    </row>
    <row r="816" spans="1:65">
      <c r="A816" s="29"/>
      <c r="B816" s="3" t="s">
        <v>273</v>
      </c>
      <c r="C816" s="28"/>
      <c r="D816" s="23" t="s">
        <v>686</v>
      </c>
      <c r="E816" s="23" t="s">
        <v>686</v>
      </c>
      <c r="F816" s="23" t="s">
        <v>686</v>
      </c>
      <c r="G816" s="23" t="s">
        <v>686</v>
      </c>
      <c r="H816" s="23">
        <v>7.5277265270908098E-4</v>
      </c>
      <c r="I816" s="23" t="s">
        <v>686</v>
      </c>
      <c r="J816" s="23" t="s">
        <v>686</v>
      </c>
      <c r="K816" s="23" t="s">
        <v>686</v>
      </c>
      <c r="L816" s="23" t="s">
        <v>686</v>
      </c>
      <c r="M816" s="23">
        <v>1.264911064067352E-3</v>
      </c>
      <c r="N816" s="23" t="s">
        <v>686</v>
      </c>
      <c r="O816" s="23">
        <v>2.1213203435596424E-3</v>
      </c>
      <c r="P816" s="23">
        <v>1.3291601358251257E-3</v>
      </c>
      <c r="Q816" s="23" t="s">
        <v>686</v>
      </c>
      <c r="R816" s="23" t="s">
        <v>686</v>
      </c>
      <c r="S816" s="23">
        <v>4.2720018726587666E-4</v>
      </c>
      <c r="T816" s="205"/>
      <c r="U816" s="206"/>
      <c r="V816" s="206"/>
      <c r="W816" s="206"/>
      <c r="X816" s="206"/>
      <c r="Y816" s="206"/>
      <c r="Z816" s="206"/>
      <c r="AA816" s="206"/>
      <c r="AB816" s="206"/>
      <c r="AC816" s="206"/>
      <c r="AD816" s="206"/>
      <c r="AE816" s="206"/>
      <c r="AF816" s="206"/>
      <c r="AG816" s="206"/>
      <c r="AH816" s="206"/>
      <c r="AI816" s="206"/>
      <c r="AJ816" s="206"/>
      <c r="AK816" s="206"/>
      <c r="AL816" s="206"/>
      <c r="AM816" s="206"/>
      <c r="AN816" s="206"/>
      <c r="AO816" s="206"/>
      <c r="AP816" s="206"/>
      <c r="AQ816" s="206"/>
      <c r="AR816" s="206"/>
      <c r="AS816" s="206"/>
      <c r="AT816" s="206"/>
      <c r="AU816" s="206"/>
      <c r="AV816" s="206"/>
      <c r="AW816" s="206"/>
      <c r="AX816" s="206"/>
      <c r="AY816" s="206"/>
      <c r="AZ816" s="206"/>
      <c r="BA816" s="206"/>
      <c r="BB816" s="206"/>
      <c r="BC816" s="206"/>
      <c r="BD816" s="206"/>
      <c r="BE816" s="206"/>
      <c r="BF816" s="206"/>
      <c r="BG816" s="206"/>
      <c r="BH816" s="206"/>
      <c r="BI816" s="206"/>
      <c r="BJ816" s="206"/>
      <c r="BK816" s="206"/>
      <c r="BL816" s="206"/>
      <c r="BM816" s="56"/>
    </row>
    <row r="817" spans="1:65">
      <c r="A817" s="29"/>
      <c r="B817" s="3" t="s">
        <v>87</v>
      </c>
      <c r="C817" s="28"/>
      <c r="D817" s="13" t="s">
        <v>686</v>
      </c>
      <c r="E817" s="13" t="s">
        <v>686</v>
      </c>
      <c r="F817" s="13" t="s">
        <v>686</v>
      </c>
      <c r="G817" s="13" t="s">
        <v>686</v>
      </c>
      <c r="H817" s="13">
        <v>0.14569793278240276</v>
      </c>
      <c r="I817" s="13" t="s">
        <v>686</v>
      </c>
      <c r="J817" s="13" t="s">
        <v>686</v>
      </c>
      <c r="K817" s="13" t="s">
        <v>686</v>
      </c>
      <c r="L817" s="13" t="s">
        <v>686</v>
      </c>
      <c r="M817" s="13">
        <v>0.21081851067789195</v>
      </c>
      <c r="N817" s="13" t="s">
        <v>686</v>
      </c>
      <c r="O817" s="13">
        <v>0.42426406871192845</v>
      </c>
      <c r="P817" s="13">
        <v>0.4691153420559267</v>
      </c>
      <c r="Q817" s="13" t="s">
        <v>686</v>
      </c>
      <c r="R817" s="13" t="s">
        <v>686</v>
      </c>
      <c r="S817" s="13">
        <v>0.43815403822141197</v>
      </c>
      <c r="T817" s="151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274</v>
      </c>
      <c r="C818" s="28"/>
      <c r="D818" s="13" t="s">
        <v>686</v>
      </c>
      <c r="E818" s="13" t="s">
        <v>686</v>
      </c>
      <c r="F818" s="13" t="s">
        <v>686</v>
      </c>
      <c r="G818" s="13" t="s">
        <v>686</v>
      </c>
      <c r="H818" s="13" t="s">
        <v>686</v>
      </c>
      <c r="I818" s="13" t="s">
        <v>686</v>
      </c>
      <c r="J818" s="13" t="s">
        <v>686</v>
      </c>
      <c r="K818" s="13" t="s">
        <v>686</v>
      </c>
      <c r="L818" s="13" t="s">
        <v>686</v>
      </c>
      <c r="M818" s="13" t="s">
        <v>686</v>
      </c>
      <c r="N818" s="13" t="s">
        <v>686</v>
      </c>
      <c r="O818" s="13" t="s">
        <v>686</v>
      </c>
      <c r="P818" s="13" t="s">
        <v>686</v>
      </c>
      <c r="Q818" s="13" t="s">
        <v>686</v>
      </c>
      <c r="R818" s="13" t="s">
        <v>686</v>
      </c>
      <c r="S818" s="13" t="s">
        <v>686</v>
      </c>
      <c r="T818" s="151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275</v>
      </c>
      <c r="C819" s="46"/>
      <c r="D819" s="44">
        <v>0.5</v>
      </c>
      <c r="E819" s="44">
        <v>32</v>
      </c>
      <c r="F819" s="44">
        <v>0.83</v>
      </c>
      <c r="G819" s="44">
        <v>15.42</v>
      </c>
      <c r="H819" s="44">
        <v>2.27</v>
      </c>
      <c r="I819" s="44">
        <v>15.42</v>
      </c>
      <c r="J819" s="44">
        <v>0.5</v>
      </c>
      <c r="K819" s="44">
        <v>0.5</v>
      </c>
      <c r="L819" s="44">
        <v>0.5</v>
      </c>
      <c r="M819" s="44">
        <v>2.82</v>
      </c>
      <c r="N819" s="44">
        <v>0.5</v>
      </c>
      <c r="O819" s="44">
        <v>1.71</v>
      </c>
      <c r="P819" s="44">
        <v>0.72</v>
      </c>
      <c r="Q819" s="44">
        <v>0.5</v>
      </c>
      <c r="R819" s="44">
        <v>0.5</v>
      </c>
      <c r="S819" s="44">
        <v>0.63</v>
      </c>
      <c r="T819" s="151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BM820" s="55"/>
    </row>
    <row r="821" spans="1:65" ht="15">
      <c r="B821" s="8" t="s">
        <v>531</v>
      </c>
      <c r="BM821" s="27" t="s">
        <v>277</v>
      </c>
    </row>
    <row r="822" spans="1:65" ht="15">
      <c r="A822" s="24" t="s">
        <v>208</v>
      </c>
      <c r="B822" s="18" t="s">
        <v>111</v>
      </c>
      <c r="C822" s="15" t="s">
        <v>112</v>
      </c>
      <c r="D822" s="16" t="s">
        <v>231</v>
      </c>
      <c r="E822" s="15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232</v>
      </c>
      <c r="C823" s="9" t="s">
        <v>232</v>
      </c>
      <c r="D823" s="149" t="s">
        <v>261</v>
      </c>
      <c r="E823" s="15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3</v>
      </c>
    </row>
    <row r="824" spans="1:65">
      <c r="A824" s="29"/>
      <c r="B824" s="19"/>
      <c r="C824" s="9"/>
      <c r="D824" s="10" t="s">
        <v>300</v>
      </c>
      <c r="E824" s="15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</v>
      </c>
    </row>
    <row r="825" spans="1:65">
      <c r="A825" s="29"/>
      <c r="B825" s="19"/>
      <c r="C825" s="9"/>
      <c r="D825" s="25"/>
      <c r="E825" s="15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3</v>
      </c>
    </row>
    <row r="826" spans="1:65">
      <c r="A826" s="29"/>
      <c r="B826" s="18">
        <v>1</v>
      </c>
      <c r="C826" s="14">
        <v>1</v>
      </c>
      <c r="D826" s="203">
        <v>1.7000000000000001E-3</v>
      </c>
      <c r="E826" s="205"/>
      <c r="F826" s="206"/>
      <c r="G826" s="206"/>
      <c r="H826" s="206"/>
      <c r="I826" s="206"/>
      <c r="J826" s="206"/>
      <c r="K826" s="206"/>
      <c r="L826" s="206"/>
      <c r="M826" s="206"/>
      <c r="N826" s="206"/>
      <c r="O826" s="206"/>
      <c r="P826" s="206"/>
      <c r="Q826" s="206"/>
      <c r="R826" s="206"/>
      <c r="S826" s="206"/>
      <c r="T826" s="206"/>
      <c r="U826" s="206"/>
      <c r="V826" s="206"/>
      <c r="W826" s="206"/>
      <c r="X826" s="206"/>
      <c r="Y826" s="206"/>
      <c r="Z826" s="206"/>
      <c r="AA826" s="206"/>
      <c r="AB826" s="206"/>
      <c r="AC826" s="206"/>
      <c r="AD826" s="206"/>
      <c r="AE826" s="206"/>
      <c r="AF826" s="206"/>
      <c r="AG826" s="206"/>
      <c r="AH826" s="206"/>
      <c r="AI826" s="206"/>
      <c r="AJ826" s="206"/>
      <c r="AK826" s="206"/>
      <c r="AL826" s="206"/>
      <c r="AM826" s="206"/>
      <c r="AN826" s="206"/>
      <c r="AO826" s="206"/>
      <c r="AP826" s="206"/>
      <c r="AQ826" s="206"/>
      <c r="AR826" s="206"/>
      <c r="AS826" s="206"/>
      <c r="AT826" s="206"/>
      <c r="AU826" s="206"/>
      <c r="AV826" s="206"/>
      <c r="AW826" s="206"/>
      <c r="AX826" s="206"/>
      <c r="AY826" s="206"/>
      <c r="AZ826" s="206"/>
      <c r="BA826" s="206"/>
      <c r="BB826" s="206"/>
      <c r="BC826" s="206"/>
      <c r="BD826" s="206"/>
      <c r="BE826" s="206"/>
      <c r="BF826" s="206"/>
      <c r="BG826" s="206"/>
      <c r="BH826" s="206"/>
      <c r="BI826" s="206"/>
      <c r="BJ826" s="206"/>
      <c r="BK826" s="206"/>
      <c r="BL826" s="206"/>
      <c r="BM826" s="207">
        <v>1</v>
      </c>
    </row>
    <row r="827" spans="1:65">
      <c r="A827" s="29"/>
      <c r="B827" s="19">
        <v>1</v>
      </c>
      <c r="C827" s="9">
        <v>2</v>
      </c>
      <c r="D827" s="23">
        <v>1.3999999999999998E-3</v>
      </c>
      <c r="E827" s="205"/>
      <c r="F827" s="206"/>
      <c r="G827" s="206"/>
      <c r="H827" s="206"/>
      <c r="I827" s="206"/>
      <c r="J827" s="206"/>
      <c r="K827" s="206"/>
      <c r="L827" s="206"/>
      <c r="M827" s="206"/>
      <c r="N827" s="206"/>
      <c r="O827" s="206"/>
      <c r="P827" s="206"/>
      <c r="Q827" s="206"/>
      <c r="R827" s="206"/>
      <c r="S827" s="206"/>
      <c r="T827" s="206"/>
      <c r="U827" s="206"/>
      <c r="V827" s="206"/>
      <c r="W827" s="206"/>
      <c r="X827" s="206"/>
      <c r="Y827" s="206"/>
      <c r="Z827" s="206"/>
      <c r="AA827" s="206"/>
      <c r="AB827" s="206"/>
      <c r="AC827" s="206"/>
      <c r="AD827" s="206"/>
      <c r="AE827" s="206"/>
      <c r="AF827" s="206"/>
      <c r="AG827" s="206"/>
      <c r="AH827" s="206"/>
      <c r="AI827" s="206"/>
      <c r="AJ827" s="206"/>
      <c r="AK827" s="206"/>
      <c r="AL827" s="206"/>
      <c r="AM827" s="206"/>
      <c r="AN827" s="206"/>
      <c r="AO827" s="206"/>
      <c r="AP827" s="206"/>
      <c r="AQ827" s="206"/>
      <c r="AR827" s="206"/>
      <c r="AS827" s="206"/>
      <c r="AT827" s="206"/>
      <c r="AU827" s="206"/>
      <c r="AV827" s="206"/>
      <c r="AW827" s="206"/>
      <c r="AX827" s="206"/>
      <c r="AY827" s="206"/>
      <c r="AZ827" s="206"/>
      <c r="BA827" s="206"/>
      <c r="BB827" s="206"/>
      <c r="BC827" s="206"/>
      <c r="BD827" s="206"/>
      <c r="BE827" s="206"/>
      <c r="BF827" s="206"/>
      <c r="BG827" s="206"/>
      <c r="BH827" s="206"/>
      <c r="BI827" s="206"/>
      <c r="BJ827" s="206"/>
      <c r="BK827" s="206"/>
      <c r="BL827" s="206"/>
      <c r="BM827" s="207">
        <v>13</v>
      </c>
    </row>
    <row r="828" spans="1:65">
      <c r="A828" s="29"/>
      <c r="B828" s="19">
        <v>1</v>
      </c>
      <c r="C828" s="9">
        <v>3</v>
      </c>
      <c r="D828" s="23">
        <v>6.0000000000000006E-4</v>
      </c>
      <c r="E828" s="205"/>
      <c r="F828" s="206"/>
      <c r="G828" s="206"/>
      <c r="H828" s="206"/>
      <c r="I828" s="206"/>
      <c r="J828" s="206"/>
      <c r="K828" s="206"/>
      <c r="L828" s="206"/>
      <c r="M828" s="206"/>
      <c r="N828" s="206"/>
      <c r="O828" s="206"/>
      <c r="P828" s="206"/>
      <c r="Q828" s="206"/>
      <c r="R828" s="206"/>
      <c r="S828" s="206"/>
      <c r="T828" s="206"/>
      <c r="U828" s="206"/>
      <c r="V828" s="206"/>
      <c r="W828" s="206"/>
      <c r="X828" s="206"/>
      <c r="Y828" s="206"/>
      <c r="Z828" s="206"/>
      <c r="AA828" s="206"/>
      <c r="AB828" s="206"/>
      <c r="AC828" s="206"/>
      <c r="AD828" s="206"/>
      <c r="AE828" s="206"/>
      <c r="AF828" s="206"/>
      <c r="AG828" s="206"/>
      <c r="AH828" s="206"/>
      <c r="AI828" s="206"/>
      <c r="AJ828" s="206"/>
      <c r="AK828" s="206"/>
      <c r="AL828" s="206"/>
      <c r="AM828" s="206"/>
      <c r="AN828" s="206"/>
      <c r="AO828" s="206"/>
      <c r="AP828" s="206"/>
      <c r="AQ828" s="206"/>
      <c r="AR828" s="206"/>
      <c r="AS828" s="206"/>
      <c r="AT828" s="206"/>
      <c r="AU828" s="206"/>
      <c r="AV828" s="206"/>
      <c r="AW828" s="206"/>
      <c r="AX828" s="206"/>
      <c r="AY828" s="206"/>
      <c r="AZ828" s="206"/>
      <c r="BA828" s="206"/>
      <c r="BB828" s="206"/>
      <c r="BC828" s="206"/>
      <c r="BD828" s="206"/>
      <c r="BE828" s="206"/>
      <c r="BF828" s="206"/>
      <c r="BG828" s="206"/>
      <c r="BH828" s="206"/>
      <c r="BI828" s="206"/>
      <c r="BJ828" s="206"/>
      <c r="BK828" s="206"/>
      <c r="BL828" s="206"/>
      <c r="BM828" s="207">
        <v>16</v>
      </c>
    </row>
    <row r="829" spans="1:65">
      <c r="A829" s="29"/>
      <c r="B829" s="19">
        <v>1</v>
      </c>
      <c r="C829" s="9">
        <v>4</v>
      </c>
      <c r="D829" s="23">
        <v>1.5E-3</v>
      </c>
      <c r="E829" s="205"/>
      <c r="F829" s="206"/>
      <c r="G829" s="206"/>
      <c r="H829" s="206"/>
      <c r="I829" s="206"/>
      <c r="J829" s="206"/>
      <c r="K829" s="206"/>
      <c r="L829" s="206"/>
      <c r="M829" s="206"/>
      <c r="N829" s="206"/>
      <c r="O829" s="206"/>
      <c r="P829" s="206"/>
      <c r="Q829" s="206"/>
      <c r="R829" s="206"/>
      <c r="S829" s="206"/>
      <c r="T829" s="206"/>
      <c r="U829" s="206"/>
      <c r="V829" s="206"/>
      <c r="W829" s="206"/>
      <c r="X829" s="206"/>
      <c r="Y829" s="206"/>
      <c r="Z829" s="206"/>
      <c r="AA829" s="206"/>
      <c r="AB829" s="206"/>
      <c r="AC829" s="206"/>
      <c r="AD829" s="206"/>
      <c r="AE829" s="206"/>
      <c r="AF829" s="206"/>
      <c r="AG829" s="206"/>
      <c r="AH829" s="206"/>
      <c r="AI829" s="206"/>
      <c r="AJ829" s="206"/>
      <c r="AK829" s="206"/>
      <c r="AL829" s="206"/>
      <c r="AM829" s="206"/>
      <c r="AN829" s="206"/>
      <c r="AO829" s="206"/>
      <c r="AP829" s="206"/>
      <c r="AQ829" s="206"/>
      <c r="AR829" s="206"/>
      <c r="AS829" s="206"/>
      <c r="AT829" s="206"/>
      <c r="AU829" s="206"/>
      <c r="AV829" s="206"/>
      <c r="AW829" s="206"/>
      <c r="AX829" s="206"/>
      <c r="AY829" s="206"/>
      <c r="AZ829" s="206"/>
      <c r="BA829" s="206"/>
      <c r="BB829" s="206"/>
      <c r="BC829" s="206"/>
      <c r="BD829" s="206"/>
      <c r="BE829" s="206"/>
      <c r="BF829" s="206"/>
      <c r="BG829" s="206"/>
      <c r="BH829" s="206"/>
      <c r="BI829" s="206"/>
      <c r="BJ829" s="206"/>
      <c r="BK829" s="206"/>
      <c r="BL829" s="206"/>
      <c r="BM829" s="207">
        <v>1.2999999999999999E-3</v>
      </c>
    </row>
    <row r="830" spans="1:65">
      <c r="A830" s="29"/>
      <c r="B830" s="19">
        <v>1</v>
      </c>
      <c r="C830" s="9">
        <v>5</v>
      </c>
      <c r="D830" s="23">
        <v>6.9999999999999988E-4</v>
      </c>
      <c r="E830" s="205"/>
      <c r="F830" s="206"/>
      <c r="G830" s="206"/>
      <c r="H830" s="206"/>
      <c r="I830" s="206"/>
      <c r="J830" s="206"/>
      <c r="K830" s="206"/>
      <c r="L830" s="206"/>
      <c r="M830" s="206"/>
      <c r="N830" s="206"/>
      <c r="O830" s="206"/>
      <c r="P830" s="206"/>
      <c r="Q830" s="206"/>
      <c r="R830" s="206"/>
      <c r="S830" s="206"/>
      <c r="T830" s="206"/>
      <c r="U830" s="206"/>
      <c r="V830" s="206"/>
      <c r="W830" s="206"/>
      <c r="X830" s="206"/>
      <c r="Y830" s="206"/>
      <c r="Z830" s="206"/>
      <c r="AA830" s="206"/>
      <c r="AB830" s="206"/>
      <c r="AC830" s="206"/>
      <c r="AD830" s="206"/>
      <c r="AE830" s="206"/>
      <c r="AF830" s="206"/>
      <c r="AG830" s="206"/>
      <c r="AH830" s="206"/>
      <c r="AI830" s="206"/>
      <c r="AJ830" s="206"/>
      <c r="AK830" s="206"/>
      <c r="AL830" s="206"/>
      <c r="AM830" s="206"/>
      <c r="AN830" s="206"/>
      <c r="AO830" s="206"/>
      <c r="AP830" s="206"/>
      <c r="AQ830" s="206"/>
      <c r="AR830" s="206"/>
      <c r="AS830" s="206"/>
      <c r="AT830" s="206"/>
      <c r="AU830" s="206"/>
      <c r="AV830" s="206"/>
      <c r="AW830" s="206"/>
      <c r="AX830" s="206"/>
      <c r="AY830" s="206"/>
      <c r="AZ830" s="206"/>
      <c r="BA830" s="206"/>
      <c r="BB830" s="206"/>
      <c r="BC830" s="206"/>
      <c r="BD830" s="206"/>
      <c r="BE830" s="206"/>
      <c r="BF830" s="206"/>
      <c r="BG830" s="206"/>
      <c r="BH830" s="206"/>
      <c r="BI830" s="206"/>
      <c r="BJ830" s="206"/>
      <c r="BK830" s="206"/>
      <c r="BL830" s="206"/>
      <c r="BM830" s="207">
        <v>9</v>
      </c>
    </row>
    <row r="831" spans="1:65">
      <c r="A831" s="29"/>
      <c r="B831" s="19">
        <v>1</v>
      </c>
      <c r="C831" s="9">
        <v>6</v>
      </c>
      <c r="D831" s="23">
        <v>1.8999999999999996E-3</v>
      </c>
      <c r="E831" s="205"/>
      <c r="F831" s="206"/>
      <c r="G831" s="206"/>
      <c r="H831" s="206"/>
      <c r="I831" s="206"/>
      <c r="J831" s="206"/>
      <c r="K831" s="206"/>
      <c r="L831" s="206"/>
      <c r="M831" s="206"/>
      <c r="N831" s="206"/>
      <c r="O831" s="206"/>
      <c r="P831" s="206"/>
      <c r="Q831" s="206"/>
      <c r="R831" s="206"/>
      <c r="S831" s="206"/>
      <c r="T831" s="206"/>
      <c r="U831" s="206"/>
      <c r="V831" s="206"/>
      <c r="W831" s="206"/>
      <c r="X831" s="206"/>
      <c r="Y831" s="206"/>
      <c r="Z831" s="206"/>
      <c r="AA831" s="206"/>
      <c r="AB831" s="206"/>
      <c r="AC831" s="206"/>
      <c r="AD831" s="206"/>
      <c r="AE831" s="206"/>
      <c r="AF831" s="206"/>
      <c r="AG831" s="206"/>
      <c r="AH831" s="206"/>
      <c r="AI831" s="206"/>
      <c r="AJ831" s="206"/>
      <c r="AK831" s="206"/>
      <c r="AL831" s="206"/>
      <c r="AM831" s="206"/>
      <c r="AN831" s="206"/>
      <c r="AO831" s="206"/>
      <c r="AP831" s="206"/>
      <c r="AQ831" s="206"/>
      <c r="AR831" s="206"/>
      <c r="AS831" s="206"/>
      <c r="AT831" s="206"/>
      <c r="AU831" s="206"/>
      <c r="AV831" s="206"/>
      <c r="AW831" s="206"/>
      <c r="AX831" s="206"/>
      <c r="AY831" s="206"/>
      <c r="AZ831" s="206"/>
      <c r="BA831" s="206"/>
      <c r="BB831" s="206"/>
      <c r="BC831" s="206"/>
      <c r="BD831" s="206"/>
      <c r="BE831" s="206"/>
      <c r="BF831" s="206"/>
      <c r="BG831" s="206"/>
      <c r="BH831" s="206"/>
      <c r="BI831" s="206"/>
      <c r="BJ831" s="206"/>
      <c r="BK831" s="206"/>
      <c r="BL831" s="206"/>
      <c r="BM831" s="56"/>
    </row>
    <row r="832" spans="1:65">
      <c r="A832" s="29"/>
      <c r="B832" s="20" t="s">
        <v>271</v>
      </c>
      <c r="C832" s="12"/>
      <c r="D832" s="209">
        <v>1.2999999999999999E-3</v>
      </c>
      <c r="E832" s="205"/>
      <c r="F832" s="206"/>
      <c r="G832" s="206"/>
      <c r="H832" s="206"/>
      <c r="I832" s="206"/>
      <c r="J832" s="206"/>
      <c r="K832" s="206"/>
      <c r="L832" s="206"/>
      <c r="M832" s="206"/>
      <c r="N832" s="206"/>
      <c r="O832" s="206"/>
      <c r="P832" s="206"/>
      <c r="Q832" s="206"/>
      <c r="R832" s="206"/>
      <c r="S832" s="206"/>
      <c r="T832" s="206"/>
      <c r="U832" s="206"/>
      <c r="V832" s="206"/>
      <c r="W832" s="206"/>
      <c r="X832" s="206"/>
      <c r="Y832" s="206"/>
      <c r="Z832" s="206"/>
      <c r="AA832" s="206"/>
      <c r="AB832" s="206"/>
      <c r="AC832" s="206"/>
      <c r="AD832" s="206"/>
      <c r="AE832" s="206"/>
      <c r="AF832" s="206"/>
      <c r="AG832" s="206"/>
      <c r="AH832" s="206"/>
      <c r="AI832" s="206"/>
      <c r="AJ832" s="206"/>
      <c r="AK832" s="206"/>
      <c r="AL832" s="206"/>
      <c r="AM832" s="206"/>
      <c r="AN832" s="206"/>
      <c r="AO832" s="206"/>
      <c r="AP832" s="206"/>
      <c r="AQ832" s="206"/>
      <c r="AR832" s="206"/>
      <c r="AS832" s="206"/>
      <c r="AT832" s="206"/>
      <c r="AU832" s="206"/>
      <c r="AV832" s="206"/>
      <c r="AW832" s="206"/>
      <c r="AX832" s="206"/>
      <c r="AY832" s="206"/>
      <c r="AZ832" s="206"/>
      <c r="BA832" s="206"/>
      <c r="BB832" s="206"/>
      <c r="BC832" s="206"/>
      <c r="BD832" s="206"/>
      <c r="BE832" s="206"/>
      <c r="BF832" s="206"/>
      <c r="BG832" s="206"/>
      <c r="BH832" s="206"/>
      <c r="BI832" s="206"/>
      <c r="BJ832" s="206"/>
      <c r="BK832" s="206"/>
      <c r="BL832" s="206"/>
      <c r="BM832" s="56"/>
    </row>
    <row r="833" spans="1:65">
      <c r="A833" s="29"/>
      <c r="B833" s="3" t="s">
        <v>272</v>
      </c>
      <c r="C833" s="28"/>
      <c r="D833" s="23">
        <v>1.4499999999999999E-3</v>
      </c>
      <c r="E833" s="205"/>
      <c r="F833" s="206"/>
      <c r="G833" s="206"/>
      <c r="H833" s="206"/>
      <c r="I833" s="206"/>
      <c r="J833" s="206"/>
      <c r="K833" s="206"/>
      <c r="L833" s="206"/>
      <c r="M833" s="206"/>
      <c r="N833" s="206"/>
      <c r="O833" s="206"/>
      <c r="P833" s="206"/>
      <c r="Q833" s="206"/>
      <c r="R833" s="206"/>
      <c r="S833" s="206"/>
      <c r="T833" s="206"/>
      <c r="U833" s="206"/>
      <c r="V833" s="206"/>
      <c r="W833" s="206"/>
      <c r="X833" s="206"/>
      <c r="Y833" s="206"/>
      <c r="Z833" s="206"/>
      <c r="AA833" s="206"/>
      <c r="AB833" s="206"/>
      <c r="AC833" s="206"/>
      <c r="AD833" s="206"/>
      <c r="AE833" s="206"/>
      <c r="AF833" s="206"/>
      <c r="AG833" s="206"/>
      <c r="AH833" s="206"/>
      <c r="AI833" s="206"/>
      <c r="AJ833" s="206"/>
      <c r="AK833" s="206"/>
      <c r="AL833" s="206"/>
      <c r="AM833" s="206"/>
      <c r="AN833" s="206"/>
      <c r="AO833" s="206"/>
      <c r="AP833" s="206"/>
      <c r="AQ833" s="206"/>
      <c r="AR833" s="206"/>
      <c r="AS833" s="206"/>
      <c r="AT833" s="206"/>
      <c r="AU833" s="206"/>
      <c r="AV833" s="206"/>
      <c r="AW833" s="206"/>
      <c r="AX833" s="206"/>
      <c r="AY833" s="206"/>
      <c r="AZ833" s="206"/>
      <c r="BA833" s="206"/>
      <c r="BB833" s="206"/>
      <c r="BC833" s="206"/>
      <c r="BD833" s="206"/>
      <c r="BE833" s="206"/>
      <c r="BF833" s="206"/>
      <c r="BG833" s="206"/>
      <c r="BH833" s="206"/>
      <c r="BI833" s="206"/>
      <c r="BJ833" s="206"/>
      <c r="BK833" s="206"/>
      <c r="BL833" s="206"/>
      <c r="BM833" s="56"/>
    </row>
    <row r="834" spans="1:65">
      <c r="A834" s="29"/>
      <c r="B834" s="3" t="s">
        <v>273</v>
      </c>
      <c r="C834" s="28"/>
      <c r="D834" s="23">
        <v>5.3291650377896899E-4</v>
      </c>
      <c r="E834" s="205"/>
      <c r="F834" s="206"/>
      <c r="G834" s="206"/>
      <c r="H834" s="206"/>
      <c r="I834" s="206"/>
      <c r="J834" s="206"/>
      <c r="K834" s="206"/>
      <c r="L834" s="206"/>
      <c r="M834" s="206"/>
      <c r="N834" s="206"/>
      <c r="O834" s="206"/>
      <c r="P834" s="206"/>
      <c r="Q834" s="206"/>
      <c r="R834" s="206"/>
      <c r="S834" s="206"/>
      <c r="T834" s="206"/>
      <c r="U834" s="206"/>
      <c r="V834" s="206"/>
      <c r="W834" s="206"/>
      <c r="X834" s="206"/>
      <c r="Y834" s="206"/>
      <c r="Z834" s="206"/>
      <c r="AA834" s="206"/>
      <c r="AB834" s="206"/>
      <c r="AC834" s="206"/>
      <c r="AD834" s="206"/>
      <c r="AE834" s="206"/>
      <c r="AF834" s="206"/>
      <c r="AG834" s="206"/>
      <c r="AH834" s="206"/>
      <c r="AI834" s="206"/>
      <c r="AJ834" s="206"/>
      <c r="AK834" s="206"/>
      <c r="AL834" s="206"/>
      <c r="AM834" s="206"/>
      <c r="AN834" s="206"/>
      <c r="AO834" s="206"/>
      <c r="AP834" s="206"/>
      <c r="AQ834" s="206"/>
      <c r="AR834" s="206"/>
      <c r="AS834" s="206"/>
      <c r="AT834" s="206"/>
      <c r="AU834" s="206"/>
      <c r="AV834" s="206"/>
      <c r="AW834" s="206"/>
      <c r="AX834" s="206"/>
      <c r="AY834" s="206"/>
      <c r="AZ834" s="206"/>
      <c r="BA834" s="206"/>
      <c r="BB834" s="206"/>
      <c r="BC834" s="206"/>
      <c r="BD834" s="206"/>
      <c r="BE834" s="206"/>
      <c r="BF834" s="206"/>
      <c r="BG834" s="206"/>
      <c r="BH834" s="206"/>
      <c r="BI834" s="206"/>
      <c r="BJ834" s="206"/>
      <c r="BK834" s="206"/>
      <c r="BL834" s="206"/>
      <c r="BM834" s="56"/>
    </row>
    <row r="835" spans="1:65">
      <c r="A835" s="29"/>
      <c r="B835" s="3" t="s">
        <v>87</v>
      </c>
      <c r="C835" s="28"/>
      <c r="D835" s="13">
        <v>0.40993577213766846</v>
      </c>
      <c r="E835" s="15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274</v>
      </c>
      <c r="C836" s="28"/>
      <c r="D836" s="13">
        <v>0</v>
      </c>
      <c r="E836" s="15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45" t="s">
        <v>275</v>
      </c>
      <c r="C837" s="46"/>
      <c r="D837" s="44" t="s">
        <v>276</v>
      </c>
      <c r="E837" s="15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0"/>
      <c r="C838" s="20"/>
      <c r="D838" s="20"/>
      <c r="BM838" s="55"/>
    </row>
    <row r="839" spans="1:65" ht="15">
      <c r="B839" s="8" t="s">
        <v>532</v>
      </c>
      <c r="BM839" s="27" t="s">
        <v>277</v>
      </c>
    </row>
    <row r="840" spans="1:65" ht="15">
      <c r="A840" s="24" t="s">
        <v>107</v>
      </c>
      <c r="B840" s="18" t="s">
        <v>111</v>
      </c>
      <c r="C840" s="15" t="s">
        <v>112</v>
      </c>
      <c r="D840" s="16" t="s">
        <v>231</v>
      </c>
      <c r="E840" s="15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232</v>
      </c>
      <c r="C841" s="9" t="s">
        <v>232</v>
      </c>
      <c r="D841" s="149" t="s">
        <v>261</v>
      </c>
      <c r="E841" s="15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300</v>
      </c>
      <c r="E842" s="15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3</v>
      </c>
    </row>
    <row r="843" spans="1:65">
      <c r="A843" s="29"/>
      <c r="B843" s="19"/>
      <c r="C843" s="9"/>
      <c r="D843" s="25"/>
      <c r="E843" s="15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</v>
      </c>
    </row>
    <row r="844" spans="1:65">
      <c r="A844" s="29"/>
      <c r="B844" s="18">
        <v>1</v>
      </c>
      <c r="C844" s="14">
        <v>1</v>
      </c>
      <c r="D844" s="203">
        <v>3.6999999999999993E-3</v>
      </c>
      <c r="E844" s="205"/>
      <c r="F844" s="206"/>
      <c r="G844" s="206"/>
      <c r="H844" s="206"/>
      <c r="I844" s="206"/>
      <c r="J844" s="206"/>
      <c r="K844" s="206"/>
      <c r="L844" s="206"/>
      <c r="M844" s="206"/>
      <c r="N844" s="206"/>
      <c r="O844" s="206"/>
      <c r="P844" s="206"/>
      <c r="Q844" s="206"/>
      <c r="R844" s="206"/>
      <c r="S844" s="206"/>
      <c r="T844" s="206"/>
      <c r="U844" s="206"/>
      <c r="V844" s="206"/>
      <c r="W844" s="206"/>
      <c r="X844" s="206"/>
      <c r="Y844" s="206"/>
      <c r="Z844" s="206"/>
      <c r="AA844" s="206"/>
      <c r="AB844" s="206"/>
      <c r="AC844" s="206"/>
      <c r="AD844" s="206"/>
      <c r="AE844" s="206"/>
      <c r="AF844" s="206"/>
      <c r="AG844" s="206"/>
      <c r="AH844" s="206"/>
      <c r="AI844" s="206"/>
      <c r="AJ844" s="206"/>
      <c r="AK844" s="206"/>
      <c r="AL844" s="206"/>
      <c r="AM844" s="206"/>
      <c r="AN844" s="206"/>
      <c r="AO844" s="206"/>
      <c r="AP844" s="206"/>
      <c r="AQ844" s="206"/>
      <c r="AR844" s="206"/>
      <c r="AS844" s="206"/>
      <c r="AT844" s="206"/>
      <c r="AU844" s="206"/>
      <c r="AV844" s="206"/>
      <c r="AW844" s="206"/>
      <c r="AX844" s="206"/>
      <c r="AY844" s="206"/>
      <c r="AZ844" s="206"/>
      <c r="BA844" s="206"/>
      <c r="BB844" s="206"/>
      <c r="BC844" s="206"/>
      <c r="BD844" s="206"/>
      <c r="BE844" s="206"/>
      <c r="BF844" s="206"/>
      <c r="BG844" s="206"/>
      <c r="BH844" s="206"/>
      <c r="BI844" s="206"/>
      <c r="BJ844" s="206"/>
      <c r="BK844" s="206"/>
      <c r="BL844" s="206"/>
      <c r="BM844" s="207">
        <v>1</v>
      </c>
    </row>
    <row r="845" spans="1:65">
      <c r="A845" s="29"/>
      <c r="B845" s="19">
        <v>1</v>
      </c>
      <c r="C845" s="9">
        <v>2</v>
      </c>
      <c r="D845" s="23" t="s">
        <v>317</v>
      </c>
      <c r="E845" s="205"/>
      <c r="F845" s="206"/>
      <c r="G845" s="206"/>
      <c r="H845" s="206"/>
      <c r="I845" s="206"/>
      <c r="J845" s="206"/>
      <c r="K845" s="206"/>
      <c r="L845" s="206"/>
      <c r="M845" s="206"/>
      <c r="N845" s="206"/>
      <c r="O845" s="206"/>
      <c r="P845" s="206"/>
      <c r="Q845" s="206"/>
      <c r="R845" s="206"/>
      <c r="S845" s="206"/>
      <c r="T845" s="206"/>
      <c r="U845" s="206"/>
      <c r="V845" s="206"/>
      <c r="W845" s="206"/>
      <c r="X845" s="206"/>
      <c r="Y845" s="206"/>
      <c r="Z845" s="206"/>
      <c r="AA845" s="206"/>
      <c r="AB845" s="206"/>
      <c r="AC845" s="206"/>
      <c r="AD845" s="206"/>
      <c r="AE845" s="206"/>
      <c r="AF845" s="206"/>
      <c r="AG845" s="206"/>
      <c r="AH845" s="206"/>
      <c r="AI845" s="206"/>
      <c r="AJ845" s="206"/>
      <c r="AK845" s="206"/>
      <c r="AL845" s="206"/>
      <c r="AM845" s="206"/>
      <c r="AN845" s="206"/>
      <c r="AO845" s="206"/>
      <c r="AP845" s="206"/>
      <c r="AQ845" s="206"/>
      <c r="AR845" s="206"/>
      <c r="AS845" s="206"/>
      <c r="AT845" s="206"/>
      <c r="AU845" s="206"/>
      <c r="AV845" s="206"/>
      <c r="AW845" s="206"/>
      <c r="AX845" s="206"/>
      <c r="AY845" s="206"/>
      <c r="AZ845" s="206"/>
      <c r="BA845" s="206"/>
      <c r="BB845" s="206"/>
      <c r="BC845" s="206"/>
      <c r="BD845" s="206"/>
      <c r="BE845" s="206"/>
      <c r="BF845" s="206"/>
      <c r="BG845" s="206"/>
      <c r="BH845" s="206"/>
      <c r="BI845" s="206"/>
      <c r="BJ845" s="206"/>
      <c r="BK845" s="206"/>
      <c r="BL845" s="206"/>
      <c r="BM845" s="207">
        <v>14</v>
      </c>
    </row>
    <row r="846" spans="1:65">
      <c r="A846" s="29"/>
      <c r="B846" s="19">
        <v>1</v>
      </c>
      <c r="C846" s="9">
        <v>3</v>
      </c>
      <c r="D846" s="23">
        <v>6.899999999999999E-3</v>
      </c>
      <c r="E846" s="205"/>
      <c r="F846" s="206"/>
      <c r="G846" s="206"/>
      <c r="H846" s="206"/>
      <c r="I846" s="206"/>
      <c r="J846" s="206"/>
      <c r="K846" s="206"/>
      <c r="L846" s="206"/>
      <c r="M846" s="206"/>
      <c r="N846" s="206"/>
      <c r="O846" s="206"/>
      <c r="P846" s="206"/>
      <c r="Q846" s="206"/>
      <c r="R846" s="206"/>
      <c r="S846" s="206"/>
      <c r="T846" s="206"/>
      <c r="U846" s="206"/>
      <c r="V846" s="206"/>
      <c r="W846" s="206"/>
      <c r="X846" s="206"/>
      <c r="Y846" s="206"/>
      <c r="Z846" s="206"/>
      <c r="AA846" s="206"/>
      <c r="AB846" s="206"/>
      <c r="AC846" s="206"/>
      <c r="AD846" s="206"/>
      <c r="AE846" s="206"/>
      <c r="AF846" s="206"/>
      <c r="AG846" s="206"/>
      <c r="AH846" s="206"/>
      <c r="AI846" s="206"/>
      <c r="AJ846" s="206"/>
      <c r="AK846" s="206"/>
      <c r="AL846" s="206"/>
      <c r="AM846" s="206"/>
      <c r="AN846" s="206"/>
      <c r="AO846" s="206"/>
      <c r="AP846" s="206"/>
      <c r="AQ846" s="206"/>
      <c r="AR846" s="206"/>
      <c r="AS846" s="206"/>
      <c r="AT846" s="206"/>
      <c r="AU846" s="206"/>
      <c r="AV846" s="206"/>
      <c r="AW846" s="206"/>
      <c r="AX846" s="206"/>
      <c r="AY846" s="206"/>
      <c r="AZ846" s="206"/>
      <c r="BA846" s="206"/>
      <c r="BB846" s="206"/>
      <c r="BC846" s="206"/>
      <c r="BD846" s="206"/>
      <c r="BE846" s="206"/>
      <c r="BF846" s="206"/>
      <c r="BG846" s="206"/>
      <c r="BH846" s="206"/>
      <c r="BI846" s="206"/>
      <c r="BJ846" s="206"/>
      <c r="BK846" s="206"/>
      <c r="BL846" s="206"/>
      <c r="BM846" s="207">
        <v>16</v>
      </c>
    </row>
    <row r="847" spans="1:65">
      <c r="A847" s="29"/>
      <c r="B847" s="19">
        <v>1</v>
      </c>
      <c r="C847" s="9">
        <v>4</v>
      </c>
      <c r="D847" s="23">
        <v>4.4999999999999997E-3</v>
      </c>
      <c r="E847" s="205"/>
      <c r="F847" s="206"/>
      <c r="G847" s="206"/>
      <c r="H847" s="206"/>
      <c r="I847" s="206"/>
      <c r="J847" s="206"/>
      <c r="K847" s="206"/>
      <c r="L847" s="206"/>
      <c r="M847" s="206"/>
      <c r="N847" s="206"/>
      <c r="O847" s="206"/>
      <c r="P847" s="206"/>
      <c r="Q847" s="206"/>
      <c r="R847" s="206"/>
      <c r="S847" s="206"/>
      <c r="T847" s="206"/>
      <c r="U847" s="206"/>
      <c r="V847" s="206"/>
      <c r="W847" s="206"/>
      <c r="X847" s="206"/>
      <c r="Y847" s="206"/>
      <c r="Z847" s="206"/>
      <c r="AA847" s="206"/>
      <c r="AB847" s="206"/>
      <c r="AC847" s="206"/>
      <c r="AD847" s="206"/>
      <c r="AE847" s="206"/>
      <c r="AF847" s="206"/>
      <c r="AG847" s="206"/>
      <c r="AH847" s="206"/>
      <c r="AI847" s="206"/>
      <c r="AJ847" s="206"/>
      <c r="AK847" s="206"/>
      <c r="AL847" s="206"/>
      <c r="AM847" s="206"/>
      <c r="AN847" s="206"/>
      <c r="AO847" s="206"/>
      <c r="AP847" s="206"/>
      <c r="AQ847" s="206"/>
      <c r="AR847" s="206"/>
      <c r="AS847" s="206"/>
      <c r="AT847" s="206"/>
      <c r="AU847" s="206"/>
      <c r="AV847" s="206"/>
      <c r="AW847" s="206"/>
      <c r="AX847" s="206"/>
      <c r="AY847" s="206"/>
      <c r="AZ847" s="206"/>
      <c r="BA847" s="206"/>
      <c r="BB847" s="206"/>
      <c r="BC847" s="206"/>
      <c r="BD847" s="206"/>
      <c r="BE847" s="206"/>
      <c r="BF847" s="206"/>
      <c r="BG847" s="206"/>
      <c r="BH847" s="206"/>
      <c r="BI847" s="206"/>
      <c r="BJ847" s="206"/>
      <c r="BK847" s="206"/>
      <c r="BL847" s="206"/>
      <c r="BM847" s="207">
        <v>2.8333333333333301E-3</v>
      </c>
    </row>
    <row r="848" spans="1:65">
      <c r="A848" s="29"/>
      <c r="B848" s="19">
        <v>1</v>
      </c>
      <c r="C848" s="9">
        <v>5</v>
      </c>
      <c r="D848" s="23">
        <v>1.2999999999999991E-3</v>
      </c>
      <c r="E848" s="205"/>
      <c r="F848" s="206"/>
      <c r="G848" s="206"/>
      <c r="H848" s="206"/>
      <c r="I848" s="206"/>
      <c r="J848" s="206"/>
      <c r="K848" s="206"/>
      <c r="L848" s="206"/>
      <c r="M848" s="206"/>
      <c r="N848" s="206"/>
      <c r="O848" s="206"/>
      <c r="P848" s="206"/>
      <c r="Q848" s="206"/>
      <c r="R848" s="206"/>
      <c r="S848" s="206"/>
      <c r="T848" s="206"/>
      <c r="U848" s="206"/>
      <c r="V848" s="206"/>
      <c r="W848" s="206"/>
      <c r="X848" s="206"/>
      <c r="Y848" s="206"/>
      <c r="Z848" s="206"/>
      <c r="AA848" s="206"/>
      <c r="AB848" s="206"/>
      <c r="AC848" s="206"/>
      <c r="AD848" s="206"/>
      <c r="AE848" s="206"/>
      <c r="AF848" s="206"/>
      <c r="AG848" s="206"/>
      <c r="AH848" s="206"/>
      <c r="AI848" s="206"/>
      <c r="AJ848" s="206"/>
      <c r="AK848" s="206"/>
      <c r="AL848" s="206"/>
      <c r="AM848" s="206"/>
      <c r="AN848" s="206"/>
      <c r="AO848" s="206"/>
      <c r="AP848" s="206"/>
      <c r="AQ848" s="206"/>
      <c r="AR848" s="206"/>
      <c r="AS848" s="206"/>
      <c r="AT848" s="206"/>
      <c r="AU848" s="206"/>
      <c r="AV848" s="206"/>
      <c r="AW848" s="206"/>
      <c r="AX848" s="206"/>
      <c r="AY848" s="206"/>
      <c r="AZ848" s="206"/>
      <c r="BA848" s="206"/>
      <c r="BB848" s="206"/>
      <c r="BC848" s="206"/>
      <c r="BD848" s="206"/>
      <c r="BE848" s="206"/>
      <c r="BF848" s="206"/>
      <c r="BG848" s="206"/>
      <c r="BH848" s="206"/>
      <c r="BI848" s="206"/>
      <c r="BJ848" s="206"/>
      <c r="BK848" s="206"/>
      <c r="BL848" s="206"/>
      <c r="BM848" s="207">
        <v>10</v>
      </c>
    </row>
    <row r="849" spans="1:65">
      <c r="A849" s="29"/>
      <c r="B849" s="19">
        <v>1</v>
      </c>
      <c r="C849" s="9">
        <v>6</v>
      </c>
      <c r="D849" s="23">
        <v>3.9999999999999931E-4</v>
      </c>
      <c r="E849" s="205"/>
      <c r="F849" s="206"/>
      <c r="G849" s="206"/>
      <c r="H849" s="206"/>
      <c r="I849" s="206"/>
      <c r="J849" s="206"/>
      <c r="K849" s="206"/>
      <c r="L849" s="206"/>
      <c r="M849" s="206"/>
      <c r="N849" s="206"/>
      <c r="O849" s="206"/>
      <c r="P849" s="206"/>
      <c r="Q849" s="206"/>
      <c r="R849" s="206"/>
      <c r="S849" s="206"/>
      <c r="T849" s="206"/>
      <c r="U849" s="206"/>
      <c r="V849" s="206"/>
      <c r="W849" s="206"/>
      <c r="X849" s="206"/>
      <c r="Y849" s="206"/>
      <c r="Z849" s="206"/>
      <c r="AA849" s="206"/>
      <c r="AB849" s="206"/>
      <c r="AC849" s="206"/>
      <c r="AD849" s="206"/>
      <c r="AE849" s="206"/>
      <c r="AF849" s="206"/>
      <c r="AG849" s="206"/>
      <c r="AH849" s="206"/>
      <c r="AI849" s="206"/>
      <c r="AJ849" s="206"/>
      <c r="AK849" s="206"/>
      <c r="AL849" s="206"/>
      <c r="AM849" s="206"/>
      <c r="AN849" s="206"/>
      <c r="AO849" s="206"/>
      <c r="AP849" s="206"/>
      <c r="AQ849" s="206"/>
      <c r="AR849" s="206"/>
      <c r="AS849" s="206"/>
      <c r="AT849" s="206"/>
      <c r="AU849" s="206"/>
      <c r="AV849" s="206"/>
      <c r="AW849" s="206"/>
      <c r="AX849" s="206"/>
      <c r="AY849" s="206"/>
      <c r="AZ849" s="206"/>
      <c r="BA849" s="206"/>
      <c r="BB849" s="206"/>
      <c r="BC849" s="206"/>
      <c r="BD849" s="206"/>
      <c r="BE849" s="206"/>
      <c r="BF849" s="206"/>
      <c r="BG849" s="206"/>
      <c r="BH849" s="206"/>
      <c r="BI849" s="206"/>
      <c r="BJ849" s="206"/>
      <c r="BK849" s="206"/>
      <c r="BL849" s="206"/>
      <c r="BM849" s="56"/>
    </row>
    <row r="850" spans="1:65">
      <c r="A850" s="29"/>
      <c r="B850" s="20" t="s">
        <v>271</v>
      </c>
      <c r="C850" s="12"/>
      <c r="D850" s="209">
        <v>3.3599999999999993E-3</v>
      </c>
      <c r="E850" s="205"/>
      <c r="F850" s="206"/>
      <c r="G850" s="206"/>
      <c r="H850" s="206"/>
      <c r="I850" s="206"/>
      <c r="J850" s="206"/>
      <c r="K850" s="206"/>
      <c r="L850" s="206"/>
      <c r="M850" s="206"/>
      <c r="N850" s="206"/>
      <c r="O850" s="206"/>
      <c r="P850" s="206"/>
      <c r="Q850" s="206"/>
      <c r="R850" s="206"/>
      <c r="S850" s="206"/>
      <c r="T850" s="206"/>
      <c r="U850" s="206"/>
      <c r="V850" s="206"/>
      <c r="W850" s="206"/>
      <c r="X850" s="206"/>
      <c r="Y850" s="206"/>
      <c r="Z850" s="206"/>
      <c r="AA850" s="206"/>
      <c r="AB850" s="206"/>
      <c r="AC850" s="206"/>
      <c r="AD850" s="206"/>
      <c r="AE850" s="206"/>
      <c r="AF850" s="206"/>
      <c r="AG850" s="206"/>
      <c r="AH850" s="206"/>
      <c r="AI850" s="206"/>
      <c r="AJ850" s="206"/>
      <c r="AK850" s="206"/>
      <c r="AL850" s="206"/>
      <c r="AM850" s="206"/>
      <c r="AN850" s="206"/>
      <c r="AO850" s="206"/>
      <c r="AP850" s="206"/>
      <c r="AQ850" s="206"/>
      <c r="AR850" s="206"/>
      <c r="AS850" s="206"/>
      <c r="AT850" s="206"/>
      <c r="AU850" s="206"/>
      <c r="AV850" s="206"/>
      <c r="AW850" s="206"/>
      <c r="AX850" s="206"/>
      <c r="AY850" s="206"/>
      <c r="AZ850" s="206"/>
      <c r="BA850" s="206"/>
      <c r="BB850" s="206"/>
      <c r="BC850" s="206"/>
      <c r="BD850" s="206"/>
      <c r="BE850" s="206"/>
      <c r="BF850" s="206"/>
      <c r="BG850" s="206"/>
      <c r="BH850" s="206"/>
      <c r="BI850" s="206"/>
      <c r="BJ850" s="206"/>
      <c r="BK850" s="206"/>
      <c r="BL850" s="206"/>
      <c r="BM850" s="56"/>
    </row>
    <row r="851" spans="1:65">
      <c r="A851" s="29"/>
      <c r="B851" s="3" t="s">
        <v>272</v>
      </c>
      <c r="C851" s="28"/>
      <c r="D851" s="23">
        <v>3.6999999999999993E-3</v>
      </c>
      <c r="E851" s="205"/>
      <c r="F851" s="206"/>
      <c r="G851" s="206"/>
      <c r="H851" s="206"/>
      <c r="I851" s="206"/>
      <c r="J851" s="206"/>
      <c r="K851" s="206"/>
      <c r="L851" s="206"/>
      <c r="M851" s="206"/>
      <c r="N851" s="206"/>
      <c r="O851" s="206"/>
      <c r="P851" s="206"/>
      <c r="Q851" s="206"/>
      <c r="R851" s="206"/>
      <c r="S851" s="206"/>
      <c r="T851" s="206"/>
      <c r="U851" s="206"/>
      <c r="V851" s="206"/>
      <c r="W851" s="206"/>
      <c r="X851" s="206"/>
      <c r="Y851" s="206"/>
      <c r="Z851" s="206"/>
      <c r="AA851" s="206"/>
      <c r="AB851" s="206"/>
      <c r="AC851" s="206"/>
      <c r="AD851" s="206"/>
      <c r="AE851" s="206"/>
      <c r="AF851" s="206"/>
      <c r="AG851" s="206"/>
      <c r="AH851" s="206"/>
      <c r="AI851" s="206"/>
      <c r="AJ851" s="206"/>
      <c r="AK851" s="206"/>
      <c r="AL851" s="206"/>
      <c r="AM851" s="206"/>
      <c r="AN851" s="206"/>
      <c r="AO851" s="206"/>
      <c r="AP851" s="206"/>
      <c r="AQ851" s="206"/>
      <c r="AR851" s="206"/>
      <c r="AS851" s="206"/>
      <c r="AT851" s="206"/>
      <c r="AU851" s="206"/>
      <c r="AV851" s="206"/>
      <c r="AW851" s="206"/>
      <c r="AX851" s="206"/>
      <c r="AY851" s="206"/>
      <c r="AZ851" s="206"/>
      <c r="BA851" s="206"/>
      <c r="BB851" s="206"/>
      <c r="BC851" s="206"/>
      <c r="BD851" s="206"/>
      <c r="BE851" s="206"/>
      <c r="BF851" s="206"/>
      <c r="BG851" s="206"/>
      <c r="BH851" s="206"/>
      <c r="BI851" s="206"/>
      <c r="BJ851" s="206"/>
      <c r="BK851" s="206"/>
      <c r="BL851" s="206"/>
      <c r="BM851" s="56"/>
    </row>
    <row r="852" spans="1:65">
      <c r="A852" s="29"/>
      <c r="B852" s="3" t="s">
        <v>273</v>
      </c>
      <c r="C852" s="28"/>
      <c r="D852" s="23">
        <v>2.5957657829627076E-3</v>
      </c>
      <c r="E852" s="205"/>
      <c r="F852" s="206"/>
      <c r="G852" s="206"/>
      <c r="H852" s="206"/>
      <c r="I852" s="206"/>
      <c r="J852" s="206"/>
      <c r="K852" s="206"/>
      <c r="L852" s="206"/>
      <c r="M852" s="206"/>
      <c r="N852" s="206"/>
      <c r="O852" s="206"/>
      <c r="P852" s="206"/>
      <c r="Q852" s="206"/>
      <c r="R852" s="206"/>
      <c r="S852" s="206"/>
      <c r="T852" s="206"/>
      <c r="U852" s="206"/>
      <c r="V852" s="206"/>
      <c r="W852" s="206"/>
      <c r="X852" s="206"/>
      <c r="Y852" s="206"/>
      <c r="Z852" s="206"/>
      <c r="AA852" s="206"/>
      <c r="AB852" s="206"/>
      <c r="AC852" s="206"/>
      <c r="AD852" s="206"/>
      <c r="AE852" s="206"/>
      <c r="AF852" s="206"/>
      <c r="AG852" s="206"/>
      <c r="AH852" s="206"/>
      <c r="AI852" s="206"/>
      <c r="AJ852" s="206"/>
      <c r="AK852" s="206"/>
      <c r="AL852" s="206"/>
      <c r="AM852" s="206"/>
      <c r="AN852" s="206"/>
      <c r="AO852" s="206"/>
      <c r="AP852" s="206"/>
      <c r="AQ852" s="206"/>
      <c r="AR852" s="206"/>
      <c r="AS852" s="206"/>
      <c r="AT852" s="206"/>
      <c r="AU852" s="206"/>
      <c r="AV852" s="206"/>
      <c r="AW852" s="206"/>
      <c r="AX852" s="206"/>
      <c r="AY852" s="206"/>
      <c r="AZ852" s="206"/>
      <c r="BA852" s="206"/>
      <c r="BB852" s="206"/>
      <c r="BC852" s="206"/>
      <c r="BD852" s="206"/>
      <c r="BE852" s="206"/>
      <c r="BF852" s="206"/>
      <c r="BG852" s="206"/>
      <c r="BH852" s="206"/>
      <c r="BI852" s="206"/>
      <c r="BJ852" s="206"/>
      <c r="BK852" s="206"/>
      <c r="BL852" s="206"/>
      <c r="BM852" s="56"/>
    </row>
    <row r="853" spans="1:65">
      <c r="A853" s="29"/>
      <c r="B853" s="3" t="s">
        <v>87</v>
      </c>
      <c r="C853" s="28"/>
      <c r="D853" s="13">
        <v>0.77254934016747268</v>
      </c>
      <c r="E853" s="15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274</v>
      </c>
      <c r="C854" s="28"/>
      <c r="D854" s="13">
        <v>0.1858823529411775</v>
      </c>
      <c r="E854" s="15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45" t="s">
        <v>275</v>
      </c>
      <c r="C855" s="46"/>
      <c r="D855" s="44" t="s">
        <v>276</v>
      </c>
      <c r="E855" s="15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0"/>
      <c r="C856" s="20"/>
      <c r="D856" s="20"/>
      <c r="BM856" s="55"/>
    </row>
    <row r="857" spans="1:65" ht="15">
      <c r="B857" s="8" t="s">
        <v>533</v>
      </c>
      <c r="BM857" s="27" t="s">
        <v>67</v>
      </c>
    </row>
    <row r="858" spans="1:65" ht="15">
      <c r="A858" s="24" t="s">
        <v>60</v>
      </c>
      <c r="B858" s="18" t="s">
        <v>111</v>
      </c>
      <c r="C858" s="15" t="s">
        <v>112</v>
      </c>
      <c r="D858" s="16" t="s">
        <v>231</v>
      </c>
      <c r="E858" s="17" t="s">
        <v>231</v>
      </c>
      <c r="F858" s="17" t="s">
        <v>231</v>
      </c>
      <c r="G858" s="17" t="s">
        <v>231</v>
      </c>
      <c r="H858" s="17" t="s">
        <v>231</v>
      </c>
      <c r="I858" s="17" t="s">
        <v>231</v>
      </c>
      <c r="J858" s="17" t="s">
        <v>231</v>
      </c>
      <c r="K858" s="17" t="s">
        <v>231</v>
      </c>
      <c r="L858" s="17" t="s">
        <v>231</v>
      </c>
      <c r="M858" s="17" t="s">
        <v>231</v>
      </c>
      <c r="N858" s="17" t="s">
        <v>231</v>
      </c>
      <c r="O858" s="17" t="s">
        <v>231</v>
      </c>
      <c r="P858" s="17" t="s">
        <v>231</v>
      </c>
      <c r="Q858" s="17" t="s">
        <v>231</v>
      </c>
      <c r="R858" s="17" t="s">
        <v>231</v>
      </c>
      <c r="S858" s="17" t="s">
        <v>231</v>
      </c>
      <c r="T858" s="17" t="s">
        <v>231</v>
      </c>
      <c r="U858" s="17" t="s">
        <v>231</v>
      </c>
      <c r="V858" s="17" t="s">
        <v>231</v>
      </c>
      <c r="W858" s="17" t="s">
        <v>231</v>
      </c>
      <c r="X858" s="17" t="s">
        <v>231</v>
      </c>
      <c r="Y858" s="151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232</v>
      </c>
      <c r="C859" s="9" t="s">
        <v>232</v>
      </c>
      <c r="D859" s="149" t="s">
        <v>234</v>
      </c>
      <c r="E859" s="150" t="s">
        <v>237</v>
      </c>
      <c r="F859" s="150" t="s">
        <v>238</v>
      </c>
      <c r="G859" s="150" t="s">
        <v>239</v>
      </c>
      <c r="H859" s="150" t="s">
        <v>240</v>
      </c>
      <c r="I859" s="150" t="s">
        <v>241</v>
      </c>
      <c r="J859" s="150" t="s">
        <v>242</v>
      </c>
      <c r="K859" s="150" t="s">
        <v>243</v>
      </c>
      <c r="L859" s="150" t="s">
        <v>244</v>
      </c>
      <c r="M859" s="150" t="s">
        <v>245</v>
      </c>
      <c r="N859" s="150" t="s">
        <v>246</v>
      </c>
      <c r="O859" s="150" t="s">
        <v>247</v>
      </c>
      <c r="P859" s="150" t="s">
        <v>248</v>
      </c>
      <c r="Q859" s="150" t="s">
        <v>251</v>
      </c>
      <c r="R859" s="150" t="s">
        <v>253</v>
      </c>
      <c r="S859" s="150" t="s">
        <v>257</v>
      </c>
      <c r="T859" s="150" t="s">
        <v>258</v>
      </c>
      <c r="U859" s="150" t="s">
        <v>259</v>
      </c>
      <c r="V859" s="150" t="s">
        <v>278</v>
      </c>
      <c r="W859" s="150" t="s">
        <v>261</v>
      </c>
      <c r="X859" s="150" t="s">
        <v>279</v>
      </c>
      <c r="Y859" s="151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1</v>
      </c>
    </row>
    <row r="860" spans="1:65">
      <c r="A860" s="29"/>
      <c r="B860" s="19"/>
      <c r="C860" s="9"/>
      <c r="D860" s="10" t="s">
        <v>300</v>
      </c>
      <c r="E860" s="11" t="s">
        <v>115</v>
      </c>
      <c r="F860" s="11" t="s">
        <v>301</v>
      </c>
      <c r="G860" s="11" t="s">
        <v>115</v>
      </c>
      <c r="H860" s="11" t="s">
        <v>115</v>
      </c>
      <c r="I860" s="11" t="s">
        <v>301</v>
      </c>
      <c r="J860" s="11" t="s">
        <v>115</v>
      </c>
      <c r="K860" s="11" t="s">
        <v>301</v>
      </c>
      <c r="L860" s="11" t="s">
        <v>301</v>
      </c>
      <c r="M860" s="11" t="s">
        <v>301</v>
      </c>
      <c r="N860" s="11" t="s">
        <v>301</v>
      </c>
      <c r="O860" s="11" t="s">
        <v>301</v>
      </c>
      <c r="P860" s="11" t="s">
        <v>300</v>
      </c>
      <c r="Q860" s="11" t="s">
        <v>301</v>
      </c>
      <c r="R860" s="11" t="s">
        <v>301</v>
      </c>
      <c r="S860" s="11" t="s">
        <v>115</v>
      </c>
      <c r="T860" s="11" t="s">
        <v>115</v>
      </c>
      <c r="U860" s="11" t="s">
        <v>301</v>
      </c>
      <c r="V860" s="11" t="s">
        <v>301</v>
      </c>
      <c r="W860" s="11" t="s">
        <v>115</v>
      </c>
      <c r="X860" s="11" t="s">
        <v>115</v>
      </c>
      <c r="Y860" s="151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3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151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3</v>
      </c>
    </row>
    <row r="862" spans="1:65">
      <c r="A862" s="29"/>
      <c r="B862" s="18">
        <v>1</v>
      </c>
      <c r="C862" s="14">
        <v>1</v>
      </c>
      <c r="D862" s="203">
        <v>0.16</v>
      </c>
      <c r="E862" s="203">
        <v>0.16999999999999998</v>
      </c>
      <c r="F862" s="203">
        <v>0.18</v>
      </c>
      <c r="G862" s="203">
        <v>0.16</v>
      </c>
      <c r="H862" s="203">
        <v>0.184</v>
      </c>
      <c r="I862" s="210">
        <v>0.14000000000000001</v>
      </c>
      <c r="J862" s="203">
        <v>0.17299999999999999</v>
      </c>
      <c r="K862" s="203">
        <v>0.16</v>
      </c>
      <c r="L862" s="203">
        <v>0.17</v>
      </c>
      <c r="M862" s="203">
        <v>0.18</v>
      </c>
      <c r="N862" s="203">
        <v>0.17</v>
      </c>
      <c r="O862" s="203">
        <v>0.18</v>
      </c>
      <c r="P862" s="203">
        <v>0.1741</v>
      </c>
      <c r="Q862" s="203">
        <v>0.17600000000000002</v>
      </c>
      <c r="R862" s="203">
        <v>0.19</v>
      </c>
      <c r="S862" s="203">
        <v>0.16</v>
      </c>
      <c r="T862" s="203">
        <v>0.18</v>
      </c>
      <c r="U862" s="203">
        <v>0.18</v>
      </c>
      <c r="V862" s="203">
        <v>0.15</v>
      </c>
      <c r="W862" s="203">
        <v>0.16643999999999998</v>
      </c>
      <c r="X862" s="210">
        <v>0.19040000000000001</v>
      </c>
      <c r="Y862" s="205"/>
      <c r="Z862" s="206"/>
      <c r="AA862" s="206"/>
      <c r="AB862" s="206"/>
      <c r="AC862" s="206"/>
      <c r="AD862" s="206"/>
      <c r="AE862" s="206"/>
      <c r="AF862" s="206"/>
      <c r="AG862" s="206"/>
      <c r="AH862" s="206"/>
      <c r="AI862" s="206"/>
      <c r="AJ862" s="206"/>
      <c r="AK862" s="206"/>
      <c r="AL862" s="206"/>
      <c r="AM862" s="206"/>
      <c r="AN862" s="206"/>
      <c r="AO862" s="206"/>
      <c r="AP862" s="206"/>
      <c r="AQ862" s="206"/>
      <c r="AR862" s="206"/>
      <c r="AS862" s="206"/>
      <c r="AT862" s="206"/>
      <c r="AU862" s="206"/>
      <c r="AV862" s="206"/>
      <c r="AW862" s="206"/>
      <c r="AX862" s="206"/>
      <c r="AY862" s="206"/>
      <c r="AZ862" s="206"/>
      <c r="BA862" s="206"/>
      <c r="BB862" s="206"/>
      <c r="BC862" s="206"/>
      <c r="BD862" s="206"/>
      <c r="BE862" s="206"/>
      <c r="BF862" s="206"/>
      <c r="BG862" s="206"/>
      <c r="BH862" s="206"/>
      <c r="BI862" s="206"/>
      <c r="BJ862" s="206"/>
      <c r="BK862" s="206"/>
      <c r="BL862" s="206"/>
      <c r="BM862" s="207">
        <v>1</v>
      </c>
    </row>
    <row r="863" spans="1:65">
      <c r="A863" s="29"/>
      <c r="B863" s="19">
        <v>1</v>
      </c>
      <c r="C863" s="9">
        <v>2</v>
      </c>
      <c r="D863" s="23">
        <v>0.17</v>
      </c>
      <c r="E863" s="23">
        <v>0.18</v>
      </c>
      <c r="F863" s="23">
        <v>0.17</v>
      </c>
      <c r="G863" s="23">
        <v>0.17499999999999999</v>
      </c>
      <c r="H863" s="23">
        <v>0.186</v>
      </c>
      <c r="I863" s="211">
        <v>0.14000000000000001</v>
      </c>
      <c r="J863" s="23">
        <v>0.17700000000000002</v>
      </c>
      <c r="K863" s="23">
        <v>0.15</v>
      </c>
      <c r="L863" s="23">
        <v>0.17</v>
      </c>
      <c r="M863" s="23">
        <v>0.18</v>
      </c>
      <c r="N863" s="23">
        <v>0.18</v>
      </c>
      <c r="O863" s="23">
        <v>0.17</v>
      </c>
      <c r="P863" s="23">
        <v>0.1741</v>
      </c>
      <c r="Q863" s="23">
        <v>0.18</v>
      </c>
      <c r="R863" s="23">
        <v>0.19</v>
      </c>
      <c r="S863" s="23">
        <v>0.16</v>
      </c>
      <c r="T863" s="23">
        <v>0.18</v>
      </c>
      <c r="U863" s="23">
        <v>0.18</v>
      </c>
      <c r="V863" s="23">
        <v>0.15</v>
      </c>
      <c r="W863" s="23">
        <v>0.16092999999999999</v>
      </c>
      <c r="X863" s="211">
        <v>0.70079999999999998</v>
      </c>
      <c r="Y863" s="205"/>
      <c r="Z863" s="206"/>
      <c r="AA863" s="206"/>
      <c r="AB863" s="206"/>
      <c r="AC863" s="206"/>
      <c r="AD863" s="206"/>
      <c r="AE863" s="206"/>
      <c r="AF863" s="206"/>
      <c r="AG863" s="206"/>
      <c r="AH863" s="206"/>
      <c r="AI863" s="206"/>
      <c r="AJ863" s="206"/>
      <c r="AK863" s="206"/>
      <c r="AL863" s="206"/>
      <c r="AM863" s="206"/>
      <c r="AN863" s="206"/>
      <c r="AO863" s="206"/>
      <c r="AP863" s="206"/>
      <c r="AQ863" s="206"/>
      <c r="AR863" s="206"/>
      <c r="AS863" s="206"/>
      <c r="AT863" s="206"/>
      <c r="AU863" s="206"/>
      <c r="AV863" s="206"/>
      <c r="AW863" s="206"/>
      <c r="AX863" s="206"/>
      <c r="AY863" s="206"/>
      <c r="AZ863" s="206"/>
      <c r="BA863" s="206"/>
      <c r="BB863" s="206"/>
      <c r="BC863" s="206"/>
      <c r="BD863" s="206"/>
      <c r="BE863" s="206"/>
      <c r="BF863" s="206"/>
      <c r="BG863" s="206"/>
      <c r="BH863" s="206"/>
      <c r="BI863" s="206"/>
      <c r="BJ863" s="206"/>
      <c r="BK863" s="206"/>
      <c r="BL863" s="206"/>
      <c r="BM863" s="207">
        <v>23</v>
      </c>
    </row>
    <row r="864" spans="1:65">
      <c r="A864" s="29"/>
      <c r="B864" s="19">
        <v>1</v>
      </c>
      <c r="C864" s="9">
        <v>3</v>
      </c>
      <c r="D864" s="23">
        <v>0.17</v>
      </c>
      <c r="E864" s="23">
        <v>0.17500000000000002</v>
      </c>
      <c r="F864" s="23">
        <v>0.17</v>
      </c>
      <c r="G864" s="23">
        <v>0.16999999999999998</v>
      </c>
      <c r="H864" s="23">
        <v>0.183</v>
      </c>
      <c r="I864" s="211">
        <v>0.14000000000000001</v>
      </c>
      <c r="J864" s="23">
        <v>0.18</v>
      </c>
      <c r="K864" s="23">
        <v>0.15</v>
      </c>
      <c r="L864" s="23">
        <v>0.17</v>
      </c>
      <c r="M864" s="23">
        <v>0.18</v>
      </c>
      <c r="N864" s="23">
        <v>0.17</v>
      </c>
      <c r="O864" s="23">
        <v>0.17</v>
      </c>
      <c r="P864" s="23">
        <v>0.17610000000000001</v>
      </c>
      <c r="Q864" s="23">
        <v>0.17700000000000002</v>
      </c>
      <c r="R864" s="23">
        <v>0.18</v>
      </c>
      <c r="S864" s="23">
        <v>0.16</v>
      </c>
      <c r="T864" s="23">
        <v>0.18</v>
      </c>
      <c r="U864" s="23">
        <v>0.18</v>
      </c>
      <c r="V864" s="23">
        <v>0.15</v>
      </c>
      <c r="W864" s="23">
        <v>0.16605999999999999</v>
      </c>
      <c r="X864" s="211">
        <v>0.34449999999999997</v>
      </c>
      <c r="Y864" s="205"/>
      <c r="Z864" s="206"/>
      <c r="AA864" s="206"/>
      <c r="AB864" s="206"/>
      <c r="AC864" s="206"/>
      <c r="AD864" s="206"/>
      <c r="AE864" s="206"/>
      <c r="AF864" s="206"/>
      <c r="AG864" s="206"/>
      <c r="AH864" s="206"/>
      <c r="AI864" s="206"/>
      <c r="AJ864" s="206"/>
      <c r="AK864" s="206"/>
      <c r="AL864" s="206"/>
      <c r="AM864" s="206"/>
      <c r="AN864" s="206"/>
      <c r="AO864" s="206"/>
      <c r="AP864" s="206"/>
      <c r="AQ864" s="206"/>
      <c r="AR864" s="206"/>
      <c r="AS864" s="206"/>
      <c r="AT864" s="206"/>
      <c r="AU864" s="206"/>
      <c r="AV864" s="206"/>
      <c r="AW864" s="206"/>
      <c r="AX864" s="206"/>
      <c r="AY864" s="206"/>
      <c r="AZ864" s="206"/>
      <c r="BA864" s="206"/>
      <c r="BB864" s="206"/>
      <c r="BC864" s="206"/>
      <c r="BD864" s="206"/>
      <c r="BE864" s="206"/>
      <c r="BF864" s="206"/>
      <c r="BG864" s="206"/>
      <c r="BH864" s="206"/>
      <c r="BI864" s="206"/>
      <c r="BJ864" s="206"/>
      <c r="BK864" s="206"/>
      <c r="BL864" s="206"/>
      <c r="BM864" s="207">
        <v>16</v>
      </c>
    </row>
    <row r="865" spans="1:65">
      <c r="A865" s="29"/>
      <c r="B865" s="19">
        <v>1</v>
      </c>
      <c r="C865" s="9">
        <v>4</v>
      </c>
      <c r="D865" s="23">
        <v>0.16</v>
      </c>
      <c r="E865" s="23">
        <v>0.17500000000000002</v>
      </c>
      <c r="F865" s="23">
        <v>0.17</v>
      </c>
      <c r="G865" s="23">
        <v>0.17499999999999999</v>
      </c>
      <c r="H865" s="23">
        <v>0.192</v>
      </c>
      <c r="I865" s="211">
        <v>0.14000000000000001</v>
      </c>
      <c r="J865" s="23">
        <v>0.17299999999999999</v>
      </c>
      <c r="K865" s="23">
        <v>0.16</v>
      </c>
      <c r="L865" s="23">
        <v>0.17</v>
      </c>
      <c r="M865" s="23">
        <v>0.19</v>
      </c>
      <c r="N865" s="23">
        <v>0.17</v>
      </c>
      <c r="O865" s="23">
        <v>0.17</v>
      </c>
      <c r="P865" s="23">
        <v>0.17510000000000001</v>
      </c>
      <c r="Q865" s="23">
        <v>0.17600000000000002</v>
      </c>
      <c r="R865" s="23">
        <v>0.18</v>
      </c>
      <c r="S865" s="23">
        <v>0.16</v>
      </c>
      <c r="T865" s="23">
        <v>0.18</v>
      </c>
      <c r="U865" s="23">
        <v>0.18</v>
      </c>
      <c r="V865" s="23">
        <v>0.15</v>
      </c>
      <c r="W865" s="23">
        <v>0.17071500000000001</v>
      </c>
      <c r="X865" s="212">
        <v>2.1715</v>
      </c>
      <c r="Y865" s="205"/>
      <c r="Z865" s="206"/>
      <c r="AA865" s="206"/>
      <c r="AB865" s="206"/>
      <c r="AC865" s="206"/>
      <c r="AD865" s="206"/>
      <c r="AE865" s="206"/>
      <c r="AF865" s="206"/>
      <c r="AG865" s="206"/>
      <c r="AH865" s="206"/>
      <c r="AI865" s="206"/>
      <c r="AJ865" s="206"/>
      <c r="AK865" s="206"/>
      <c r="AL865" s="206"/>
      <c r="AM865" s="206"/>
      <c r="AN865" s="206"/>
      <c r="AO865" s="206"/>
      <c r="AP865" s="206"/>
      <c r="AQ865" s="206"/>
      <c r="AR865" s="206"/>
      <c r="AS865" s="206"/>
      <c r="AT865" s="206"/>
      <c r="AU865" s="206"/>
      <c r="AV865" s="206"/>
      <c r="AW865" s="206"/>
      <c r="AX865" s="206"/>
      <c r="AY865" s="206"/>
      <c r="AZ865" s="206"/>
      <c r="BA865" s="206"/>
      <c r="BB865" s="206"/>
      <c r="BC865" s="206"/>
      <c r="BD865" s="206"/>
      <c r="BE865" s="206"/>
      <c r="BF865" s="206"/>
      <c r="BG865" s="206"/>
      <c r="BH865" s="206"/>
      <c r="BI865" s="206"/>
      <c r="BJ865" s="206"/>
      <c r="BK865" s="206"/>
      <c r="BL865" s="206"/>
      <c r="BM865" s="207">
        <v>0.17234789473684212</v>
      </c>
    </row>
    <row r="866" spans="1:65">
      <c r="A866" s="29"/>
      <c r="B866" s="19">
        <v>1</v>
      </c>
      <c r="C866" s="9">
        <v>5</v>
      </c>
      <c r="D866" s="23">
        <v>0.16</v>
      </c>
      <c r="E866" s="23">
        <v>0.18</v>
      </c>
      <c r="F866" s="23">
        <v>0.17</v>
      </c>
      <c r="G866" s="23">
        <v>0.18</v>
      </c>
      <c r="H866" s="23">
        <v>0.192</v>
      </c>
      <c r="I866" s="211">
        <v>0.14000000000000001</v>
      </c>
      <c r="J866" s="23">
        <v>0.182</v>
      </c>
      <c r="K866" s="23">
        <v>0.15</v>
      </c>
      <c r="L866" s="23">
        <v>0.17</v>
      </c>
      <c r="M866" s="23">
        <v>0.17</v>
      </c>
      <c r="N866" s="23">
        <v>0.18</v>
      </c>
      <c r="O866" s="23">
        <v>0.17</v>
      </c>
      <c r="P866" s="23">
        <v>0.17099999999999999</v>
      </c>
      <c r="Q866" s="23">
        <v>0.17899999999999999</v>
      </c>
      <c r="R866" s="23">
        <v>0.19</v>
      </c>
      <c r="S866" s="23">
        <v>0.16</v>
      </c>
      <c r="T866" s="23">
        <v>0.18</v>
      </c>
      <c r="U866" s="23">
        <v>0.18</v>
      </c>
      <c r="V866" s="23">
        <v>0.15</v>
      </c>
      <c r="W866" s="23">
        <v>0.16188</v>
      </c>
      <c r="X866" s="211">
        <v>0.28070000000000001</v>
      </c>
      <c r="Y866" s="205"/>
      <c r="Z866" s="206"/>
      <c r="AA866" s="206"/>
      <c r="AB866" s="206"/>
      <c r="AC866" s="206"/>
      <c r="AD866" s="206"/>
      <c r="AE866" s="206"/>
      <c r="AF866" s="206"/>
      <c r="AG866" s="206"/>
      <c r="AH866" s="206"/>
      <c r="AI866" s="206"/>
      <c r="AJ866" s="206"/>
      <c r="AK866" s="206"/>
      <c r="AL866" s="206"/>
      <c r="AM866" s="206"/>
      <c r="AN866" s="206"/>
      <c r="AO866" s="206"/>
      <c r="AP866" s="206"/>
      <c r="AQ866" s="206"/>
      <c r="AR866" s="206"/>
      <c r="AS866" s="206"/>
      <c r="AT866" s="206"/>
      <c r="AU866" s="206"/>
      <c r="AV866" s="206"/>
      <c r="AW866" s="206"/>
      <c r="AX866" s="206"/>
      <c r="AY866" s="206"/>
      <c r="AZ866" s="206"/>
      <c r="BA866" s="206"/>
      <c r="BB866" s="206"/>
      <c r="BC866" s="206"/>
      <c r="BD866" s="206"/>
      <c r="BE866" s="206"/>
      <c r="BF866" s="206"/>
      <c r="BG866" s="206"/>
      <c r="BH866" s="206"/>
      <c r="BI866" s="206"/>
      <c r="BJ866" s="206"/>
      <c r="BK866" s="206"/>
      <c r="BL866" s="206"/>
      <c r="BM866" s="207">
        <v>52</v>
      </c>
    </row>
    <row r="867" spans="1:65">
      <c r="A867" s="29"/>
      <c r="B867" s="19">
        <v>1</v>
      </c>
      <c r="C867" s="9">
        <v>6</v>
      </c>
      <c r="D867" s="23">
        <v>0.16</v>
      </c>
      <c r="E867" s="23">
        <v>0.16999999999999998</v>
      </c>
      <c r="F867" s="23">
        <v>0.18</v>
      </c>
      <c r="G867" s="23">
        <v>0.16500000000000001</v>
      </c>
      <c r="H867" s="23">
        <v>0.185</v>
      </c>
      <c r="I867" s="211">
        <v>0.15</v>
      </c>
      <c r="J867" s="23">
        <v>0.189</v>
      </c>
      <c r="K867" s="23">
        <v>0.16</v>
      </c>
      <c r="L867" s="23">
        <v>0.17</v>
      </c>
      <c r="M867" s="23">
        <v>0.19</v>
      </c>
      <c r="N867" s="23">
        <v>0.17</v>
      </c>
      <c r="O867" s="23">
        <v>0.17</v>
      </c>
      <c r="P867" s="212">
        <v>0.18129999999999999</v>
      </c>
      <c r="Q867" s="23">
        <v>0.182</v>
      </c>
      <c r="R867" s="23">
        <v>0.19</v>
      </c>
      <c r="S867" s="23">
        <v>0.16</v>
      </c>
      <c r="T867" s="23">
        <v>0.18</v>
      </c>
      <c r="U867" s="23">
        <v>0.18</v>
      </c>
      <c r="V867" s="23">
        <v>0.15</v>
      </c>
      <c r="W867" s="23">
        <v>0.166155</v>
      </c>
      <c r="X867" s="211">
        <v>0.25469999999999998</v>
      </c>
      <c r="Y867" s="205"/>
      <c r="Z867" s="206"/>
      <c r="AA867" s="206"/>
      <c r="AB867" s="206"/>
      <c r="AC867" s="206"/>
      <c r="AD867" s="206"/>
      <c r="AE867" s="206"/>
      <c r="AF867" s="206"/>
      <c r="AG867" s="206"/>
      <c r="AH867" s="206"/>
      <c r="AI867" s="206"/>
      <c r="AJ867" s="206"/>
      <c r="AK867" s="206"/>
      <c r="AL867" s="206"/>
      <c r="AM867" s="206"/>
      <c r="AN867" s="206"/>
      <c r="AO867" s="206"/>
      <c r="AP867" s="206"/>
      <c r="AQ867" s="206"/>
      <c r="AR867" s="206"/>
      <c r="AS867" s="206"/>
      <c r="AT867" s="206"/>
      <c r="AU867" s="206"/>
      <c r="AV867" s="206"/>
      <c r="AW867" s="206"/>
      <c r="AX867" s="206"/>
      <c r="AY867" s="206"/>
      <c r="AZ867" s="206"/>
      <c r="BA867" s="206"/>
      <c r="BB867" s="206"/>
      <c r="BC867" s="206"/>
      <c r="BD867" s="206"/>
      <c r="BE867" s="206"/>
      <c r="BF867" s="206"/>
      <c r="BG867" s="206"/>
      <c r="BH867" s="206"/>
      <c r="BI867" s="206"/>
      <c r="BJ867" s="206"/>
      <c r="BK867" s="206"/>
      <c r="BL867" s="206"/>
      <c r="BM867" s="56"/>
    </row>
    <row r="868" spans="1:65">
      <c r="A868" s="29"/>
      <c r="B868" s="20" t="s">
        <v>271</v>
      </c>
      <c r="C868" s="12"/>
      <c r="D868" s="209">
        <v>0.16333333333333336</v>
      </c>
      <c r="E868" s="209">
        <v>0.17500000000000002</v>
      </c>
      <c r="F868" s="209">
        <v>0.17333333333333334</v>
      </c>
      <c r="G868" s="209">
        <v>0.17083333333333331</v>
      </c>
      <c r="H868" s="209">
        <v>0.18699999999999997</v>
      </c>
      <c r="I868" s="209">
        <v>0.14166666666666669</v>
      </c>
      <c r="J868" s="209">
        <v>0.17900000000000002</v>
      </c>
      <c r="K868" s="209">
        <v>0.155</v>
      </c>
      <c r="L868" s="209">
        <v>0.17</v>
      </c>
      <c r="M868" s="209">
        <v>0.18166666666666667</v>
      </c>
      <c r="N868" s="209">
        <v>0.17333333333333334</v>
      </c>
      <c r="O868" s="209">
        <v>0.17166666666666666</v>
      </c>
      <c r="P868" s="209">
        <v>0.17528333333333335</v>
      </c>
      <c r="Q868" s="209">
        <v>0.17833333333333334</v>
      </c>
      <c r="R868" s="209">
        <v>0.18666666666666665</v>
      </c>
      <c r="S868" s="209">
        <v>0.16</v>
      </c>
      <c r="T868" s="209">
        <v>0.17999999999999997</v>
      </c>
      <c r="U868" s="209">
        <v>0.17999999999999997</v>
      </c>
      <c r="V868" s="209">
        <v>0.15</v>
      </c>
      <c r="W868" s="209">
        <v>0.16536333333333333</v>
      </c>
      <c r="X868" s="209">
        <v>0.65710000000000002</v>
      </c>
      <c r="Y868" s="205"/>
      <c r="Z868" s="206"/>
      <c r="AA868" s="206"/>
      <c r="AB868" s="206"/>
      <c r="AC868" s="206"/>
      <c r="AD868" s="206"/>
      <c r="AE868" s="206"/>
      <c r="AF868" s="206"/>
      <c r="AG868" s="206"/>
      <c r="AH868" s="206"/>
      <c r="AI868" s="206"/>
      <c r="AJ868" s="206"/>
      <c r="AK868" s="206"/>
      <c r="AL868" s="206"/>
      <c r="AM868" s="206"/>
      <c r="AN868" s="206"/>
      <c r="AO868" s="206"/>
      <c r="AP868" s="206"/>
      <c r="AQ868" s="206"/>
      <c r="AR868" s="206"/>
      <c r="AS868" s="206"/>
      <c r="AT868" s="206"/>
      <c r="AU868" s="206"/>
      <c r="AV868" s="206"/>
      <c r="AW868" s="206"/>
      <c r="AX868" s="206"/>
      <c r="AY868" s="206"/>
      <c r="AZ868" s="206"/>
      <c r="BA868" s="206"/>
      <c r="BB868" s="206"/>
      <c r="BC868" s="206"/>
      <c r="BD868" s="206"/>
      <c r="BE868" s="206"/>
      <c r="BF868" s="206"/>
      <c r="BG868" s="206"/>
      <c r="BH868" s="206"/>
      <c r="BI868" s="206"/>
      <c r="BJ868" s="206"/>
      <c r="BK868" s="206"/>
      <c r="BL868" s="206"/>
      <c r="BM868" s="56"/>
    </row>
    <row r="869" spans="1:65">
      <c r="A869" s="29"/>
      <c r="B869" s="3" t="s">
        <v>272</v>
      </c>
      <c r="C869" s="28"/>
      <c r="D869" s="23">
        <v>0.16</v>
      </c>
      <c r="E869" s="23">
        <v>0.17500000000000002</v>
      </c>
      <c r="F869" s="23">
        <v>0.17</v>
      </c>
      <c r="G869" s="23">
        <v>0.17249999999999999</v>
      </c>
      <c r="H869" s="23">
        <v>0.1855</v>
      </c>
      <c r="I869" s="23">
        <v>0.14000000000000001</v>
      </c>
      <c r="J869" s="23">
        <v>0.17849999999999999</v>
      </c>
      <c r="K869" s="23">
        <v>0.155</v>
      </c>
      <c r="L869" s="23">
        <v>0.17</v>
      </c>
      <c r="M869" s="23">
        <v>0.18</v>
      </c>
      <c r="N869" s="23">
        <v>0.17</v>
      </c>
      <c r="O869" s="23">
        <v>0.17</v>
      </c>
      <c r="P869" s="23">
        <v>0.17460000000000001</v>
      </c>
      <c r="Q869" s="23">
        <v>0.17799999999999999</v>
      </c>
      <c r="R869" s="23">
        <v>0.19</v>
      </c>
      <c r="S869" s="23">
        <v>0.16</v>
      </c>
      <c r="T869" s="23">
        <v>0.18</v>
      </c>
      <c r="U869" s="23">
        <v>0.18</v>
      </c>
      <c r="V869" s="23">
        <v>0.15</v>
      </c>
      <c r="W869" s="23">
        <v>0.16610749999999999</v>
      </c>
      <c r="X869" s="23">
        <v>0.31259999999999999</v>
      </c>
      <c r="Y869" s="205"/>
      <c r="Z869" s="206"/>
      <c r="AA869" s="206"/>
      <c r="AB869" s="206"/>
      <c r="AC869" s="206"/>
      <c r="AD869" s="206"/>
      <c r="AE869" s="206"/>
      <c r="AF869" s="206"/>
      <c r="AG869" s="206"/>
      <c r="AH869" s="206"/>
      <c r="AI869" s="206"/>
      <c r="AJ869" s="206"/>
      <c r="AK869" s="206"/>
      <c r="AL869" s="206"/>
      <c r="AM869" s="206"/>
      <c r="AN869" s="206"/>
      <c r="AO869" s="206"/>
      <c r="AP869" s="206"/>
      <c r="AQ869" s="206"/>
      <c r="AR869" s="206"/>
      <c r="AS869" s="206"/>
      <c r="AT869" s="206"/>
      <c r="AU869" s="206"/>
      <c r="AV869" s="206"/>
      <c r="AW869" s="206"/>
      <c r="AX869" s="206"/>
      <c r="AY869" s="206"/>
      <c r="AZ869" s="206"/>
      <c r="BA869" s="206"/>
      <c r="BB869" s="206"/>
      <c r="BC869" s="206"/>
      <c r="BD869" s="206"/>
      <c r="BE869" s="206"/>
      <c r="BF869" s="206"/>
      <c r="BG869" s="206"/>
      <c r="BH869" s="206"/>
      <c r="BI869" s="206"/>
      <c r="BJ869" s="206"/>
      <c r="BK869" s="206"/>
      <c r="BL869" s="206"/>
      <c r="BM869" s="56"/>
    </row>
    <row r="870" spans="1:65">
      <c r="A870" s="29"/>
      <c r="B870" s="3" t="s">
        <v>273</v>
      </c>
      <c r="C870" s="28"/>
      <c r="D870" s="23">
        <v>5.1639777949432277E-3</v>
      </c>
      <c r="E870" s="23">
        <v>4.4721359549995832E-3</v>
      </c>
      <c r="F870" s="23">
        <v>5.163977794943213E-3</v>
      </c>
      <c r="G870" s="23">
        <v>7.3598007219398661E-3</v>
      </c>
      <c r="H870" s="23">
        <v>4.0000000000000036E-3</v>
      </c>
      <c r="I870" s="23">
        <v>4.0824829046386219E-3</v>
      </c>
      <c r="J870" s="23">
        <v>6.0991802727907657E-3</v>
      </c>
      <c r="K870" s="23">
        <v>5.4772255750516656E-3</v>
      </c>
      <c r="L870" s="23">
        <v>0</v>
      </c>
      <c r="M870" s="23">
        <v>7.5277265270908078E-3</v>
      </c>
      <c r="N870" s="23">
        <v>5.163977794943213E-3</v>
      </c>
      <c r="O870" s="23">
        <v>4.0824829046386219E-3</v>
      </c>
      <c r="P870" s="23">
        <v>3.4072960931898276E-3</v>
      </c>
      <c r="Q870" s="23">
        <v>2.4221202832779816E-3</v>
      </c>
      <c r="R870" s="23">
        <v>5.1639777949432277E-3</v>
      </c>
      <c r="S870" s="23">
        <v>0</v>
      </c>
      <c r="T870" s="23">
        <v>3.0404709722440586E-17</v>
      </c>
      <c r="U870" s="23">
        <v>3.0404709722440586E-17</v>
      </c>
      <c r="V870" s="23">
        <v>0</v>
      </c>
      <c r="W870" s="23">
        <v>3.5411772995243666E-3</v>
      </c>
      <c r="X870" s="23">
        <v>0.76347199293752732</v>
      </c>
      <c r="Y870" s="205"/>
      <c r="Z870" s="206"/>
      <c r="AA870" s="206"/>
      <c r="AB870" s="206"/>
      <c r="AC870" s="206"/>
      <c r="AD870" s="206"/>
      <c r="AE870" s="206"/>
      <c r="AF870" s="206"/>
      <c r="AG870" s="206"/>
      <c r="AH870" s="206"/>
      <c r="AI870" s="206"/>
      <c r="AJ870" s="206"/>
      <c r="AK870" s="206"/>
      <c r="AL870" s="206"/>
      <c r="AM870" s="206"/>
      <c r="AN870" s="206"/>
      <c r="AO870" s="206"/>
      <c r="AP870" s="206"/>
      <c r="AQ870" s="206"/>
      <c r="AR870" s="206"/>
      <c r="AS870" s="206"/>
      <c r="AT870" s="206"/>
      <c r="AU870" s="206"/>
      <c r="AV870" s="206"/>
      <c r="AW870" s="206"/>
      <c r="AX870" s="206"/>
      <c r="AY870" s="206"/>
      <c r="AZ870" s="206"/>
      <c r="BA870" s="206"/>
      <c r="BB870" s="206"/>
      <c r="BC870" s="206"/>
      <c r="BD870" s="206"/>
      <c r="BE870" s="206"/>
      <c r="BF870" s="206"/>
      <c r="BG870" s="206"/>
      <c r="BH870" s="206"/>
      <c r="BI870" s="206"/>
      <c r="BJ870" s="206"/>
      <c r="BK870" s="206"/>
      <c r="BL870" s="206"/>
      <c r="BM870" s="56"/>
    </row>
    <row r="871" spans="1:65">
      <c r="A871" s="29"/>
      <c r="B871" s="3" t="s">
        <v>87</v>
      </c>
      <c r="C871" s="28"/>
      <c r="D871" s="13">
        <v>3.1616190581285064E-2</v>
      </c>
      <c r="E871" s="13">
        <v>2.5555062599997617E-2</v>
      </c>
      <c r="F871" s="13">
        <v>2.9792179586210842E-2</v>
      </c>
      <c r="G871" s="13">
        <v>4.308176032355044E-2</v>
      </c>
      <c r="H871" s="13">
        <v>2.1390374331550825E-2</v>
      </c>
      <c r="I871" s="13">
        <v>2.8817526385684387E-2</v>
      </c>
      <c r="J871" s="13">
        <v>3.4073632808886957E-2</v>
      </c>
      <c r="K871" s="13">
        <v>3.5336939193881714E-2</v>
      </c>
      <c r="L871" s="13">
        <v>0</v>
      </c>
      <c r="M871" s="13">
        <v>4.1437026754628299E-2</v>
      </c>
      <c r="N871" s="13">
        <v>2.9792179586210842E-2</v>
      </c>
      <c r="O871" s="13">
        <v>2.3781453813428867E-2</v>
      </c>
      <c r="P871" s="13">
        <v>1.9438791061271242E-2</v>
      </c>
      <c r="Q871" s="13">
        <v>1.3581982896885877E-2</v>
      </c>
      <c r="R871" s="13">
        <v>2.7664166758624438E-2</v>
      </c>
      <c r="S871" s="13">
        <v>0</v>
      </c>
      <c r="T871" s="13">
        <v>1.6891505401355884E-16</v>
      </c>
      <c r="U871" s="13">
        <v>1.6891505401355884E-16</v>
      </c>
      <c r="V871" s="13">
        <v>0</v>
      </c>
      <c r="W871" s="13">
        <v>2.1414525385662075E-2</v>
      </c>
      <c r="X871" s="13">
        <v>1.1618809814906823</v>
      </c>
      <c r="Y871" s="151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274</v>
      </c>
      <c r="C872" s="28"/>
      <c r="D872" s="13">
        <v>-5.2304447450739588E-2</v>
      </c>
      <c r="E872" s="13">
        <v>1.5388092017064592E-2</v>
      </c>
      <c r="F872" s="13">
        <v>5.7177292359495979E-3</v>
      </c>
      <c r="G872" s="13">
        <v>-8.7878149357227819E-3</v>
      </c>
      <c r="H872" s="13">
        <v>8.5014704041091571E-2</v>
      </c>
      <c r="I872" s="13">
        <v>-0.17801916360523329</v>
      </c>
      <c r="J872" s="13">
        <v>3.85969626917404E-2</v>
      </c>
      <c r="K872" s="13">
        <v>-0.10065626135631422</v>
      </c>
      <c r="L872" s="13">
        <v>-1.3622996326280057E-2</v>
      </c>
      <c r="M872" s="13">
        <v>5.4069543141524123E-2</v>
      </c>
      <c r="N872" s="13">
        <v>5.7177292359495979E-3</v>
      </c>
      <c r="O872" s="13">
        <v>-3.952633545165285E-3</v>
      </c>
      <c r="P872" s="13">
        <v>1.7032053689854276E-2</v>
      </c>
      <c r="Q872" s="13">
        <v>3.4728817579294358E-2</v>
      </c>
      <c r="R872" s="13">
        <v>8.3080631484868661E-2</v>
      </c>
      <c r="S872" s="13">
        <v>-7.1645173012969576E-2</v>
      </c>
      <c r="T872" s="13">
        <v>4.439918036040913E-2</v>
      </c>
      <c r="U872" s="13">
        <v>4.439918036040913E-2</v>
      </c>
      <c r="V872" s="13">
        <v>-0.12966734969965898</v>
      </c>
      <c r="W872" s="13">
        <v>-4.0525945583341771E-2</v>
      </c>
      <c r="X872" s="13">
        <v>2.8126372300823608</v>
      </c>
      <c r="Y872" s="151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45" t="s">
        <v>275</v>
      </c>
      <c r="C873" s="46"/>
      <c r="D873" s="44">
        <v>1.01</v>
      </c>
      <c r="E873" s="44">
        <v>0.17</v>
      </c>
      <c r="F873" s="44">
        <v>0</v>
      </c>
      <c r="G873" s="44">
        <v>0.25</v>
      </c>
      <c r="H873" s="44">
        <v>1.38</v>
      </c>
      <c r="I873" s="44">
        <v>3.2</v>
      </c>
      <c r="J873" s="44">
        <v>0.56999999999999995</v>
      </c>
      <c r="K873" s="44">
        <v>1.85</v>
      </c>
      <c r="L873" s="44">
        <v>0.34</v>
      </c>
      <c r="M873" s="44">
        <v>0.84</v>
      </c>
      <c r="N873" s="44">
        <v>0</v>
      </c>
      <c r="O873" s="44">
        <v>0.17</v>
      </c>
      <c r="P873" s="44">
        <v>0.2</v>
      </c>
      <c r="Q873" s="44">
        <v>0.51</v>
      </c>
      <c r="R873" s="44">
        <v>1.35</v>
      </c>
      <c r="S873" s="44">
        <v>1.35</v>
      </c>
      <c r="T873" s="44">
        <v>0.67</v>
      </c>
      <c r="U873" s="44">
        <v>0.67</v>
      </c>
      <c r="V873" s="44">
        <v>2.36</v>
      </c>
      <c r="W873" s="44">
        <v>0.81</v>
      </c>
      <c r="X873" s="44">
        <v>48.93</v>
      </c>
      <c r="Y873" s="151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BM874" s="55"/>
    </row>
    <row r="875" spans="1:65" ht="15">
      <c r="B875" s="8" t="s">
        <v>534</v>
      </c>
      <c r="BM875" s="27" t="s">
        <v>67</v>
      </c>
    </row>
    <row r="876" spans="1:65" ht="15">
      <c r="A876" s="24" t="s">
        <v>6</v>
      </c>
      <c r="B876" s="18" t="s">
        <v>111</v>
      </c>
      <c r="C876" s="15" t="s">
        <v>112</v>
      </c>
      <c r="D876" s="16" t="s">
        <v>231</v>
      </c>
      <c r="E876" s="17" t="s">
        <v>231</v>
      </c>
      <c r="F876" s="17" t="s">
        <v>231</v>
      </c>
      <c r="G876" s="17" t="s">
        <v>231</v>
      </c>
      <c r="H876" s="17" t="s">
        <v>231</v>
      </c>
      <c r="I876" s="17" t="s">
        <v>231</v>
      </c>
      <c r="J876" s="17" t="s">
        <v>231</v>
      </c>
      <c r="K876" s="17" t="s">
        <v>231</v>
      </c>
      <c r="L876" s="17" t="s">
        <v>231</v>
      </c>
      <c r="M876" s="17" t="s">
        <v>231</v>
      </c>
      <c r="N876" s="17" t="s">
        <v>231</v>
      </c>
      <c r="O876" s="17" t="s">
        <v>231</v>
      </c>
      <c r="P876" s="17" t="s">
        <v>231</v>
      </c>
      <c r="Q876" s="17" t="s">
        <v>231</v>
      </c>
      <c r="R876" s="17" t="s">
        <v>231</v>
      </c>
      <c r="S876" s="17" t="s">
        <v>231</v>
      </c>
      <c r="T876" s="17" t="s">
        <v>231</v>
      </c>
      <c r="U876" s="17" t="s">
        <v>231</v>
      </c>
      <c r="V876" s="17" t="s">
        <v>231</v>
      </c>
      <c r="W876" s="17" t="s">
        <v>231</v>
      </c>
      <c r="X876" s="17" t="s">
        <v>231</v>
      </c>
      <c r="Y876" s="17" t="s">
        <v>231</v>
      </c>
      <c r="Z876" s="17" t="s">
        <v>231</v>
      </c>
      <c r="AA876" s="151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232</v>
      </c>
      <c r="C877" s="9" t="s">
        <v>232</v>
      </c>
      <c r="D877" s="149" t="s">
        <v>234</v>
      </c>
      <c r="E877" s="150" t="s">
        <v>238</v>
      </c>
      <c r="F877" s="150" t="s">
        <v>239</v>
      </c>
      <c r="G877" s="150" t="s">
        <v>240</v>
      </c>
      <c r="H877" s="150" t="s">
        <v>241</v>
      </c>
      <c r="I877" s="150" t="s">
        <v>242</v>
      </c>
      <c r="J877" s="150" t="s">
        <v>243</v>
      </c>
      <c r="K877" s="150" t="s">
        <v>244</v>
      </c>
      <c r="L877" s="150" t="s">
        <v>245</v>
      </c>
      <c r="M877" s="150" t="s">
        <v>246</v>
      </c>
      <c r="N877" s="150" t="s">
        <v>247</v>
      </c>
      <c r="O877" s="150" t="s">
        <v>248</v>
      </c>
      <c r="P877" s="150" t="s">
        <v>249</v>
      </c>
      <c r="Q877" s="150" t="s">
        <v>252</v>
      </c>
      <c r="R877" s="150" t="s">
        <v>253</v>
      </c>
      <c r="S877" s="150" t="s">
        <v>257</v>
      </c>
      <c r="T877" s="150" t="s">
        <v>258</v>
      </c>
      <c r="U877" s="150" t="s">
        <v>259</v>
      </c>
      <c r="V877" s="150" t="s">
        <v>278</v>
      </c>
      <c r="W877" s="150" t="s">
        <v>261</v>
      </c>
      <c r="X877" s="150" t="s">
        <v>304</v>
      </c>
      <c r="Y877" s="150" t="s">
        <v>279</v>
      </c>
      <c r="Z877" s="150" t="s">
        <v>263</v>
      </c>
      <c r="AA877" s="151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300</v>
      </c>
      <c r="E878" s="11" t="s">
        <v>301</v>
      </c>
      <c r="F878" s="11" t="s">
        <v>115</v>
      </c>
      <c r="G878" s="11" t="s">
        <v>115</v>
      </c>
      <c r="H878" s="11" t="s">
        <v>300</v>
      </c>
      <c r="I878" s="11" t="s">
        <v>300</v>
      </c>
      <c r="J878" s="11" t="s">
        <v>301</v>
      </c>
      <c r="K878" s="11" t="s">
        <v>301</v>
      </c>
      <c r="L878" s="11" t="s">
        <v>301</v>
      </c>
      <c r="M878" s="11" t="s">
        <v>301</v>
      </c>
      <c r="N878" s="11" t="s">
        <v>301</v>
      </c>
      <c r="O878" s="11" t="s">
        <v>300</v>
      </c>
      <c r="P878" s="11" t="s">
        <v>115</v>
      </c>
      <c r="Q878" s="11" t="s">
        <v>300</v>
      </c>
      <c r="R878" s="11" t="s">
        <v>300</v>
      </c>
      <c r="S878" s="11" t="s">
        <v>115</v>
      </c>
      <c r="T878" s="11" t="s">
        <v>300</v>
      </c>
      <c r="U878" s="11" t="s">
        <v>301</v>
      </c>
      <c r="V878" s="11" t="s">
        <v>301</v>
      </c>
      <c r="W878" s="11" t="s">
        <v>115</v>
      </c>
      <c r="X878" s="11" t="s">
        <v>115</v>
      </c>
      <c r="Y878" s="11" t="s">
        <v>115</v>
      </c>
      <c r="Z878" s="11" t="s">
        <v>300</v>
      </c>
      <c r="AA878" s="151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</v>
      </c>
    </row>
    <row r="879" spans="1:65">
      <c r="A879" s="29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151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0</v>
      </c>
    </row>
    <row r="880" spans="1:65">
      <c r="A880" s="29"/>
      <c r="B880" s="18">
        <v>1</v>
      </c>
      <c r="C880" s="14">
        <v>1</v>
      </c>
      <c r="D880" s="213">
        <v>201.35</v>
      </c>
      <c r="E880" s="215">
        <v>7.3</v>
      </c>
      <c r="F880" s="213">
        <v>182.43</v>
      </c>
      <c r="G880" s="213">
        <v>191</v>
      </c>
      <c r="H880" s="213">
        <v>185.23</v>
      </c>
      <c r="I880" s="213">
        <v>168</v>
      </c>
      <c r="J880" s="213">
        <v>188.9</v>
      </c>
      <c r="K880" s="214">
        <v>196</v>
      </c>
      <c r="L880" s="215">
        <v>207</v>
      </c>
      <c r="M880" s="213">
        <v>182</v>
      </c>
      <c r="N880" s="213">
        <v>185.5</v>
      </c>
      <c r="O880" s="213">
        <v>181.35</v>
      </c>
      <c r="P880" s="213">
        <v>192.62684519751403</v>
      </c>
      <c r="Q880" s="215">
        <v>155.4</v>
      </c>
      <c r="R880" s="213">
        <v>196</v>
      </c>
      <c r="S880" s="213">
        <v>177.9</v>
      </c>
      <c r="T880" s="213">
        <v>167.66</v>
      </c>
      <c r="U880" s="213">
        <v>180.5</v>
      </c>
      <c r="V880" s="213">
        <v>181.81</v>
      </c>
      <c r="W880" s="213">
        <v>200.09</v>
      </c>
      <c r="X880" s="213">
        <v>202</v>
      </c>
      <c r="Y880" s="214">
        <v>329.29700000000003</v>
      </c>
      <c r="Z880" s="213">
        <v>188.53489999999999</v>
      </c>
      <c r="AA880" s="216"/>
      <c r="AB880" s="217"/>
      <c r="AC880" s="217"/>
      <c r="AD880" s="217"/>
      <c r="AE880" s="217"/>
      <c r="AF880" s="217"/>
      <c r="AG880" s="217"/>
      <c r="AH880" s="217"/>
      <c r="AI880" s="217"/>
      <c r="AJ880" s="217"/>
      <c r="AK880" s="217"/>
      <c r="AL880" s="217"/>
      <c r="AM880" s="217"/>
      <c r="AN880" s="217"/>
      <c r="AO880" s="217"/>
      <c r="AP880" s="217"/>
      <c r="AQ880" s="217"/>
      <c r="AR880" s="217"/>
      <c r="AS880" s="217"/>
      <c r="AT880" s="217"/>
      <c r="AU880" s="217"/>
      <c r="AV880" s="217"/>
      <c r="AW880" s="217"/>
      <c r="AX880" s="217"/>
      <c r="AY880" s="217"/>
      <c r="AZ880" s="217"/>
      <c r="BA880" s="217"/>
      <c r="BB880" s="217"/>
      <c r="BC880" s="217"/>
      <c r="BD880" s="217"/>
      <c r="BE880" s="217"/>
      <c r="BF880" s="217"/>
      <c r="BG880" s="217"/>
      <c r="BH880" s="217"/>
      <c r="BI880" s="217"/>
      <c r="BJ880" s="217"/>
      <c r="BK880" s="217"/>
      <c r="BL880" s="217"/>
      <c r="BM880" s="218">
        <v>1</v>
      </c>
    </row>
    <row r="881" spans="1:65">
      <c r="A881" s="29"/>
      <c r="B881" s="19">
        <v>1</v>
      </c>
      <c r="C881" s="9">
        <v>2</v>
      </c>
      <c r="D881" s="219">
        <v>200.94</v>
      </c>
      <c r="E881" s="220">
        <v>12.1</v>
      </c>
      <c r="F881" s="219">
        <v>186.93333333333337</v>
      </c>
      <c r="G881" s="219">
        <v>196.8</v>
      </c>
      <c r="H881" s="219">
        <v>192.6</v>
      </c>
      <c r="I881" s="219">
        <v>167</v>
      </c>
      <c r="J881" s="219">
        <v>183.4</v>
      </c>
      <c r="K881" s="219">
        <v>186.5</v>
      </c>
      <c r="L881" s="220">
        <v>213</v>
      </c>
      <c r="M881" s="219">
        <v>199</v>
      </c>
      <c r="N881" s="219">
        <v>185</v>
      </c>
      <c r="O881" s="219">
        <v>185.55</v>
      </c>
      <c r="P881" s="219">
        <v>186.35892981155718</v>
      </c>
      <c r="Q881" s="220">
        <v>155.1</v>
      </c>
      <c r="R881" s="219">
        <v>206</v>
      </c>
      <c r="S881" s="219">
        <v>178.1</v>
      </c>
      <c r="T881" s="219">
        <v>164.09</v>
      </c>
      <c r="U881" s="219">
        <v>180.3</v>
      </c>
      <c r="V881" s="219">
        <v>186.37</v>
      </c>
      <c r="W881" s="219">
        <v>193.24200000000002</v>
      </c>
      <c r="X881" s="219">
        <v>197</v>
      </c>
      <c r="Y881" s="220">
        <v>357.92020000000002</v>
      </c>
      <c r="Z881" s="219">
        <v>190.0737</v>
      </c>
      <c r="AA881" s="216"/>
      <c r="AB881" s="217"/>
      <c r="AC881" s="217"/>
      <c r="AD881" s="217"/>
      <c r="AE881" s="217"/>
      <c r="AF881" s="217"/>
      <c r="AG881" s="217"/>
      <c r="AH881" s="217"/>
      <c r="AI881" s="217"/>
      <c r="AJ881" s="217"/>
      <c r="AK881" s="217"/>
      <c r="AL881" s="217"/>
      <c r="AM881" s="217"/>
      <c r="AN881" s="217"/>
      <c r="AO881" s="217"/>
      <c r="AP881" s="217"/>
      <c r="AQ881" s="217"/>
      <c r="AR881" s="217"/>
      <c r="AS881" s="217"/>
      <c r="AT881" s="217"/>
      <c r="AU881" s="217"/>
      <c r="AV881" s="217"/>
      <c r="AW881" s="217"/>
      <c r="AX881" s="217"/>
      <c r="AY881" s="217"/>
      <c r="AZ881" s="217"/>
      <c r="BA881" s="217"/>
      <c r="BB881" s="217"/>
      <c r="BC881" s="217"/>
      <c r="BD881" s="217"/>
      <c r="BE881" s="217"/>
      <c r="BF881" s="217"/>
      <c r="BG881" s="217"/>
      <c r="BH881" s="217"/>
      <c r="BI881" s="217"/>
      <c r="BJ881" s="217"/>
      <c r="BK881" s="217"/>
      <c r="BL881" s="217"/>
      <c r="BM881" s="218">
        <v>39</v>
      </c>
    </row>
    <row r="882" spans="1:65">
      <c r="A882" s="29"/>
      <c r="B882" s="19">
        <v>1</v>
      </c>
      <c r="C882" s="9">
        <v>3</v>
      </c>
      <c r="D882" s="219">
        <v>201.38</v>
      </c>
      <c r="E882" s="220">
        <v>31.3</v>
      </c>
      <c r="F882" s="219">
        <v>184.935</v>
      </c>
      <c r="G882" s="219">
        <v>197.5</v>
      </c>
      <c r="H882" s="219">
        <v>188.62</v>
      </c>
      <c r="I882" s="219">
        <v>174</v>
      </c>
      <c r="J882" s="219">
        <v>180.9</v>
      </c>
      <c r="K882" s="219">
        <v>185</v>
      </c>
      <c r="L882" s="220">
        <v>205</v>
      </c>
      <c r="M882" s="219">
        <v>186.5</v>
      </c>
      <c r="N882" s="219">
        <v>184</v>
      </c>
      <c r="O882" s="219">
        <v>179.5</v>
      </c>
      <c r="P882" s="219">
        <v>180.51123239459329</v>
      </c>
      <c r="Q882" s="220">
        <v>164.8</v>
      </c>
      <c r="R882" s="219">
        <v>189</v>
      </c>
      <c r="S882" s="219">
        <v>177.6</v>
      </c>
      <c r="T882" s="219">
        <v>163.93</v>
      </c>
      <c r="U882" s="219">
        <v>185.3</v>
      </c>
      <c r="V882" s="219">
        <v>188.26</v>
      </c>
      <c r="W882" s="219">
        <v>199.87600000000003</v>
      </c>
      <c r="X882" s="219">
        <v>199</v>
      </c>
      <c r="Y882" s="220">
        <v>370.94299999999998</v>
      </c>
      <c r="Z882" s="219">
        <v>184.83590000000001</v>
      </c>
      <c r="AA882" s="216"/>
      <c r="AB882" s="217"/>
      <c r="AC882" s="217"/>
      <c r="AD882" s="217"/>
      <c r="AE882" s="217"/>
      <c r="AF882" s="217"/>
      <c r="AG882" s="217"/>
      <c r="AH882" s="217"/>
      <c r="AI882" s="217"/>
      <c r="AJ882" s="217"/>
      <c r="AK882" s="217"/>
      <c r="AL882" s="217"/>
      <c r="AM882" s="217"/>
      <c r="AN882" s="217"/>
      <c r="AO882" s="217"/>
      <c r="AP882" s="217"/>
      <c r="AQ882" s="217"/>
      <c r="AR882" s="217"/>
      <c r="AS882" s="217"/>
      <c r="AT882" s="217"/>
      <c r="AU882" s="217"/>
      <c r="AV882" s="217"/>
      <c r="AW882" s="217"/>
      <c r="AX882" s="217"/>
      <c r="AY882" s="217"/>
      <c r="AZ882" s="217"/>
      <c r="BA882" s="217"/>
      <c r="BB882" s="217"/>
      <c r="BC882" s="217"/>
      <c r="BD882" s="217"/>
      <c r="BE882" s="217"/>
      <c r="BF882" s="217"/>
      <c r="BG882" s="217"/>
      <c r="BH882" s="217"/>
      <c r="BI882" s="217"/>
      <c r="BJ882" s="217"/>
      <c r="BK882" s="217"/>
      <c r="BL882" s="217"/>
      <c r="BM882" s="218">
        <v>16</v>
      </c>
    </row>
    <row r="883" spans="1:65">
      <c r="A883" s="29"/>
      <c r="B883" s="19">
        <v>1</v>
      </c>
      <c r="C883" s="9">
        <v>4</v>
      </c>
      <c r="D883" s="219">
        <v>203.05</v>
      </c>
      <c r="E883" s="220">
        <v>31.6</v>
      </c>
      <c r="F883" s="219">
        <v>188.39666666666668</v>
      </c>
      <c r="G883" s="219">
        <v>192.6</v>
      </c>
      <c r="H883" s="219">
        <v>185.47</v>
      </c>
      <c r="I883" s="219">
        <v>168</v>
      </c>
      <c r="J883" s="219">
        <v>183.7</v>
      </c>
      <c r="K883" s="219">
        <v>184</v>
      </c>
      <c r="L883" s="220">
        <v>216</v>
      </c>
      <c r="M883" s="219">
        <v>186.5</v>
      </c>
      <c r="N883" s="219">
        <v>182</v>
      </c>
      <c r="O883" s="219">
        <v>181.19</v>
      </c>
      <c r="P883" s="219">
        <v>185.99074233333332</v>
      </c>
      <c r="Q883" s="220">
        <v>167.1</v>
      </c>
      <c r="R883" s="221">
        <v>219</v>
      </c>
      <c r="S883" s="219">
        <v>182.3</v>
      </c>
      <c r="T883" s="219">
        <v>170.26</v>
      </c>
      <c r="U883" s="219">
        <v>184.8</v>
      </c>
      <c r="V883" s="219">
        <v>184.66</v>
      </c>
      <c r="W883" s="219">
        <v>206.40300000000002</v>
      </c>
      <c r="X883" s="219">
        <v>201</v>
      </c>
      <c r="Y883" s="220">
        <v>369.06889999999999</v>
      </c>
      <c r="Z883" s="219">
        <v>190.404</v>
      </c>
      <c r="AA883" s="216"/>
      <c r="AB883" s="217"/>
      <c r="AC883" s="217"/>
      <c r="AD883" s="217"/>
      <c r="AE883" s="217"/>
      <c r="AF883" s="217"/>
      <c r="AG883" s="217"/>
      <c r="AH883" s="217"/>
      <c r="AI883" s="217"/>
      <c r="AJ883" s="217"/>
      <c r="AK883" s="217"/>
      <c r="AL883" s="217"/>
      <c r="AM883" s="217"/>
      <c r="AN883" s="217"/>
      <c r="AO883" s="217"/>
      <c r="AP883" s="217"/>
      <c r="AQ883" s="217"/>
      <c r="AR883" s="217"/>
      <c r="AS883" s="217"/>
      <c r="AT883" s="217"/>
      <c r="AU883" s="217"/>
      <c r="AV883" s="217"/>
      <c r="AW883" s="217"/>
      <c r="AX883" s="217"/>
      <c r="AY883" s="217"/>
      <c r="AZ883" s="217"/>
      <c r="BA883" s="217"/>
      <c r="BB883" s="217"/>
      <c r="BC883" s="217"/>
      <c r="BD883" s="217"/>
      <c r="BE883" s="217"/>
      <c r="BF883" s="217"/>
      <c r="BG883" s="217"/>
      <c r="BH883" s="217"/>
      <c r="BI883" s="217"/>
      <c r="BJ883" s="217"/>
      <c r="BK883" s="217"/>
      <c r="BL883" s="217"/>
      <c r="BM883" s="218">
        <v>186.66035789304388</v>
      </c>
    </row>
    <row r="884" spans="1:65">
      <c r="A884" s="29"/>
      <c r="B884" s="19">
        <v>1</v>
      </c>
      <c r="C884" s="9">
        <v>5</v>
      </c>
      <c r="D884" s="219">
        <v>201.06</v>
      </c>
      <c r="E884" s="220">
        <v>22.6</v>
      </c>
      <c r="F884" s="219">
        <v>187.72</v>
      </c>
      <c r="G884" s="219">
        <v>196.6</v>
      </c>
      <c r="H884" s="219">
        <v>172.19</v>
      </c>
      <c r="I884" s="219">
        <v>175</v>
      </c>
      <c r="J884" s="219">
        <v>179.6</v>
      </c>
      <c r="K884" s="219">
        <v>188.5</v>
      </c>
      <c r="L884" s="220">
        <v>200</v>
      </c>
      <c r="M884" s="219">
        <v>195</v>
      </c>
      <c r="N884" s="219">
        <v>187</v>
      </c>
      <c r="O884" s="219">
        <v>184.73</v>
      </c>
      <c r="P884" s="219">
        <v>184.23835967069536</v>
      </c>
      <c r="Q884" s="220">
        <v>167.9</v>
      </c>
      <c r="R884" s="219">
        <v>200</v>
      </c>
      <c r="S884" s="219">
        <v>179.8</v>
      </c>
      <c r="T884" s="219">
        <v>171.27</v>
      </c>
      <c r="U884" s="219">
        <v>183.5</v>
      </c>
      <c r="V884" s="219">
        <v>179.78</v>
      </c>
      <c r="W884" s="219">
        <v>195.27500000000001</v>
      </c>
      <c r="X884" s="219">
        <v>193</v>
      </c>
      <c r="Y884" s="220">
        <v>370.98779999999999</v>
      </c>
      <c r="Z884" s="219">
        <v>188.77610000000001</v>
      </c>
      <c r="AA884" s="216"/>
      <c r="AB884" s="217"/>
      <c r="AC884" s="217"/>
      <c r="AD884" s="217"/>
      <c r="AE884" s="217"/>
      <c r="AF884" s="217"/>
      <c r="AG884" s="217"/>
      <c r="AH884" s="217"/>
      <c r="AI884" s="217"/>
      <c r="AJ884" s="217"/>
      <c r="AK884" s="217"/>
      <c r="AL884" s="217"/>
      <c r="AM884" s="217"/>
      <c r="AN884" s="217"/>
      <c r="AO884" s="217"/>
      <c r="AP884" s="217"/>
      <c r="AQ884" s="217"/>
      <c r="AR884" s="217"/>
      <c r="AS884" s="217"/>
      <c r="AT884" s="217"/>
      <c r="AU884" s="217"/>
      <c r="AV884" s="217"/>
      <c r="AW884" s="217"/>
      <c r="AX884" s="217"/>
      <c r="AY884" s="217"/>
      <c r="AZ884" s="217"/>
      <c r="BA884" s="217"/>
      <c r="BB884" s="217"/>
      <c r="BC884" s="217"/>
      <c r="BD884" s="217"/>
      <c r="BE884" s="217"/>
      <c r="BF884" s="217"/>
      <c r="BG884" s="217"/>
      <c r="BH884" s="217"/>
      <c r="BI884" s="217"/>
      <c r="BJ884" s="217"/>
      <c r="BK884" s="217"/>
      <c r="BL884" s="217"/>
      <c r="BM884" s="218">
        <v>53</v>
      </c>
    </row>
    <row r="885" spans="1:65">
      <c r="A885" s="29"/>
      <c r="B885" s="19">
        <v>1</v>
      </c>
      <c r="C885" s="9">
        <v>6</v>
      </c>
      <c r="D885" s="219">
        <v>199.24</v>
      </c>
      <c r="E885" s="220">
        <v>9.6999999999999993</v>
      </c>
      <c r="F885" s="219">
        <v>182.72</v>
      </c>
      <c r="G885" s="219">
        <v>191.7</v>
      </c>
      <c r="H885" s="219">
        <v>192.42</v>
      </c>
      <c r="I885" s="219">
        <v>167</v>
      </c>
      <c r="J885" s="219">
        <v>177.3</v>
      </c>
      <c r="K885" s="219">
        <v>185</v>
      </c>
      <c r="L885" s="220">
        <v>224</v>
      </c>
      <c r="M885" s="219">
        <v>178</v>
      </c>
      <c r="N885" s="219">
        <v>188</v>
      </c>
      <c r="O885" s="219">
        <v>176.85</v>
      </c>
      <c r="P885" s="219">
        <v>176.51359039931341</v>
      </c>
      <c r="Q885" s="220">
        <v>166</v>
      </c>
      <c r="R885" s="219">
        <v>205</v>
      </c>
      <c r="S885" s="219">
        <v>182.1</v>
      </c>
      <c r="T885" s="219">
        <v>178.28</v>
      </c>
      <c r="U885" s="219">
        <v>186.1</v>
      </c>
      <c r="V885" s="219">
        <v>187.31</v>
      </c>
      <c r="W885" s="219">
        <v>199.34100000000004</v>
      </c>
      <c r="X885" s="219">
        <v>198</v>
      </c>
      <c r="Y885" s="220">
        <v>373.82769999999999</v>
      </c>
      <c r="Z885" s="219">
        <v>190.8545</v>
      </c>
      <c r="AA885" s="216"/>
      <c r="AB885" s="217"/>
      <c r="AC885" s="217"/>
      <c r="AD885" s="217"/>
      <c r="AE885" s="217"/>
      <c r="AF885" s="217"/>
      <c r="AG885" s="217"/>
      <c r="AH885" s="217"/>
      <c r="AI885" s="217"/>
      <c r="AJ885" s="217"/>
      <c r="AK885" s="217"/>
      <c r="AL885" s="217"/>
      <c r="AM885" s="217"/>
      <c r="AN885" s="217"/>
      <c r="AO885" s="217"/>
      <c r="AP885" s="217"/>
      <c r="AQ885" s="217"/>
      <c r="AR885" s="217"/>
      <c r="AS885" s="217"/>
      <c r="AT885" s="217"/>
      <c r="AU885" s="217"/>
      <c r="AV885" s="217"/>
      <c r="AW885" s="217"/>
      <c r="AX885" s="217"/>
      <c r="AY885" s="217"/>
      <c r="AZ885" s="217"/>
      <c r="BA885" s="217"/>
      <c r="BB885" s="217"/>
      <c r="BC885" s="217"/>
      <c r="BD885" s="217"/>
      <c r="BE885" s="217"/>
      <c r="BF885" s="217"/>
      <c r="BG885" s="217"/>
      <c r="BH885" s="217"/>
      <c r="BI885" s="217"/>
      <c r="BJ885" s="217"/>
      <c r="BK885" s="217"/>
      <c r="BL885" s="217"/>
      <c r="BM885" s="222"/>
    </row>
    <row r="886" spans="1:65">
      <c r="A886" s="29"/>
      <c r="B886" s="20" t="s">
        <v>271</v>
      </c>
      <c r="C886" s="12"/>
      <c r="D886" s="223">
        <v>201.17</v>
      </c>
      <c r="E886" s="223">
        <v>19.100000000000001</v>
      </c>
      <c r="F886" s="223">
        <v>185.52250000000001</v>
      </c>
      <c r="G886" s="223">
        <v>194.36666666666667</v>
      </c>
      <c r="H886" s="223">
        <v>186.08833333333337</v>
      </c>
      <c r="I886" s="223">
        <v>169.83333333333334</v>
      </c>
      <c r="J886" s="223">
        <v>182.30000000000004</v>
      </c>
      <c r="K886" s="223">
        <v>187.5</v>
      </c>
      <c r="L886" s="223">
        <v>210.83333333333334</v>
      </c>
      <c r="M886" s="223">
        <v>187.83333333333334</v>
      </c>
      <c r="N886" s="223">
        <v>185.25</v>
      </c>
      <c r="O886" s="223">
        <v>181.52833333333331</v>
      </c>
      <c r="P886" s="223">
        <v>184.37328330116773</v>
      </c>
      <c r="Q886" s="223">
        <v>162.71666666666667</v>
      </c>
      <c r="R886" s="223">
        <v>202.5</v>
      </c>
      <c r="S886" s="223">
        <v>179.63333333333333</v>
      </c>
      <c r="T886" s="223">
        <v>169.24833333333333</v>
      </c>
      <c r="U886" s="223">
        <v>183.41666666666666</v>
      </c>
      <c r="V886" s="223">
        <v>184.69833333333335</v>
      </c>
      <c r="W886" s="223">
        <v>199.03783333333334</v>
      </c>
      <c r="X886" s="223">
        <v>198.33333333333334</v>
      </c>
      <c r="Y886" s="223">
        <v>362.00743333333327</v>
      </c>
      <c r="Z886" s="223">
        <v>188.91318333333334</v>
      </c>
      <c r="AA886" s="216"/>
      <c r="AB886" s="217"/>
      <c r="AC886" s="217"/>
      <c r="AD886" s="217"/>
      <c r="AE886" s="217"/>
      <c r="AF886" s="217"/>
      <c r="AG886" s="217"/>
      <c r="AH886" s="217"/>
      <c r="AI886" s="217"/>
      <c r="AJ886" s="217"/>
      <c r="AK886" s="217"/>
      <c r="AL886" s="217"/>
      <c r="AM886" s="217"/>
      <c r="AN886" s="217"/>
      <c r="AO886" s="217"/>
      <c r="AP886" s="217"/>
      <c r="AQ886" s="217"/>
      <c r="AR886" s="217"/>
      <c r="AS886" s="217"/>
      <c r="AT886" s="217"/>
      <c r="AU886" s="217"/>
      <c r="AV886" s="217"/>
      <c r="AW886" s="217"/>
      <c r="AX886" s="217"/>
      <c r="AY886" s="217"/>
      <c r="AZ886" s="217"/>
      <c r="BA886" s="217"/>
      <c r="BB886" s="217"/>
      <c r="BC886" s="217"/>
      <c r="BD886" s="217"/>
      <c r="BE886" s="217"/>
      <c r="BF886" s="217"/>
      <c r="BG886" s="217"/>
      <c r="BH886" s="217"/>
      <c r="BI886" s="217"/>
      <c r="BJ886" s="217"/>
      <c r="BK886" s="217"/>
      <c r="BL886" s="217"/>
      <c r="BM886" s="222"/>
    </row>
    <row r="887" spans="1:65">
      <c r="A887" s="29"/>
      <c r="B887" s="3" t="s">
        <v>272</v>
      </c>
      <c r="C887" s="28"/>
      <c r="D887" s="219">
        <v>201.20499999999998</v>
      </c>
      <c r="E887" s="219">
        <v>17.350000000000001</v>
      </c>
      <c r="F887" s="219">
        <v>185.93416666666667</v>
      </c>
      <c r="G887" s="219">
        <v>194.6</v>
      </c>
      <c r="H887" s="219">
        <v>187.04500000000002</v>
      </c>
      <c r="I887" s="219">
        <v>168</v>
      </c>
      <c r="J887" s="219">
        <v>182.15</v>
      </c>
      <c r="K887" s="219">
        <v>185.75</v>
      </c>
      <c r="L887" s="219">
        <v>210</v>
      </c>
      <c r="M887" s="219">
        <v>186.5</v>
      </c>
      <c r="N887" s="219">
        <v>185.25</v>
      </c>
      <c r="O887" s="219">
        <v>181.26999999999998</v>
      </c>
      <c r="P887" s="219">
        <v>185.11455100201434</v>
      </c>
      <c r="Q887" s="219">
        <v>165.4</v>
      </c>
      <c r="R887" s="219">
        <v>202.5</v>
      </c>
      <c r="S887" s="219">
        <v>178.95</v>
      </c>
      <c r="T887" s="219">
        <v>168.95999999999998</v>
      </c>
      <c r="U887" s="219">
        <v>184.15</v>
      </c>
      <c r="V887" s="219">
        <v>185.51499999999999</v>
      </c>
      <c r="W887" s="219">
        <v>199.60850000000005</v>
      </c>
      <c r="X887" s="219">
        <v>198.5</v>
      </c>
      <c r="Y887" s="219">
        <v>370.00594999999998</v>
      </c>
      <c r="Z887" s="219">
        <v>189.42490000000001</v>
      </c>
      <c r="AA887" s="216"/>
      <c r="AB887" s="217"/>
      <c r="AC887" s="217"/>
      <c r="AD887" s="217"/>
      <c r="AE887" s="217"/>
      <c r="AF887" s="217"/>
      <c r="AG887" s="217"/>
      <c r="AH887" s="217"/>
      <c r="AI887" s="217"/>
      <c r="AJ887" s="217"/>
      <c r="AK887" s="217"/>
      <c r="AL887" s="217"/>
      <c r="AM887" s="217"/>
      <c r="AN887" s="217"/>
      <c r="AO887" s="217"/>
      <c r="AP887" s="217"/>
      <c r="AQ887" s="217"/>
      <c r="AR887" s="217"/>
      <c r="AS887" s="217"/>
      <c r="AT887" s="217"/>
      <c r="AU887" s="217"/>
      <c r="AV887" s="217"/>
      <c r="AW887" s="217"/>
      <c r="AX887" s="217"/>
      <c r="AY887" s="217"/>
      <c r="AZ887" s="217"/>
      <c r="BA887" s="217"/>
      <c r="BB887" s="217"/>
      <c r="BC887" s="217"/>
      <c r="BD887" s="217"/>
      <c r="BE887" s="217"/>
      <c r="BF887" s="217"/>
      <c r="BG887" s="217"/>
      <c r="BH887" s="217"/>
      <c r="BI887" s="217"/>
      <c r="BJ887" s="217"/>
      <c r="BK887" s="217"/>
      <c r="BL887" s="217"/>
      <c r="BM887" s="222"/>
    </row>
    <row r="888" spans="1:65">
      <c r="A888" s="29"/>
      <c r="B888" s="3" t="s">
        <v>273</v>
      </c>
      <c r="C888" s="28"/>
      <c r="D888" s="219">
        <v>1.2166182638773761</v>
      </c>
      <c r="E888" s="219">
        <v>10.898990778966651</v>
      </c>
      <c r="F888" s="219">
        <v>2.5629283923755</v>
      </c>
      <c r="G888" s="219">
        <v>2.9083787006967796</v>
      </c>
      <c r="H888" s="219">
        <v>7.5257409380516576</v>
      </c>
      <c r="I888" s="219">
        <v>3.6560452221856701</v>
      </c>
      <c r="J888" s="219">
        <v>4.0244254248277471</v>
      </c>
      <c r="K888" s="219">
        <v>4.4497190922573981</v>
      </c>
      <c r="L888" s="219">
        <v>8.6120071218425416</v>
      </c>
      <c r="M888" s="219">
        <v>7.8782400741959284</v>
      </c>
      <c r="N888" s="219">
        <v>2.1389249636207439</v>
      </c>
      <c r="O888" s="219">
        <v>3.242581790281732</v>
      </c>
      <c r="P888" s="219">
        <v>5.5025205835919735</v>
      </c>
      <c r="Q888" s="219">
        <v>5.8778964491275856</v>
      </c>
      <c r="R888" s="219">
        <v>10.212737145349429</v>
      </c>
      <c r="S888" s="219">
        <v>2.1313532477434793</v>
      </c>
      <c r="T888" s="219">
        <v>5.3683793333432259</v>
      </c>
      <c r="U888" s="219">
        <v>2.4854912324662628</v>
      </c>
      <c r="V888" s="219">
        <v>3.3116365541325115</v>
      </c>
      <c r="W888" s="219">
        <v>4.5584595387769644</v>
      </c>
      <c r="X888" s="219">
        <v>3.2041639575194441</v>
      </c>
      <c r="Y888" s="219">
        <v>16.951414559577799</v>
      </c>
      <c r="Z888" s="219">
        <v>2.1965506216945356</v>
      </c>
      <c r="AA888" s="216"/>
      <c r="AB888" s="217"/>
      <c r="AC888" s="217"/>
      <c r="AD888" s="217"/>
      <c r="AE888" s="217"/>
      <c r="AF888" s="217"/>
      <c r="AG888" s="217"/>
      <c r="AH888" s="217"/>
      <c r="AI888" s="217"/>
      <c r="AJ888" s="217"/>
      <c r="AK888" s="217"/>
      <c r="AL888" s="217"/>
      <c r="AM888" s="217"/>
      <c r="AN888" s="217"/>
      <c r="AO888" s="217"/>
      <c r="AP888" s="217"/>
      <c r="AQ888" s="217"/>
      <c r="AR888" s="217"/>
      <c r="AS888" s="217"/>
      <c r="AT888" s="217"/>
      <c r="AU888" s="217"/>
      <c r="AV888" s="217"/>
      <c r="AW888" s="217"/>
      <c r="AX888" s="217"/>
      <c r="AY888" s="217"/>
      <c r="AZ888" s="217"/>
      <c r="BA888" s="217"/>
      <c r="BB888" s="217"/>
      <c r="BC888" s="217"/>
      <c r="BD888" s="217"/>
      <c r="BE888" s="217"/>
      <c r="BF888" s="217"/>
      <c r="BG888" s="217"/>
      <c r="BH888" s="217"/>
      <c r="BI888" s="217"/>
      <c r="BJ888" s="217"/>
      <c r="BK888" s="217"/>
      <c r="BL888" s="217"/>
      <c r="BM888" s="222"/>
    </row>
    <row r="889" spans="1:65">
      <c r="A889" s="29"/>
      <c r="B889" s="3" t="s">
        <v>87</v>
      </c>
      <c r="C889" s="28"/>
      <c r="D889" s="13">
        <v>6.0477122029993346E-3</v>
      </c>
      <c r="E889" s="13">
        <v>0.57062778947469373</v>
      </c>
      <c r="F889" s="13">
        <v>1.3814649933972967E-2</v>
      </c>
      <c r="G889" s="13">
        <v>1.4963361519619857E-2</v>
      </c>
      <c r="H889" s="13">
        <v>4.0441766569917457E-2</v>
      </c>
      <c r="I889" s="13">
        <v>2.1527253516304239E-2</v>
      </c>
      <c r="J889" s="13">
        <v>2.2075838863564158E-2</v>
      </c>
      <c r="K889" s="13">
        <v>2.3731835158706124E-2</v>
      </c>
      <c r="L889" s="13">
        <v>4.0847464609529836E-2</v>
      </c>
      <c r="M889" s="13">
        <v>4.194271556803511E-2</v>
      </c>
      <c r="N889" s="13">
        <v>1.1546153649774595E-2</v>
      </c>
      <c r="O889" s="13">
        <v>1.7862675929093158E-2</v>
      </c>
      <c r="P889" s="13">
        <v>2.9844457315454896E-2</v>
      </c>
      <c r="Q889" s="13">
        <v>3.6123505781794032E-2</v>
      </c>
      <c r="R889" s="13">
        <v>5.0433269853577427E-2</v>
      </c>
      <c r="S889" s="13">
        <v>1.1865020863296416E-2</v>
      </c>
      <c r="T889" s="13">
        <v>3.1718949472726819E-2</v>
      </c>
      <c r="U889" s="13">
        <v>1.3551065329211793E-2</v>
      </c>
      <c r="V889" s="13">
        <v>1.7929975297372353E-2</v>
      </c>
      <c r="W889" s="13">
        <v>2.2902477697005499E-2</v>
      </c>
      <c r="X889" s="13">
        <v>1.6155448525308119E-2</v>
      </c>
      <c r="Y889" s="13">
        <v>4.6826150511581031E-2</v>
      </c>
      <c r="Z889" s="13">
        <v>1.1627301932754837E-2</v>
      </c>
      <c r="AA889" s="151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274</v>
      </c>
      <c r="C890" s="28"/>
      <c r="D890" s="13">
        <v>7.7732852710322708E-2</v>
      </c>
      <c r="E890" s="13">
        <v>-0.897675113154212</v>
      </c>
      <c r="F890" s="13">
        <v>-6.0958733064031545E-3</v>
      </c>
      <c r="G890" s="13">
        <v>4.1285192317259467E-2</v>
      </c>
      <c r="H890" s="13">
        <v>-3.0645208557795733E-3</v>
      </c>
      <c r="I890" s="13">
        <v>-9.0147821153072072E-2</v>
      </c>
      <c r="J890" s="13">
        <v>-2.3359849634180585E-2</v>
      </c>
      <c r="K890" s="13">
        <v>4.4982347426829605E-3</v>
      </c>
      <c r="L890" s="13">
        <v>0.12950245951066131</v>
      </c>
      <c r="M890" s="13">
        <v>6.2840093822256193E-3</v>
      </c>
      <c r="N890" s="13">
        <v>-7.5557440742292092E-3</v>
      </c>
      <c r="O890" s="13">
        <v>-2.7493917924722E-2</v>
      </c>
      <c r="P890" s="13">
        <v>-1.2252599414743659E-2</v>
      </c>
      <c r="Q890" s="13">
        <v>-0.12827410970730546</v>
      </c>
      <c r="R890" s="13">
        <v>8.48580935220975E-2</v>
      </c>
      <c r="S890" s="13">
        <v>-3.7646046750521189E-2</v>
      </c>
      <c r="T890" s="13">
        <v>-9.3281855645469203E-2</v>
      </c>
      <c r="U890" s="13">
        <v>-1.7377504591713278E-2</v>
      </c>
      <c r="V890" s="13">
        <v>-1.0511201102672119E-2</v>
      </c>
      <c r="W890" s="13">
        <v>6.6310145228488881E-2</v>
      </c>
      <c r="X890" s="13">
        <v>6.2535910527815819E-2</v>
      </c>
      <c r="Y890" s="13">
        <v>0.93939108131766802</v>
      </c>
      <c r="Z890" s="13">
        <v>1.2069115615755521E-2</v>
      </c>
      <c r="AA890" s="151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45" t="s">
        <v>275</v>
      </c>
      <c r="C891" s="46"/>
      <c r="D891" s="44">
        <v>1.79</v>
      </c>
      <c r="E891" s="44">
        <v>19.059999999999999</v>
      </c>
      <c r="F891" s="44">
        <v>0</v>
      </c>
      <c r="G891" s="44">
        <v>1.01</v>
      </c>
      <c r="H891" s="44">
        <v>0.06</v>
      </c>
      <c r="I891" s="44">
        <v>1.8</v>
      </c>
      <c r="J891" s="44">
        <v>0.37</v>
      </c>
      <c r="K891" s="44">
        <v>0.23</v>
      </c>
      <c r="L891" s="44">
        <v>2.9</v>
      </c>
      <c r="M891" s="44">
        <v>0.26</v>
      </c>
      <c r="N891" s="44">
        <v>0.03</v>
      </c>
      <c r="O891" s="44">
        <v>0.46</v>
      </c>
      <c r="P891" s="44">
        <v>0.13</v>
      </c>
      <c r="Q891" s="44">
        <v>2.61</v>
      </c>
      <c r="R891" s="44">
        <v>1.94</v>
      </c>
      <c r="S891" s="44">
        <v>0.67</v>
      </c>
      <c r="T891" s="44">
        <v>1.86</v>
      </c>
      <c r="U891" s="44">
        <v>0.24</v>
      </c>
      <c r="V891" s="44">
        <v>0.09</v>
      </c>
      <c r="W891" s="44">
        <v>1.55</v>
      </c>
      <c r="X891" s="44">
        <v>1.47</v>
      </c>
      <c r="Y891" s="44">
        <v>20.21</v>
      </c>
      <c r="Z891" s="44">
        <v>0.39</v>
      </c>
      <c r="AA891" s="151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BM892" s="55"/>
    </row>
    <row r="893" spans="1:65" ht="15">
      <c r="B893" s="8" t="s">
        <v>535</v>
      </c>
      <c r="BM893" s="27" t="s">
        <v>67</v>
      </c>
    </row>
    <row r="894" spans="1:65" ht="15">
      <c r="A894" s="24" t="s">
        <v>9</v>
      </c>
      <c r="B894" s="18" t="s">
        <v>111</v>
      </c>
      <c r="C894" s="15" t="s">
        <v>112</v>
      </c>
      <c r="D894" s="16" t="s">
        <v>231</v>
      </c>
      <c r="E894" s="17" t="s">
        <v>231</v>
      </c>
      <c r="F894" s="17" t="s">
        <v>231</v>
      </c>
      <c r="G894" s="17" t="s">
        <v>231</v>
      </c>
      <c r="H894" s="17" t="s">
        <v>231</v>
      </c>
      <c r="I894" s="17" t="s">
        <v>231</v>
      </c>
      <c r="J894" s="17" t="s">
        <v>231</v>
      </c>
      <c r="K894" s="17" t="s">
        <v>231</v>
      </c>
      <c r="L894" s="17" t="s">
        <v>231</v>
      </c>
      <c r="M894" s="17" t="s">
        <v>231</v>
      </c>
      <c r="N894" s="17" t="s">
        <v>231</v>
      </c>
      <c r="O894" s="17" t="s">
        <v>231</v>
      </c>
      <c r="P894" s="17" t="s">
        <v>231</v>
      </c>
      <c r="Q894" s="17" t="s">
        <v>231</v>
      </c>
      <c r="R894" s="17" t="s">
        <v>231</v>
      </c>
      <c r="S894" s="17" t="s">
        <v>231</v>
      </c>
      <c r="T894" s="17" t="s">
        <v>231</v>
      </c>
      <c r="U894" s="17" t="s">
        <v>231</v>
      </c>
      <c r="V894" s="17" t="s">
        <v>231</v>
      </c>
      <c r="W894" s="17" t="s">
        <v>231</v>
      </c>
      <c r="X894" s="17" t="s">
        <v>231</v>
      </c>
      <c r="Y894" s="17" t="s">
        <v>231</v>
      </c>
      <c r="Z894" s="17" t="s">
        <v>231</v>
      </c>
      <c r="AA894" s="17" t="s">
        <v>231</v>
      </c>
      <c r="AB894" s="151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232</v>
      </c>
      <c r="C895" s="9" t="s">
        <v>232</v>
      </c>
      <c r="D895" s="149" t="s">
        <v>234</v>
      </c>
      <c r="E895" s="150" t="s">
        <v>236</v>
      </c>
      <c r="F895" s="150" t="s">
        <v>237</v>
      </c>
      <c r="G895" s="150" t="s">
        <v>238</v>
      </c>
      <c r="H895" s="150" t="s">
        <v>239</v>
      </c>
      <c r="I895" s="150" t="s">
        <v>240</v>
      </c>
      <c r="J895" s="150" t="s">
        <v>241</v>
      </c>
      <c r="K895" s="150" t="s">
        <v>242</v>
      </c>
      <c r="L895" s="150" t="s">
        <v>243</v>
      </c>
      <c r="M895" s="150" t="s">
        <v>244</v>
      </c>
      <c r="N895" s="150" t="s">
        <v>245</v>
      </c>
      <c r="O895" s="150" t="s">
        <v>246</v>
      </c>
      <c r="P895" s="150" t="s">
        <v>247</v>
      </c>
      <c r="Q895" s="150" t="s">
        <v>248</v>
      </c>
      <c r="R895" s="150" t="s">
        <v>249</v>
      </c>
      <c r="S895" s="150" t="s">
        <v>251</v>
      </c>
      <c r="T895" s="150" t="s">
        <v>252</v>
      </c>
      <c r="U895" s="150" t="s">
        <v>253</v>
      </c>
      <c r="V895" s="150" t="s">
        <v>258</v>
      </c>
      <c r="W895" s="150" t="s">
        <v>259</v>
      </c>
      <c r="X895" s="150" t="s">
        <v>278</v>
      </c>
      <c r="Y895" s="150" t="s">
        <v>261</v>
      </c>
      <c r="Z895" s="150" t="s">
        <v>279</v>
      </c>
      <c r="AA895" s="150" t="s">
        <v>263</v>
      </c>
      <c r="AB895" s="151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300</v>
      </c>
      <c r="E896" s="11" t="s">
        <v>300</v>
      </c>
      <c r="F896" s="11" t="s">
        <v>115</v>
      </c>
      <c r="G896" s="11" t="s">
        <v>301</v>
      </c>
      <c r="H896" s="11" t="s">
        <v>115</v>
      </c>
      <c r="I896" s="11" t="s">
        <v>115</v>
      </c>
      <c r="J896" s="11" t="s">
        <v>301</v>
      </c>
      <c r="K896" s="11" t="s">
        <v>115</v>
      </c>
      <c r="L896" s="11" t="s">
        <v>301</v>
      </c>
      <c r="M896" s="11" t="s">
        <v>301</v>
      </c>
      <c r="N896" s="11" t="s">
        <v>301</v>
      </c>
      <c r="O896" s="11" t="s">
        <v>301</v>
      </c>
      <c r="P896" s="11" t="s">
        <v>301</v>
      </c>
      <c r="Q896" s="11" t="s">
        <v>300</v>
      </c>
      <c r="R896" s="11" t="s">
        <v>115</v>
      </c>
      <c r="S896" s="11" t="s">
        <v>301</v>
      </c>
      <c r="T896" s="11" t="s">
        <v>300</v>
      </c>
      <c r="U896" s="11" t="s">
        <v>300</v>
      </c>
      <c r="V896" s="11" t="s">
        <v>300</v>
      </c>
      <c r="W896" s="11" t="s">
        <v>301</v>
      </c>
      <c r="X896" s="11" t="s">
        <v>301</v>
      </c>
      <c r="Y896" s="11" t="s">
        <v>115</v>
      </c>
      <c r="Z896" s="11" t="s">
        <v>115</v>
      </c>
      <c r="AA896" s="11" t="s">
        <v>300</v>
      </c>
      <c r="AB896" s="151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151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</v>
      </c>
    </row>
    <row r="898" spans="1:65">
      <c r="A898" s="29"/>
      <c r="B898" s="18">
        <v>1</v>
      </c>
      <c r="C898" s="14">
        <v>1</v>
      </c>
      <c r="D898" s="224">
        <v>13.6</v>
      </c>
      <c r="E898" s="224">
        <v>12.6730381443661</v>
      </c>
      <c r="F898" s="231">
        <v>14</v>
      </c>
      <c r="G898" s="231">
        <v>14</v>
      </c>
      <c r="H898" s="231">
        <v>10.757999999999999</v>
      </c>
      <c r="I898" s="231">
        <v>13</v>
      </c>
      <c r="J898" s="231">
        <v>9</v>
      </c>
      <c r="K898" s="231">
        <v>13</v>
      </c>
      <c r="L898" s="224">
        <v>14</v>
      </c>
      <c r="M898" s="224">
        <v>14.8</v>
      </c>
      <c r="N898" s="224">
        <v>14.2</v>
      </c>
      <c r="O898" s="224">
        <v>13.4</v>
      </c>
      <c r="P898" s="224">
        <v>14.2</v>
      </c>
      <c r="Q898" s="231">
        <v>11.8</v>
      </c>
      <c r="R898" s="224">
        <v>13.559709699522948</v>
      </c>
      <c r="S898" s="224">
        <v>13.4</v>
      </c>
      <c r="T898" s="231">
        <v>11.3</v>
      </c>
      <c r="U898" s="224">
        <v>12.4</v>
      </c>
      <c r="V898" s="224">
        <v>13.4</v>
      </c>
      <c r="W898" s="224">
        <v>14.1</v>
      </c>
      <c r="X898" s="224">
        <v>13.3</v>
      </c>
      <c r="Y898" s="224">
        <v>13.891500000000001</v>
      </c>
      <c r="Z898" s="224">
        <v>15.2559</v>
      </c>
      <c r="AA898" s="224">
        <v>13.20205</v>
      </c>
      <c r="AB898" s="225"/>
      <c r="AC898" s="226"/>
      <c r="AD898" s="226"/>
      <c r="AE898" s="226"/>
      <c r="AF898" s="226"/>
      <c r="AG898" s="226"/>
      <c r="AH898" s="226"/>
      <c r="AI898" s="226"/>
      <c r="AJ898" s="226"/>
      <c r="AK898" s="226"/>
      <c r="AL898" s="226"/>
      <c r="AM898" s="226"/>
      <c r="AN898" s="226"/>
      <c r="AO898" s="226"/>
      <c r="AP898" s="226"/>
      <c r="AQ898" s="226"/>
      <c r="AR898" s="226"/>
      <c r="AS898" s="226"/>
      <c r="AT898" s="226"/>
      <c r="AU898" s="226"/>
      <c r="AV898" s="226"/>
      <c r="AW898" s="226"/>
      <c r="AX898" s="226"/>
      <c r="AY898" s="226"/>
      <c r="AZ898" s="226"/>
      <c r="BA898" s="226"/>
      <c r="BB898" s="226"/>
      <c r="BC898" s="226"/>
      <c r="BD898" s="226"/>
      <c r="BE898" s="226"/>
      <c r="BF898" s="226"/>
      <c r="BG898" s="226"/>
      <c r="BH898" s="226"/>
      <c r="BI898" s="226"/>
      <c r="BJ898" s="226"/>
      <c r="BK898" s="226"/>
      <c r="BL898" s="226"/>
      <c r="BM898" s="227">
        <v>1</v>
      </c>
    </row>
    <row r="899" spans="1:65">
      <c r="A899" s="29"/>
      <c r="B899" s="19">
        <v>1</v>
      </c>
      <c r="C899" s="9">
        <v>2</v>
      </c>
      <c r="D899" s="228">
        <v>13.7</v>
      </c>
      <c r="E899" s="228">
        <v>12.698806136164965</v>
      </c>
      <c r="F899" s="232">
        <v>14</v>
      </c>
      <c r="G899" s="232">
        <v>14</v>
      </c>
      <c r="H899" s="232">
        <v>10.305999999999999</v>
      </c>
      <c r="I899" s="232">
        <v>13</v>
      </c>
      <c r="J899" s="232">
        <v>9</v>
      </c>
      <c r="K899" s="232">
        <v>13</v>
      </c>
      <c r="L899" s="228">
        <v>13.6</v>
      </c>
      <c r="M899" s="228">
        <v>13.9</v>
      </c>
      <c r="N899" s="228">
        <v>14.4</v>
      </c>
      <c r="O899" s="228">
        <v>14.4</v>
      </c>
      <c r="P899" s="228">
        <v>13.6</v>
      </c>
      <c r="Q899" s="232">
        <v>11.7</v>
      </c>
      <c r="R899" s="228">
        <v>13.374922499999998</v>
      </c>
      <c r="S899" s="228">
        <v>13.6</v>
      </c>
      <c r="T899" s="232">
        <v>11.79</v>
      </c>
      <c r="U899" s="228">
        <v>13.1</v>
      </c>
      <c r="V899" s="228">
        <v>13</v>
      </c>
      <c r="W899" s="228">
        <v>13.2</v>
      </c>
      <c r="X899" s="228">
        <v>13.4</v>
      </c>
      <c r="Y899" s="228">
        <v>13.471500000000001</v>
      </c>
      <c r="Z899" s="228">
        <v>14.8559</v>
      </c>
      <c r="AA899" s="228">
        <v>13.01262</v>
      </c>
      <c r="AB899" s="225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  <c r="AP899" s="226"/>
      <c r="AQ899" s="226"/>
      <c r="AR899" s="226"/>
      <c r="AS899" s="226"/>
      <c r="AT899" s="226"/>
      <c r="AU899" s="226"/>
      <c r="AV899" s="226"/>
      <c r="AW899" s="226"/>
      <c r="AX899" s="226"/>
      <c r="AY899" s="226"/>
      <c r="AZ899" s="226"/>
      <c r="BA899" s="226"/>
      <c r="BB899" s="226"/>
      <c r="BC899" s="226"/>
      <c r="BD899" s="226"/>
      <c r="BE899" s="226"/>
      <c r="BF899" s="226"/>
      <c r="BG899" s="226"/>
      <c r="BH899" s="226"/>
      <c r="BI899" s="226"/>
      <c r="BJ899" s="226"/>
      <c r="BK899" s="226"/>
      <c r="BL899" s="226"/>
      <c r="BM899" s="227">
        <v>40</v>
      </c>
    </row>
    <row r="900" spans="1:65">
      <c r="A900" s="29"/>
      <c r="B900" s="19">
        <v>1</v>
      </c>
      <c r="C900" s="9">
        <v>3</v>
      </c>
      <c r="D900" s="228">
        <v>13.6</v>
      </c>
      <c r="E900" s="228">
        <v>12.616393248433599</v>
      </c>
      <c r="F900" s="232">
        <v>15</v>
      </c>
      <c r="G900" s="232">
        <v>13</v>
      </c>
      <c r="H900" s="232">
        <v>10.712000000000002</v>
      </c>
      <c r="I900" s="232">
        <v>13</v>
      </c>
      <c r="J900" s="232">
        <v>10</v>
      </c>
      <c r="K900" s="232">
        <v>13</v>
      </c>
      <c r="L900" s="228">
        <v>13.4</v>
      </c>
      <c r="M900" s="228">
        <v>13.9</v>
      </c>
      <c r="N900" s="228">
        <v>15</v>
      </c>
      <c r="O900" s="228">
        <v>13.6</v>
      </c>
      <c r="P900" s="228">
        <v>13.9</v>
      </c>
      <c r="Q900" s="232">
        <v>11.9</v>
      </c>
      <c r="R900" s="228">
        <v>13.561663026100897</v>
      </c>
      <c r="S900" s="228">
        <v>14.5</v>
      </c>
      <c r="T900" s="232">
        <v>11.83</v>
      </c>
      <c r="U900" s="233">
        <v>11.6</v>
      </c>
      <c r="V900" s="233">
        <v>12.1</v>
      </c>
      <c r="W900" s="228">
        <v>13.2</v>
      </c>
      <c r="X900" s="228">
        <v>13.8</v>
      </c>
      <c r="Y900" s="228">
        <v>14.038499999999999</v>
      </c>
      <c r="Z900" s="228">
        <v>14.1416</v>
      </c>
      <c r="AA900" s="228">
        <v>13.00606</v>
      </c>
      <c r="AB900" s="225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  <c r="AP900" s="226"/>
      <c r="AQ900" s="226"/>
      <c r="AR900" s="226"/>
      <c r="AS900" s="226"/>
      <c r="AT900" s="226"/>
      <c r="AU900" s="226"/>
      <c r="AV900" s="226"/>
      <c r="AW900" s="226"/>
      <c r="AX900" s="226"/>
      <c r="AY900" s="226"/>
      <c r="AZ900" s="226"/>
      <c r="BA900" s="226"/>
      <c r="BB900" s="226"/>
      <c r="BC900" s="226"/>
      <c r="BD900" s="226"/>
      <c r="BE900" s="226"/>
      <c r="BF900" s="226"/>
      <c r="BG900" s="226"/>
      <c r="BH900" s="226"/>
      <c r="BI900" s="226"/>
      <c r="BJ900" s="226"/>
      <c r="BK900" s="226"/>
      <c r="BL900" s="226"/>
      <c r="BM900" s="227">
        <v>16</v>
      </c>
    </row>
    <row r="901" spans="1:65">
      <c r="A901" s="29"/>
      <c r="B901" s="19">
        <v>1</v>
      </c>
      <c r="C901" s="9">
        <v>4</v>
      </c>
      <c r="D901" s="228">
        <v>13.6</v>
      </c>
      <c r="E901" s="228">
        <v>12.664690236624223</v>
      </c>
      <c r="F901" s="232">
        <v>14</v>
      </c>
      <c r="G901" s="232">
        <v>14</v>
      </c>
      <c r="H901" s="232">
        <v>10.121333333333334</v>
      </c>
      <c r="I901" s="232">
        <v>14</v>
      </c>
      <c r="J901" s="232">
        <v>9</v>
      </c>
      <c r="K901" s="232">
        <v>13</v>
      </c>
      <c r="L901" s="228">
        <v>13.1</v>
      </c>
      <c r="M901" s="228">
        <v>14.7</v>
      </c>
      <c r="N901" s="228">
        <v>15.2</v>
      </c>
      <c r="O901" s="228">
        <v>13.7</v>
      </c>
      <c r="P901" s="228">
        <v>13.8</v>
      </c>
      <c r="Q901" s="232">
        <v>12.2</v>
      </c>
      <c r="R901" s="228">
        <v>13.300955061406563</v>
      </c>
      <c r="S901" s="228">
        <v>14.4</v>
      </c>
      <c r="T901" s="233">
        <v>13.6</v>
      </c>
      <c r="U901" s="228">
        <v>12.7</v>
      </c>
      <c r="V901" s="228">
        <v>13.1</v>
      </c>
      <c r="W901" s="228">
        <v>13.9</v>
      </c>
      <c r="X901" s="228">
        <v>13.5</v>
      </c>
      <c r="Y901" s="228">
        <v>14.185500000000001</v>
      </c>
      <c r="Z901" s="228">
        <v>14.7416</v>
      </c>
      <c r="AA901" s="228">
        <v>13.18634</v>
      </c>
      <c r="AB901" s="225"/>
      <c r="AC901" s="226"/>
      <c r="AD901" s="226"/>
      <c r="AE901" s="226"/>
      <c r="AF901" s="226"/>
      <c r="AG901" s="226"/>
      <c r="AH901" s="226"/>
      <c r="AI901" s="226"/>
      <c r="AJ901" s="226"/>
      <c r="AK901" s="226"/>
      <c r="AL901" s="226"/>
      <c r="AM901" s="226"/>
      <c r="AN901" s="226"/>
      <c r="AO901" s="226"/>
      <c r="AP901" s="226"/>
      <c r="AQ901" s="226"/>
      <c r="AR901" s="226"/>
      <c r="AS901" s="226"/>
      <c r="AT901" s="226"/>
      <c r="AU901" s="226"/>
      <c r="AV901" s="226"/>
      <c r="AW901" s="226"/>
      <c r="AX901" s="226"/>
      <c r="AY901" s="226"/>
      <c r="AZ901" s="226"/>
      <c r="BA901" s="226"/>
      <c r="BB901" s="226"/>
      <c r="BC901" s="226"/>
      <c r="BD901" s="226"/>
      <c r="BE901" s="226"/>
      <c r="BF901" s="226"/>
      <c r="BG901" s="226"/>
      <c r="BH901" s="226"/>
      <c r="BI901" s="226"/>
      <c r="BJ901" s="226"/>
      <c r="BK901" s="226"/>
      <c r="BL901" s="226"/>
      <c r="BM901" s="227">
        <v>13.624034897295594</v>
      </c>
    </row>
    <row r="902" spans="1:65">
      <c r="A902" s="29"/>
      <c r="B902" s="19">
        <v>1</v>
      </c>
      <c r="C902" s="9">
        <v>5</v>
      </c>
      <c r="D902" s="228">
        <v>13.6</v>
      </c>
      <c r="E902" s="228">
        <v>12.678341739874977</v>
      </c>
      <c r="F902" s="232">
        <v>15</v>
      </c>
      <c r="G902" s="232">
        <v>13</v>
      </c>
      <c r="H902" s="232">
        <v>11.063999999999998</v>
      </c>
      <c r="I902" s="232">
        <v>14</v>
      </c>
      <c r="J902" s="232">
        <v>11</v>
      </c>
      <c r="K902" s="232">
        <v>13</v>
      </c>
      <c r="L902" s="228">
        <v>13.2</v>
      </c>
      <c r="M902" s="228">
        <v>14</v>
      </c>
      <c r="N902" s="228">
        <v>14.1</v>
      </c>
      <c r="O902" s="228">
        <v>14.2</v>
      </c>
      <c r="P902" s="228">
        <v>13.8</v>
      </c>
      <c r="Q902" s="232">
        <v>12.1</v>
      </c>
      <c r="R902" s="228">
        <v>13.345759231745793</v>
      </c>
      <c r="S902" s="228">
        <v>14.1</v>
      </c>
      <c r="T902" s="232">
        <v>12</v>
      </c>
      <c r="U902" s="228">
        <v>12.3</v>
      </c>
      <c r="V902" s="228">
        <v>13.3</v>
      </c>
      <c r="W902" s="228">
        <v>13.6</v>
      </c>
      <c r="X902" s="228">
        <v>13.3</v>
      </c>
      <c r="Y902" s="228">
        <v>13.734</v>
      </c>
      <c r="Z902" s="228">
        <v>14.0274</v>
      </c>
      <c r="AA902" s="228">
        <v>13.00461</v>
      </c>
      <c r="AB902" s="225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  <c r="AP902" s="226"/>
      <c r="AQ902" s="226"/>
      <c r="AR902" s="226"/>
      <c r="AS902" s="226"/>
      <c r="AT902" s="226"/>
      <c r="AU902" s="226"/>
      <c r="AV902" s="226"/>
      <c r="AW902" s="226"/>
      <c r="AX902" s="226"/>
      <c r="AY902" s="226"/>
      <c r="AZ902" s="226"/>
      <c r="BA902" s="226"/>
      <c r="BB902" s="226"/>
      <c r="BC902" s="226"/>
      <c r="BD902" s="226"/>
      <c r="BE902" s="226"/>
      <c r="BF902" s="226"/>
      <c r="BG902" s="226"/>
      <c r="BH902" s="226"/>
      <c r="BI902" s="226"/>
      <c r="BJ902" s="226"/>
      <c r="BK902" s="226"/>
      <c r="BL902" s="226"/>
      <c r="BM902" s="227">
        <v>54</v>
      </c>
    </row>
    <row r="903" spans="1:65">
      <c r="A903" s="29"/>
      <c r="B903" s="19">
        <v>1</v>
      </c>
      <c r="C903" s="9">
        <v>6</v>
      </c>
      <c r="D903" s="228">
        <v>13.4</v>
      </c>
      <c r="E903" s="228">
        <v>12.757020668771625</v>
      </c>
      <c r="F903" s="232">
        <v>14</v>
      </c>
      <c r="G903" s="232">
        <v>14</v>
      </c>
      <c r="H903" s="232">
        <v>11.582666666666666</v>
      </c>
      <c r="I903" s="232">
        <v>13</v>
      </c>
      <c r="J903" s="232">
        <v>11</v>
      </c>
      <c r="K903" s="232">
        <v>13</v>
      </c>
      <c r="L903" s="228">
        <v>13.6</v>
      </c>
      <c r="M903" s="228">
        <v>14.3</v>
      </c>
      <c r="N903" s="228">
        <v>15</v>
      </c>
      <c r="O903" s="228">
        <v>13.5</v>
      </c>
      <c r="P903" s="228">
        <v>13.7</v>
      </c>
      <c r="Q903" s="232">
        <v>11.8</v>
      </c>
      <c r="R903" s="228">
        <v>13.379660447365318</v>
      </c>
      <c r="S903" s="228">
        <v>13.5</v>
      </c>
      <c r="T903" s="232">
        <v>12.2</v>
      </c>
      <c r="U903" s="228">
        <v>13.1</v>
      </c>
      <c r="V903" s="228">
        <v>13.4</v>
      </c>
      <c r="W903" s="228">
        <v>12.8</v>
      </c>
      <c r="X903" s="228">
        <v>13.5</v>
      </c>
      <c r="Y903" s="228">
        <v>13.881000000000002</v>
      </c>
      <c r="Z903" s="228">
        <v>14.0274</v>
      </c>
      <c r="AA903" s="228">
        <v>13.07291</v>
      </c>
      <c r="AB903" s="225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  <c r="AP903" s="226"/>
      <c r="AQ903" s="226"/>
      <c r="AR903" s="226"/>
      <c r="AS903" s="226"/>
      <c r="AT903" s="226"/>
      <c r="AU903" s="226"/>
      <c r="AV903" s="226"/>
      <c r="AW903" s="226"/>
      <c r="AX903" s="226"/>
      <c r="AY903" s="226"/>
      <c r="AZ903" s="226"/>
      <c r="BA903" s="226"/>
      <c r="BB903" s="226"/>
      <c r="BC903" s="226"/>
      <c r="BD903" s="226"/>
      <c r="BE903" s="226"/>
      <c r="BF903" s="226"/>
      <c r="BG903" s="226"/>
      <c r="BH903" s="226"/>
      <c r="BI903" s="226"/>
      <c r="BJ903" s="226"/>
      <c r="BK903" s="226"/>
      <c r="BL903" s="226"/>
      <c r="BM903" s="229"/>
    </row>
    <row r="904" spans="1:65">
      <c r="A904" s="29"/>
      <c r="B904" s="20" t="s">
        <v>271</v>
      </c>
      <c r="C904" s="12"/>
      <c r="D904" s="230">
        <v>13.583333333333334</v>
      </c>
      <c r="E904" s="230">
        <v>12.681381695705916</v>
      </c>
      <c r="F904" s="230">
        <v>14.333333333333334</v>
      </c>
      <c r="G904" s="230">
        <v>13.666666666666666</v>
      </c>
      <c r="H904" s="230">
        <v>10.757333333333333</v>
      </c>
      <c r="I904" s="230">
        <v>13.333333333333334</v>
      </c>
      <c r="J904" s="230">
        <v>9.8333333333333339</v>
      </c>
      <c r="K904" s="230">
        <v>13</v>
      </c>
      <c r="L904" s="230">
        <v>13.483333333333333</v>
      </c>
      <c r="M904" s="230">
        <v>14.266666666666666</v>
      </c>
      <c r="N904" s="230">
        <v>14.649999999999999</v>
      </c>
      <c r="O904" s="230">
        <v>13.799999999999999</v>
      </c>
      <c r="P904" s="230">
        <v>13.833333333333334</v>
      </c>
      <c r="Q904" s="230">
        <v>11.916666666666666</v>
      </c>
      <c r="R904" s="230">
        <v>13.420444994356918</v>
      </c>
      <c r="S904" s="230">
        <v>13.916666666666666</v>
      </c>
      <c r="T904" s="230">
        <v>12.12</v>
      </c>
      <c r="U904" s="230">
        <v>12.533333333333331</v>
      </c>
      <c r="V904" s="230">
        <v>13.050000000000002</v>
      </c>
      <c r="W904" s="230">
        <v>13.466666666666667</v>
      </c>
      <c r="X904" s="230">
        <v>13.466666666666667</v>
      </c>
      <c r="Y904" s="230">
        <v>13.866999999999999</v>
      </c>
      <c r="Z904" s="230">
        <v>14.5083</v>
      </c>
      <c r="AA904" s="230">
        <v>13.080765</v>
      </c>
      <c r="AB904" s="225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  <c r="AP904" s="226"/>
      <c r="AQ904" s="226"/>
      <c r="AR904" s="226"/>
      <c r="AS904" s="226"/>
      <c r="AT904" s="226"/>
      <c r="AU904" s="226"/>
      <c r="AV904" s="226"/>
      <c r="AW904" s="226"/>
      <c r="AX904" s="226"/>
      <c r="AY904" s="226"/>
      <c r="AZ904" s="226"/>
      <c r="BA904" s="226"/>
      <c r="BB904" s="226"/>
      <c r="BC904" s="226"/>
      <c r="BD904" s="226"/>
      <c r="BE904" s="226"/>
      <c r="BF904" s="226"/>
      <c r="BG904" s="226"/>
      <c r="BH904" s="226"/>
      <c r="BI904" s="226"/>
      <c r="BJ904" s="226"/>
      <c r="BK904" s="226"/>
      <c r="BL904" s="226"/>
      <c r="BM904" s="229"/>
    </row>
    <row r="905" spans="1:65">
      <c r="A905" s="29"/>
      <c r="B905" s="3" t="s">
        <v>272</v>
      </c>
      <c r="C905" s="28"/>
      <c r="D905" s="228">
        <v>13.6</v>
      </c>
      <c r="E905" s="228">
        <v>12.675689942120538</v>
      </c>
      <c r="F905" s="228">
        <v>14</v>
      </c>
      <c r="G905" s="228">
        <v>14</v>
      </c>
      <c r="H905" s="228">
        <v>10.734999999999999</v>
      </c>
      <c r="I905" s="228">
        <v>13</v>
      </c>
      <c r="J905" s="228">
        <v>9.5</v>
      </c>
      <c r="K905" s="228">
        <v>13</v>
      </c>
      <c r="L905" s="228">
        <v>13.5</v>
      </c>
      <c r="M905" s="228">
        <v>14.15</v>
      </c>
      <c r="N905" s="228">
        <v>14.7</v>
      </c>
      <c r="O905" s="228">
        <v>13.649999999999999</v>
      </c>
      <c r="P905" s="228">
        <v>13.8</v>
      </c>
      <c r="Q905" s="228">
        <v>11.850000000000001</v>
      </c>
      <c r="R905" s="228">
        <v>13.377291473682657</v>
      </c>
      <c r="S905" s="228">
        <v>13.85</v>
      </c>
      <c r="T905" s="228">
        <v>11.914999999999999</v>
      </c>
      <c r="U905" s="228">
        <v>12.55</v>
      </c>
      <c r="V905" s="228">
        <v>13.2</v>
      </c>
      <c r="W905" s="228">
        <v>13.399999999999999</v>
      </c>
      <c r="X905" s="228">
        <v>13.45</v>
      </c>
      <c r="Y905" s="228">
        <v>13.88625</v>
      </c>
      <c r="Z905" s="228">
        <v>14.441600000000001</v>
      </c>
      <c r="AA905" s="228">
        <v>13.042764999999999</v>
      </c>
      <c r="AB905" s="225"/>
      <c r="AC905" s="226"/>
      <c r="AD905" s="226"/>
      <c r="AE905" s="226"/>
      <c r="AF905" s="226"/>
      <c r="AG905" s="226"/>
      <c r="AH905" s="226"/>
      <c r="AI905" s="226"/>
      <c r="AJ905" s="226"/>
      <c r="AK905" s="226"/>
      <c r="AL905" s="226"/>
      <c r="AM905" s="226"/>
      <c r="AN905" s="226"/>
      <c r="AO905" s="226"/>
      <c r="AP905" s="226"/>
      <c r="AQ905" s="226"/>
      <c r="AR905" s="226"/>
      <c r="AS905" s="226"/>
      <c r="AT905" s="226"/>
      <c r="AU905" s="226"/>
      <c r="AV905" s="226"/>
      <c r="AW905" s="226"/>
      <c r="AX905" s="226"/>
      <c r="AY905" s="226"/>
      <c r="AZ905" s="226"/>
      <c r="BA905" s="226"/>
      <c r="BB905" s="226"/>
      <c r="BC905" s="226"/>
      <c r="BD905" s="226"/>
      <c r="BE905" s="226"/>
      <c r="BF905" s="226"/>
      <c r="BG905" s="226"/>
      <c r="BH905" s="226"/>
      <c r="BI905" s="226"/>
      <c r="BJ905" s="226"/>
      <c r="BK905" s="226"/>
      <c r="BL905" s="226"/>
      <c r="BM905" s="229"/>
    </row>
    <row r="906" spans="1:65">
      <c r="A906" s="29"/>
      <c r="B906" s="3" t="s">
        <v>273</v>
      </c>
      <c r="C906" s="28"/>
      <c r="D906" s="23">
        <v>9.831920802501716E-2</v>
      </c>
      <c r="E906" s="23">
        <v>4.6056106299388326E-2</v>
      </c>
      <c r="F906" s="23">
        <v>0.51639777949432231</v>
      </c>
      <c r="G906" s="23">
        <v>0.51639777949432231</v>
      </c>
      <c r="H906" s="23">
        <v>0.52639773724606509</v>
      </c>
      <c r="I906" s="23">
        <v>0.51639777949432231</v>
      </c>
      <c r="J906" s="23">
        <v>0.98319208025017513</v>
      </c>
      <c r="K906" s="23">
        <v>0</v>
      </c>
      <c r="L906" s="23">
        <v>0.32506409624359739</v>
      </c>
      <c r="M906" s="23">
        <v>0.40331955899344457</v>
      </c>
      <c r="N906" s="23">
        <v>0.47222875812470377</v>
      </c>
      <c r="O906" s="23">
        <v>0.40496913462633172</v>
      </c>
      <c r="P906" s="23">
        <v>0.20655911179772879</v>
      </c>
      <c r="Q906" s="23">
        <v>0.19407902170679486</v>
      </c>
      <c r="R906" s="23">
        <v>0.11218616186829454</v>
      </c>
      <c r="S906" s="23">
        <v>0.47923550230201717</v>
      </c>
      <c r="T906" s="23">
        <v>0.78442335508320993</v>
      </c>
      <c r="U906" s="23">
        <v>0.56803755744375428</v>
      </c>
      <c r="V906" s="23">
        <v>0.49295030175464977</v>
      </c>
      <c r="W906" s="23">
        <v>0.48853522561496687</v>
      </c>
      <c r="X906" s="23">
        <v>0.18618986725025249</v>
      </c>
      <c r="Y906" s="23">
        <v>0.24728930425717971</v>
      </c>
      <c r="Z906" s="23">
        <v>0.51597653435015822</v>
      </c>
      <c r="AA906" s="23">
        <v>9.15882033342722E-2</v>
      </c>
      <c r="AB906" s="151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87</v>
      </c>
      <c r="C907" s="28"/>
      <c r="D907" s="13">
        <v>7.2382239036822447E-3</v>
      </c>
      <c r="E907" s="13">
        <v>3.631789295876453E-3</v>
      </c>
      <c r="F907" s="13">
        <v>3.6027752057743417E-2</v>
      </c>
      <c r="G907" s="13">
        <v>3.7785203377633345E-2</v>
      </c>
      <c r="H907" s="13">
        <v>4.8933850140623306E-2</v>
      </c>
      <c r="I907" s="13">
        <v>3.8729833462074169E-2</v>
      </c>
      <c r="J907" s="13">
        <v>9.9985635279678825E-2</v>
      </c>
      <c r="K907" s="13">
        <v>0</v>
      </c>
      <c r="L907" s="13">
        <v>2.4108585629933059E-2</v>
      </c>
      <c r="M907" s="13">
        <v>2.827006254626948E-2</v>
      </c>
      <c r="N907" s="13">
        <v>3.2234044923187974E-2</v>
      </c>
      <c r="O907" s="13">
        <v>2.9345589465676215E-2</v>
      </c>
      <c r="P907" s="13">
        <v>1.4931983985377983E-2</v>
      </c>
      <c r="Q907" s="13">
        <v>1.6286351471898872E-2</v>
      </c>
      <c r="R907" s="13">
        <v>8.3593473923902692E-3</v>
      </c>
      <c r="S907" s="13">
        <v>3.4436083997749736E-2</v>
      </c>
      <c r="T907" s="13">
        <v>6.4721398934258254E-2</v>
      </c>
      <c r="U907" s="13">
        <v>4.5322145540725084E-2</v>
      </c>
      <c r="V907" s="13">
        <v>3.7773969483114921E-2</v>
      </c>
      <c r="W907" s="13">
        <v>3.6277368238735161E-2</v>
      </c>
      <c r="X907" s="13">
        <v>1.3825980241355383E-2</v>
      </c>
      <c r="Y907" s="13">
        <v>1.783293461146461E-2</v>
      </c>
      <c r="Z907" s="13">
        <v>3.5564231119439092E-2</v>
      </c>
      <c r="AA907" s="13">
        <v>7.0017467123881672E-3</v>
      </c>
      <c r="AB907" s="151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274</v>
      </c>
      <c r="C908" s="28"/>
      <c r="D908" s="13">
        <v>-2.9874823625370972E-3</v>
      </c>
      <c r="E908" s="13">
        <v>-6.9190457063259436E-2</v>
      </c>
      <c r="F908" s="13">
        <v>5.2062288549960867E-2</v>
      </c>
      <c r="G908" s="13">
        <v>3.1291588499626766E-3</v>
      </c>
      <c r="H908" s="13">
        <v>-0.21041501916082939</v>
      </c>
      <c r="I908" s="13">
        <v>-2.1337406000036419E-2</v>
      </c>
      <c r="J908" s="13">
        <v>-0.27823633692502681</v>
      </c>
      <c r="K908" s="13">
        <v>-4.5803970850035514E-2</v>
      </c>
      <c r="L908" s="13">
        <v>-1.0327451817536915E-2</v>
      </c>
      <c r="M908" s="13">
        <v>4.7168975579960915E-2</v>
      </c>
      <c r="N908" s="13">
        <v>7.5305525157459918E-2</v>
      </c>
      <c r="O908" s="13">
        <v>1.2915784789962137E-2</v>
      </c>
      <c r="P908" s="13">
        <v>1.5362441274962224E-2</v>
      </c>
      <c r="Q908" s="13">
        <v>-0.12532030661253257</v>
      </c>
      <c r="R908" s="13">
        <v>-1.4943436689162426E-2</v>
      </c>
      <c r="S908" s="13">
        <v>2.1479082487461998E-2</v>
      </c>
      <c r="T908" s="13">
        <v>-0.11039570205403315</v>
      </c>
      <c r="U908" s="13">
        <v>-8.0057161640034402E-2</v>
      </c>
      <c r="V908" s="13">
        <v>-4.2133986122535494E-2</v>
      </c>
      <c r="W908" s="13">
        <v>-1.1550780060036847E-2</v>
      </c>
      <c r="X908" s="13">
        <v>-1.1550780060036847E-2</v>
      </c>
      <c r="Y908" s="13">
        <v>1.7833564324811979E-2</v>
      </c>
      <c r="Z908" s="13">
        <v>6.4904788439725358E-2</v>
      </c>
      <c r="AA908" s="13">
        <v>-3.987584451970505E-2</v>
      </c>
      <c r="AB908" s="151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45" t="s">
        <v>275</v>
      </c>
      <c r="C909" s="46"/>
      <c r="D909" s="44">
        <v>0.19</v>
      </c>
      <c r="E909" s="44">
        <v>1.27</v>
      </c>
      <c r="F909" s="44" t="s">
        <v>276</v>
      </c>
      <c r="G909" s="44" t="s">
        <v>276</v>
      </c>
      <c r="H909" s="44">
        <v>4.38</v>
      </c>
      <c r="I909" s="44" t="s">
        <v>276</v>
      </c>
      <c r="J909" s="44" t="s">
        <v>276</v>
      </c>
      <c r="K909" s="44" t="s">
        <v>276</v>
      </c>
      <c r="L909" s="44">
        <v>0.03</v>
      </c>
      <c r="M909" s="44">
        <v>1.29</v>
      </c>
      <c r="N909" s="44">
        <v>1.92</v>
      </c>
      <c r="O909" s="44">
        <v>0.54</v>
      </c>
      <c r="P909" s="44">
        <v>0.59</v>
      </c>
      <c r="Q909" s="44">
        <v>2.5099999999999998</v>
      </c>
      <c r="R909" s="44">
        <v>7.0000000000000007E-2</v>
      </c>
      <c r="S909" s="44">
        <v>0.73</v>
      </c>
      <c r="T909" s="44">
        <v>2.1800000000000002</v>
      </c>
      <c r="U909" s="44">
        <v>1.51</v>
      </c>
      <c r="V909" s="44">
        <v>0.67</v>
      </c>
      <c r="W909" s="44">
        <v>0</v>
      </c>
      <c r="X909" s="44">
        <v>0</v>
      </c>
      <c r="Y909" s="44">
        <v>0.65</v>
      </c>
      <c r="Z909" s="44">
        <v>1.69</v>
      </c>
      <c r="AA909" s="44">
        <v>0.62</v>
      </c>
      <c r="AB909" s="151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0" t="s">
        <v>318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BM910" s="55"/>
    </row>
    <row r="911" spans="1:65">
      <c r="BM911" s="55"/>
    </row>
    <row r="912" spans="1:65" ht="15">
      <c r="B912" s="8" t="s">
        <v>536</v>
      </c>
      <c r="BM912" s="27" t="s">
        <v>277</v>
      </c>
    </row>
    <row r="913" spans="1:65" ht="15">
      <c r="A913" s="24" t="s">
        <v>61</v>
      </c>
      <c r="B913" s="18" t="s">
        <v>111</v>
      </c>
      <c r="C913" s="15" t="s">
        <v>112</v>
      </c>
      <c r="D913" s="16" t="s">
        <v>231</v>
      </c>
      <c r="E913" s="17" t="s">
        <v>231</v>
      </c>
      <c r="F913" s="17" t="s">
        <v>231</v>
      </c>
      <c r="G913" s="17" t="s">
        <v>231</v>
      </c>
      <c r="H913" s="17" t="s">
        <v>231</v>
      </c>
      <c r="I913" s="17" t="s">
        <v>231</v>
      </c>
      <c r="J913" s="17" t="s">
        <v>231</v>
      </c>
      <c r="K913" s="17" t="s">
        <v>231</v>
      </c>
      <c r="L913" s="17" t="s">
        <v>231</v>
      </c>
      <c r="M913" s="17" t="s">
        <v>231</v>
      </c>
      <c r="N913" s="17" t="s">
        <v>231</v>
      </c>
      <c r="O913" s="17" t="s">
        <v>231</v>
      </c>
      <c r="P913" s="17" t="s">
        <v>231</v>
      </c>
      <c r="Q913" s="17" t="s">
        <v>231</v>
      </c>
      <c r="R913" s="17" t="s">
        <v>231</v>
      </c>
      <c r="S913" s="17" t="s">
        <v>231</v>
      </c>
      <c r="T913" s="17" t="s">
        <v>231</v>
      </c>
      <c r="U913" s="17" t="s">
        <v>231</v>
      </c>
      <c r="V913" s="17" t="s">
        <v>231</v>
      </c>
      <c r="W913" s="151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232</v>
      </c>
      <c r="C914" s="9" t="s">
        <v>232</v>
      </c>
      <c r="D914" s="149" t="s">
        <v>234</v>
      </c>
      <c r="E914" s="150" t="s">
        <v>237</v>
      </c>
      <c r="F914" s="150" t="s">
        <v>238</v>
      </c>
      <c r="G914" s="150" t="s">
        <v>239</v>
      </c>
      <c r="H914" s="150" t="s">
        <v>240</v>
      </c>
      <c r="I914" s="150" t="s">
        <v>241</v>
      </c>
      <c r="J914" s="150" t="s">
        <v>242</v>
      </c>
      <c r="K914" s="150" t="s">
        <v>244</v>
      </c>
      <c r="L914" s="150" t="s">
        <v>245</v>
      </c>
      <c r="M914" s="150" t="s">
        <v>246</v>
      </c>
      <c r="N914" s="150" t="s">
        <v>247</v>
      </c>
      <c r="O914" s="150" t="s">
        <v>248</v>
      </c>
      <c r="P914" s="150" t="s">
        <v>252</v>
      </c>
      <c r="Q914" s="150" t="s">
        <v>253</v>
      </c>
      <c r="R914" s="150" t="s">
        <v>258</v>
      </c>
      <c r="S914" s="150" t="s">
        <v>259</v>
      </c>
      <c r="T914" s="150" t="s">
        <v>278</v>
      </c>
      <c r="U914" s="150" t="s">
        <v>261</v>
      </c>
      <c r="V914" s="150" t="s">
        <v>279</v>
      </c>
      <c r="W914" s="151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300</v>
      </c>
      <c r="E915" s="11" t="s">
        <v>300</v>
      </c>
      <c r="F915" s="11" t="s">
        <v>301</v>
      </c>
      <c r="G915" s="11" t="s">
        <v>115</v>
      </c>
      <c r="H915" s="11" t="s">
        <v>115</v>
      </c>
      <c r="I915" s="11" t="s">
        <v>300</v>
      </c>
      <c r="J915" s="11" t="s">
        <v>300</v>
      </c>
      <c r="K915" s="11" t="s">
        <v>301</v>
      </c>
      <c r="L915" s="11" t="s">
        <v>301</v>
      </c>
      <c r="M915" s="11" t="s">
        <v>301</v>
      </c>
      <c r="N915" s="11" t="s">
        <v>301</v>
      </c>
      <c r="O915" s="11" t="s">
        <v>300</v>
      </c>
      <c r="P915" s="11" t="s">
        <v>300</v>
      </c>
      <c r="Q915" s="11" t="s">
        <v>300</v>
      </c>
      <c r="R915" s="11" t="s">
        <v>300</v>
      </c>
      <c r="S915" s="11" t="s">
        <v>301</v>
      </c>
      <c r="T915" s="11" t="s">
        <v>301</v>
      </c>
      <c r="U915" s="11" t="s">
        <v>300</v>
      </c>
      <c r="V915" s="11" t="s">
        <v>115</v>
      </c>
      <c r="W915" s="151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</v>
      </c>
    </row>
    <row r="916" spans="1:65">
      <c r="A916" s="29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151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2</v>
      </c>
    </row>
    <row r="917" spans="1:65">
      <c r="A917" s="29"/>
      <c r="B917" s="18">
        <v>1</v>
      </c>
      <c r="C917" s="14">
        <v>1</v>
      </c>
      <c r="D917" s="152" t="s">
        <v>302</v>
      </c>
      <c r="E917" s="152" t="s">
        <v>104</v>
      </c>
      <c r="F917" s="152" t="s">
        <v>105</v>
      </c>
      <c r="G917" s="152" t="s">
        <v>104</v>
      </c>
      <c r="H917" s="152" t="s">
        <v>103</v>
      </c>
      <c r="I917" s="152" t="s">
        <v>102</v>
      </c>
      <c r="J917" s="21">
        <v>2</v>
      </c>
      <c r="K917" s="21">
        <v>1</v>
      </c>
      <c r="L917" s="21">
        <v>1</v>
      </c>
      <c r="M917" s="152" t="s">
        <v>102</v>
      </c>
      <c r="N917" s="152" t="s">
        <v>102</v>
      </c>
      <c r="O917" s="21">
        <v>1</v>
      </c>
      <c r="P917" s="152" t="s">
        <v>105</v>
      </c>
      <c r="Q917" s="152">
        <v>5</v>
      </c>
      <c r="R917" s="21">
        <v>0.6</v>
      </c>
      <c r="S917" s="152" t="s">
        <v>102</v>
      </c>
      <c r="T917" s="21" t="s">
        <v>307</v>
      </c>
      <c r="U917" s="21">
        <v>0.2069</v>
      </c>
      <c r="V917" s="152">
        <v>3.4154</v>
      </c>
      <c r="W917" s="151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>
        <v>1</v>
      </c>
      <c r="C918" s="9">
        <v>2</v>
      </c>
      <c r="D918" s="153" t="s">
        <v>302</v>
      </c>
      <c r="E918" s="153" t="s">
        <v>104</v>
      </c>
      <c r="F918" s="153" t="s">
        <v>105</v>
      </c>
      <c r="G918" s="153" t="s">
        <v>104</v>
      </c>
      <c r="H918" s="153" t="s">
        <v>103</v>
      </c>
      <c r="I918" s="153" t="s">
        <v>102</v>
      </c>
      <c r="J918" s="11">
        <v>2</v>
      </c>
      <c r="K918" s="11" t="s">
        <v>102</v>
      </c>
      <c r="L918" s="11">
        <v>1</v>
      </c>
      <c r="M918" s="153" t="s">
        <v>102</v>
      </c>
      <c r="N918" s="153" t="s">
        <v>102</v>
      </c>
      <c r="O918" s="11">
        <v>1</v>
      </c>
      <c r="P918" s="153" t="s">
        <v>105</v>
      </c>
      <c r="Q918" s="153">
        <v>5</v>
      </c>
      <c r="R918" s="11" t="s">
        <v>302</v>
      </c>
      <c r="S918" s="153" t="s">
        <v>102</v>
      </c>
      <c r="T918" s="11" t="s">
        <v>307</v>
      </c>
      <c r="U918" s="11">
        <v>0.23900000000000002</v>
      </c>
      <c r="V918" s="153">
        <v>3.0171000000000001</v>
      </c>
      <c r="W918" s="151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41</v>
      </c>
    </row>
    <row r="919" spans="1:65">
      <c r="A919" s="29"/>
      <c r="B919" s="19">
        <v>1</v>
      </c>
      <c r="C919" s="9">
        <v>3</v>
      </c>
      <c r="D919" s="153" t="s">
        <v>302</v>
      </c>
      <c r="E919" s="153" t="s">
        <v>104</v>
      </c>
      <c r="F919" s="153" t="s">
        <v>105</v>
      </c>
      <c r="G919" s="153" t="s">
        <v>104</v>
      </c>
      <c r="H919" s="153" t="s">
        <v>103</v>
      </c>
      <c r="I919" s="153" t="s">
        <v>102</v>
      </c>
      <c r="J919" s="11" t="s">
        <v>102</v>
      </c>
      <c r="K919" s="11" t="s">
        <v>102</v>
      </c>
      <c r="L919" s="11">
        <v>1</v>
      </c>
      <c r="M919" s="153" t="s">
        <v>102</v>
      </c>
      <c r="N919" s="153" t="s">
        <v>102</v>
      </c>
      <c r="O919" s="11">
        <v>0.9</v>
      </c>
      <c r="P919" s="153" t="s">
        <v>105</v>
      </c>
      <c r="Q919" s="153">
        <v>5</v>
      </c>
      <c r="R919" s="11">
        <v>1</v>
      </c>
      <c r="S919" s="153" t="s">
        <v>102</v>
      </c>
      <c r="T919" s="11" t="s">
        <v>307</v>
      </c>
      <c r="U919" s="11">
        <v>0.23069999999999999</v>
      </c>
      <c r="V919" s="153">
        <v>3.9465000000000003</v>
      </c>
      <c r="W919" s="151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16</v>
      </c>
    </row>
    <row r="920" spans="1:65">
      <c r="A920" s="29"/>
      <c r="B920" s="19">
        <v>1</v>
      </c>
      <c r="C920" s="9">
        <v>4</v>
      </c>
      <c r="D920" s="153" t="s">
        <v>302</v>
      </c>
      <c r="E920" s="153" t="s">
        <v>104</v>
      </c>
      <c r="F920" s="153" t="s">
        <v>105</v>
      </c>
      <c r="G920" s="153" t="s">
        <v>104</v>
      </c>
      <c r="H920" s="153" t="s">
        <v>103</v>
      </c>
      <c r="I920" s="153" t="s">
        <v>102</v>
      </c>
      <c r="J920" s="11" t="s">
        <v>102</v>
      </c>
      <c r="K920" s="11" t="s">
        <v>102</v>
      </c>
      <c r="L920" s="11">
        <v>1</v>
      </c>
      <c r="M920" s="153" t="s">
        <v>102</v>
      </c>
      <c r="N920" s="153" t="s">
        <v>102</v>
      </c>
      <c r="O920" s="11">
        <v>1</v>
      </c>
      <c r="P920" s="153" t="s">
        <v>105</v>
      </c>
      <c r="Q920" s="153">
        <v>5</v>
      </c>
      <c r="R920" s="11" t="s">
        <v>302</v>
      </c>
      <c r="S920" s="153" t="s">
        <v>102</v>
      </c>
      <c r="T920" s="11" t="s">
        <v>307</v>
      </c>
      <c r="U920" s="11">
        <v>0.22470000000000001</v>
      </c>
      <c r="V920" s="153">
        <v>3.3068</v>
      </c>
      <c r="W920" s="151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0.66521190476190495</v>
      </c>
    </row>
    <row r="921" spans="1:65">
      <c r="A921" s="29"/>
      <c r="B921" s="19">
        <v>1</v>
      </c>
      <c r="C921" s="9">
        <v>5</v>
      </c>
      <c r="D921" s="153" t="s">
        <v>302</v>
      </c>
      <c r="E921" s="153" t="s">
        <v>104</v>
      </c>
      <c r="F921" s="153" t="s">
        <v>105</v>
      </c>
      <c r="G921" s="153" t="s">
        <v>104</v>
      </c>
      <c r="H921" s="153" t="s">
        <v>103</v>
      </c>
      <c r="I921" s="153" t="s">
        <v>102</v>
      </c>
      <c r="J921" s="11">
        <v>1</v>
      </c>
      <c r="K921" s="11" t="s">
        <v>102</v>
      </c>
      <c r="L921" s="11">
        <v>1</v>
      </c>
      <c r="M921" s="153" t="s">
        <v>102</v>
      </c>
      <c r="N921" s="153" t="s">
        <v>102</v>
      </c>
      <c r="O921" s="11">
        <v>0.9</v>
      </c>
      <c r="P921" s="153" t="s">
        <v>105</v>
      </c>
      <c r="Q921" s="153">
        <v>5</v>
      </c>
      <c r="R921" s="11">
        <v>1</v>
      </c>
      <c r="S921" s="153" t="s">
        <v>102</v>
      </c>
      <c r="T921" s="11">
        <v>0.4</v>
      </c>
      <c r="U921" s="11">
        <v>0.18190000000000001</v>
      </c>
      <c r="V921" s="153">
        <v>3.3912</v>
      </c>
      <c r="W921" s="151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11</v>
      </c>
    </row>
    <row r="922" spans="1:65">
      <c r="A922" s="29"/>
      <c r="B922" s="19">
        <v>1</v>
      </c>
      <c r="C922" s="9">
        <v>6</v>
      </c>
      <c r="D922" s="153" t="s">
        <v>302</v>
      </c>
      <c r="E922" s="153" t="s">
        <v>104</v>
      </c>
      <c r="F922" s="153" t="s">
        <v>105</v>
      </c>
      <c r="G922" s="153" t="s">
        <v>104</v>
      </c>
      <c r="H922" s="153" t="s">
        <v>103</v>
      </c>
      <c r="I922" s="153" t="s">
        <v>102</v>
      </c>
      <c r="J922" s="11" t="s">
        <v>102</v>
      </c>
      <c r="K922" s="11" t="s">
        <v>102</v>
      </c>
      <c r="L922" s="11">
        <v>1</v>
      </c>
      <c r="M922" s="153" t="s">
        <v>102</v>
      </c>
      <c r="N922" s="153" t="s">
        <v>102</v>
      </c>
      <c r="O922" s="11">
        <v>0.9</v>
      </c>
      <c r="P922" s="153" t="s">
        <v>105</v>
      </c>
      <c r="Q922" s="153">
        <v>5</v>
      </c>
      <c r="R922" s="11">
        <v>0.6</v>
      </c>
      <c r="S922" s="153" t="s">
        <v>102</v>
      </c>
      <c r="T922" s="154">
        <v>0.5</v>
      </c>
      <c r="U922" s="11">
        <v>0.25569999999999998</v>
      </c>
      <c r="V922" s="153">
        <v>3.1257000000000001</v>
      </c>
      <c r="W922" s="151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29"/>
      <c r="B923" s="20" t="s">
        <v>271</v>
      </c>
      <c r="C923" s="12"/>
      <c r="D923" s="22" t="s">
        <v>686</v>
      </c>
      <c r="E923" s="22" t="s">
        <v>686</v>
      </c>
      <c r="F923" s="22" t="s">
        <v>686</v>
      </c>
      <c r="G923" s="22" t="s">
        <v>686</v>
      </c>
      <c r="H923" s="22" t="s">
        <v>686</v>
      </c>
      <c r="I923" s="22" t="s">
        <v>686</v>
      </c>
      <c r="J923" s="22">
        <v>1.6666666666666667</v>
      </c>
      <c r="K923" s="22">
        <v>1</v>
      </c>
      <c r="L923" s="22">
        <v>1</v>
      </c>
      <c r="M923" s="22" t="s">
        <v>686</v>
      </c>
      <c r="N923" s="22" t="s">
        <v>686</v>
      </c>
      <c r="O923" s="22">
        <v>0.95000000000000007</v>
      </c>
      <c r="P923" s="22" t="s">
        <v>686</v>
      </c>
      <c r="Q923" s="22">
        <v>5</v>
      </c>
      <c r="R923" s="22">
        <v>0.8</v>
      </c>
      <c r="S923" s="22" t="s">
        <v>686</v>
      </c>
      <c r="T923" s="22">
        <v>0.45</v>
      </c>
      <c r="U923" s="22">
        <v>0.22314999999999999</v>
      </c>
      <c r="V923" s="22">
        <v>3.3671166666666665</v>
      </c>
      <c r="W923" s="151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3" t="s">
        <v>272</v>
      </c>
      <c r="C924" s="28"/>
      <c r="D924" s="11" t="s">
        <v>686</v>
      </c>
      <c r="E924" s="11" t="s">
        <v>686</v>
      </c>
      <c r="F924" s="11" t="s">
        <v>686</v>
      </c>
      <c r="G924" s="11" t="s">
        <v>686</v>
      </c>
      <c r="H924" s="11" t="s">
        <v>686</v>
      </c>
      <c r="I924" s="11" t="s">
        <v>686</v>
      </c>
      <c r="J924" s="11">
        <v>2</v>
      </c>
      <c r="K924" s="11">
        <v>1</v>
      </c>
      <c r="L924" s="11">
        <v>1</v>
      </c>
      <c r="M924" s="11" t="s">
        <v>686</v>
      </c>
      <c r="N924" s="11" t="s">
        <v>686</v>
      </c>
      <c r="O924" s="11">
        <v>0.95</v>
      </c>
      <c r="P924" s="11" t="s">
        <v>686</v>
      </c>
      <c r="Q924" s="11">
        <v>5</v>
      </c>
      <c r="R924" s="11">
        <v>0.8</v>
      </c>
      <c r="S924" s="11" t="s">
        <v>686</v>
      </c>
      <c r="T924" s="11">
        <v>0.45</v>
      </c>
      <c r="U924" s="11">
        <v>0.22770000000000001</v>
      </c>
      <c r="V924" s="11">
        <v>3.3490000000000002</v>
      </c>
      <c r="W924" s="151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3" t="s">
        <v>273</v>
      </c>
      <c r="C925" s="28"/>
      <c r="D925" s="23" t="s">
        <v>686</v>
      </c>
      <c r="E925" s="23" t="s">
        <v>686</v>
      </c>
      <c r="F925" s="23" t="s">
        <v>686</v>
      </c>
      <c r="G925" s="23" t="s">
        <v>686</v>
      </c>
      <c r="H925" s="23" t="s">
        <v>686</v>
      </c>
      <c r="I925" s="23" t="s">
        <v>686</v>
      </c>
      <c r="J925" s="23">
        <v>0.57735026918962551</v>
      </c>
      <c r="K925" s="23" t="s">
        <v>686</v>
      </c>
      <c r="L925" s="23">
        <v>0</v>
      </c>
      <c r="M925" s="23" t="s">
        <v>686</v>
      </c>
      <c r="N925" s="23" t="s">
        <v>686</v>
      </c>
      <c r="O925" s="23">
        <v>5.4772255750516599E-2</v>
      </c>
      <c r="P925" s="23" t="s">
        <v>686</v>
      </c>
      <c r="Q925" s="23">
        <v>0</v>
      </c>
      <c r="R925" s="23">
        <v>0.23094010767584977</v>
      </c>
      <c r="S925" s="23" t="s">
        <v>686</v>
      </c>
      <c r="T925" s="23">
        <v>7.0710678118654779E-2</v>
      </c>
      <c r="U925" s="23">
        <v>2.5829266346530447E-2</v>
      </c>
      <c r="V925" s="23">
        <v>0.32342792344920795</v>
      </c>
      <c r="W925" s="151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87</v>
      </c>
      <c r="C926" s="28"/>
      <c r="D926" s="13" t="s">
        <v>686</v>
      </c>
      <c r="E926" s="13" t="s">
        <v>686</v>
      </c>
      <c r="F926" s="13" t="s">
        <v>686</v>
      </c>
      <c r="G926" s="13" t="s">
        <v>686</v>
      </c>
      <c r="H926" s="13" t="s">
        <v>686</v>
      </c>
      <c r="I926" s="13" t="s">
        <v>686</v>
      </c>
      <c r="J926" s="13">
        <v>0.34641016151377529</v>
      </c>
      <c r="K926" s="13" t="s">
        <v>686</v>
      </c>
      <c r="L926" s="13">
        <v>0</v>
      </c>
      <c r="M926" s="13" t="s">
        <v>686</v>
      </c>
      <c r="N926" s="13" t="s">
        <v>686</v>
      </c>
      <c r="O926" s="13">
        <v>5.7655006053175362E-2</v>
      </c>
      <c r="P926" s="13" t="s">
        <v>686</v>
      </c>
      <c r="Q926" s="13">
        <v>0</v>
      </c>
      <c r="R926" s="13">
        <v>0.2886751345948122</v>
      </c>
      <c r="S926" s="13" t="s">
        <v>686</v>
      </c>
      <c r="T926" s="13">
        <v>0.15713484026367727</v>
      </c>
      <c r="U926" s="13">
        <v>0.1157484487857067</v>
      </c>
      <c r="V926" s="13">
        <v>9.60548610183415E-2</v>
      </c>
      <c r="W926" s="151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274</v>
      </c>
      <c r="C927" s="28"/>
      <c r="D927" s="13" t="s">
        <v>686</v>
      </c>
      <c r="E927" s="13" t="s">
        <v>686</v>
      </c>
      <c r="F927" s="13" t="s">
        <v>686</v>
      </c>
      <c r="G927" s="13" t="s">
        <v>686</v>
      </c>
      <c r="H927" s="13" t="s">
        <v>686</v>
      </c>
      <c r="I927" s="13" t="s">
        <v>686</v>
      </c>
      <c r="J927" s="13">
        <v>1.5054672875453217</v>
      </c>
      <c r="K927" s="13">
        <v>0.50328037252719282</v>
      </c>
      <c r="L927" s="13">
        <v>0.50328037252719282</v>
      </c>
      <c r="M927" s="13" t="s">
        <v>686</v>
      </c>
      <c r="N927" s="13" t="s">
        <v>686</v>
      </c>
      <c r="O927" s="13">
        <v>0.42811635390083325</v>
      </c>
      <c r="P927" s="13" t="s">
        <v>686</v>
      </c>
      <c r="Q927" s="13">
        <v>6.5164018626359645</v>
      </c>
      <c r="R927" s="13">
        <v>0.2026242980217543</v>
      </c>
      <c r="S927" s="13" t="s">
        <v>686</v>
      </c>
      <c r="T927" s="13">
        <v>-0.32352383236276316</v>
      </c>
      <c r="U927" s="13">
        <v>-0.66454298487055696</v>
      </c>
      <c r="V927" s="13">
        <v>4.0617203970091866</v>
      </c>
      <c r="W927" s="151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45" t="s">
        <v>275</v>
      </c>
      <c r="C928" s="46"/>
      <c r="D928" s="44">
        <v>0.61</v>
      </c>
      <c r="E928" s="44">
        <v>3.52</v>
      </c>
      <c r="F928" s="44">
        <v>0.98</v>
      </c>
      <c r="G928" s="44">
        <v>3.52</v>
      </c>
      <c r="H928" s="44">
        <v>0.77</v>
      </c>
      <c r="I928" s="44">
        <v>0.15</v>
      </c>
      <c r="J928" s="44">
        <v>0.92</v>
      </c>
      <c r="K928" s="44">
        <v>0</v>
      </c>
      <c r="L928" s="44">
        <v>0.77</v>
      </c>
      <c r="M928" s="44">
        <v>0.15</v>
      </c>
      <c r="N928" s="44">
        <v>0.15</v>
      </c>
      <c r="O928" s="44">
        <v>0.67</v>
      </c>
      <c r="P928" s="44">
        <v>0.98</v>
      </c>
      <c r="Q928" s="44">
        <v>8.1199999999999992</v>
      </c>
      <c r="R928" s="44">
        <v>0.06</v>
      </c>
      <c r="S928" s="44">
        <v>0.15</v>
      </c>
      <c r="T928" s="44">
        <v>0.61</v>
      </c>
      <c r="U928" s="44">
        <v>0.66</v>
      </c>
      <c r="V928" s="44">
        <v>5.12</v>
      </c>
      <c r="W928" s="151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BM929" s="55"/>
    </row>
    <row r="930" spans="1:65" ht="15">
      <c r="B930" s="8" t="s">
        <v>537</v>
      </c>
      <c r="BM930" s="27" t="s">
        <v>67</v>
      </c>
    </row>
    <row r="931" spans="1:65" ht="15">
      <c r="A931" s="24" t="s">
        <v>12</v>
      </c>
      <c r="B931" s="18" t="s">
        <v>111</v>
      </c>
      <c r="C931" s="15" t="s">
        <v>112</v>
      </c>
      <c r="D931" s="16" t="s">
        <v>231</v>
      </c>
      <c r="E931" s="17" t="s">
        <v>231</v>
      </c>
      <c r="F931" s="17" t="s">
        <v>231</v>
      </c>
      <c r="G931" s="17" t="s">
        <v>231</v>
      </c>
      <c r="H931" s="17" t="s">
        <v>231</v>
      </c>
      <c r="I931" s="17" t="s">
        <v>231</v>
      </c>
      <c r="J931" s="17" t="s">
        <v>231</v>
      </c>
      <c r="K931" s="17" t="s">
        <v>231</v>
      </c>
      <c r="L931" s="17" t="s">
        <v>231</v>
      </c>
      <c r="M931" s="17" t="s">
        <v>231</v>
      </c>
      <c r="N931" s="151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232</v>
      </c>
      <c r="C932" s="9" t="s">
        <v>232</v>
      </c>
      <c r="D932" s="149" t="s">
        <v>236</v>
      </c>
      <c r="E932" s="150" t="s">
        <v>237</v>
      </c>
      <c r="F932" s="150" t="s">
        <v>238</v>
      </c>
      <c r="G932" s="150" t="s">
        <v>248</v>
      </c>
      <c r="H932" s="150" t="s">
        <v>251</v>
      </c>
      <c r="I932" s="150" t="s">
        <v>252</v>
      </c>
      <c r="J932" s="150" t="s">
        <v>258</v>
      </c>
      <c r="K932" s="150" t="s">
        <v>278</v>
      </c>
      <c r="L932" s="150" t="s">
        <v>261</v>
      </c>
      <c r="M932" s="150" t="s">
        <v>263</v>
      </c>
      <c r="N932" s="151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300</v>
      </c>
      <c r="E933" s="11" t="s">
        <v>300</v>
      </c>
      <c r="F933" s="11" t="s">
        <v>301</v>
      </c>
      <c r="G933" s="11" t="s">
        <v>300</v>
      </c>
      <c r="H933" s="11" t="s">
        <v>301</v>
      </c>
      <c r="I933" s="11" t="s">
        <v>300</v>
      </c>
      <c r="J933" s="11" t="s">
        <v>300</v>
      </c>
      <c r="K933" s="11" t="s">
        <v>301</v>
      </c>
      <c r="L933" s="11" t="s">
        <v>300</v>
      </c>
      <c r="M933" s="11" t="s">
        <v>300</v>
      </c>
      <c r="N933" s="151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</v>
      </c>
    </row>
    <row r="934" spans="1:65">
      <c r="A934" s="29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151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8">
        <v>1</v>
      </c>
      <c r="C935" s="14">
        <v>1</v>
      </c>
      <c r="D935" s="21">
        <v>6.2098103529419273</v>
      </c>
      <c r="E935" s="21">
        <v>6.4</v>
      </c>
      <c r="F935" s="21">
        <v>6.8</v>
      </c>
      <c r="G935" s="21">
        <v>5.6</v>
      </c>
      <c r="H935" s="21">
        <v>6.8</v>
      </c>
      <c r="I935" s="147">
        <v>5.3890000000000002</v>
      </c>
      <c r="J935" s="147">
        <v>7.05</v>
      </c>
      <c r="K935" s="21">
        <v>6.2</v>
      </c>
      <c r="L935" s="21">
        <v>7.1533999999999995</v>
      </c>
      <c r="M935" s="21">
        <v>6.7111099999999997</v>
      </c>
      <c r="N935" s="151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>
        <v>1</v>
      </c>
      <c r="C936" s="9">
        <v>2</v>
      </c>
      <c r="D936" s="11">
        <v>6.4431873246551978</v>
      </c>
      <c r="E936" s="11">
        <v>6.55</v>
      </c>
      <c r="F936" s="11">
        <v>6</v>
      </c>
      <c r="G936" s="11">
        <v>6.1</v>
      </c>
      <c r="H936" s="11">
        <v>6.9</v>
      </c>
      <c r="I936" s="11">
        <v>5.8789999999999996</v>
      </c>
      <c r="J936" s="11">
        <v>6.38</v>
      </c>
      <c r="K936" s="11">
        <v>6.3</v>
      </c>
      <c r="L936" s="11">
        <v>7.1721999999999992</v>
      </c>
      <c r="M936" s="11">
        <v>6.3913599999999997</v>
      </c>
      <c r="N936" s="151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10</v>
      </c>
    </row>
    <row r="937" spans="1:65">
      <c r="A937" s="29"/>
      <c r="B937" s="19">
        <v>1</v>
      </c>
      <c r="C937" s="9">
        <v>3</v>
      </c>
      <c r="D937" s="11">
        <v>6.2922581028985114</v>
      </c>
      <c r="E937" s="11">
        <v>6.7</v>
      </c>
      <c r="F937" s="11">
        <v>5.8</v>
      </c>
      <c r="G937" s="11">
        <v>5.7</v>
      </c>
      <c r="H937" s="11">
        <v>7.2</v>
      </c>
      <c r="I937" s="11">
        <v>5.8810000000000002</v>
      </c>
      <c r="J937" s="11">
        <v>6.03</v>
      </c>
      <c r="K937" s="11">
        <v>6.4</v>
      </c>
      <c r="L937" s="11">
        <v>7.2849999999999993</v>
      </c>
      <c r="M937" s="11">
        <v>6.68011</v>
      </c>
      <c r="N937" s="151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16</v>
      </c>
    </row>
    <row r="938" spans="1:65">
      <c r="A938" s="29"/>
      <c r="B938" s="19">
        <v>1</v>
      </c>
      <c r="C938" s="9">
        <v>4</v>
      </c>
      <c r="D938" s="11">
        <v>6.2042495156779829</v>
      </c>
      <c r="E938" s="11">
        <v>6.75</v>
      </c>
      <c r="F938" s="11">
        <v>6.9</v>
      </c>
      <c r="G938" s="11">
        <v>5.7</v>
      </c>
      <c r="H938" s="11">
        <v>6.9</v>
      </c>
      <c r="I938" s="11">
        <v>5.9779999999999998</v>
      </c>
      <c r="J938" s="11">
        <v>6.2</v>
      </c>
      <c r="K938" s="11">
        <v>6.2</v>
      </c>
      <c r="L938" s="11">
        <v>7.3413999999999993</v>
      </c>
      <c r="M938" s="11">
        <v>6.6588900000000004</v>
      </c>
      <c r="N938" s="151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6.437957161506529</v>
      </c>
    </row>
    <row r="939" spans="1:65">
      <c r="A939" s="29"/>
      <c r="B939" s="19">
        <v>1</v>
      </c>
      <c r="C939" s="9">
        <v>5</v>
      </c>
      <c r="D939" s="11">
        <v>6.263077307442412</v>
      </c>
      <c r="E939" s="11">
        <v>6.85</v>
      </c>
      <c r="F939" s="11">
        <v>6</v>
      </c>
      <c r="G939" s="11">
        <v>6</v>
      </c>
      <c r="H939" s="11">
        <v>7</v>
      </c>
      <c r="I939" s="11">
        <v>5.8540000000000001</v>
      </c>
      <c r="J939" s="11">
        <v>6.3</v>
      </c>
      <c r="K939" s="11">
        <v>6.3</v>
      </c>
      <c r="L939" s="11">
        <v>7.1627999999999998</v>
      </c>
      <c r="M939" s="11">
        <v>6.8835199999999999</v>
      </c>
      <c r="N939" s="151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55</v>
      </c>
    </row>
    <row r="940" spans="1:65">
      <c r="A940" s="29"/>
      <c r="B940" s="19">
        <v>1</v>
      </c>
      <c r="C940" s="9">
        <v>6</v>
      </c>
      <c r="D940" s="11">
        <v>5.9394770867756499</v>
      </c>
      <c r="E940" s="11">
        <v>6.55</v>
      </c>
      <c r="F940" s="11">
        <v>6.7</v>
      </c>
      <c r="G940" s="11">
        <v>6.2</v>
      </c>
      <c r="H940" s="11">
        <v>6.9</v>
      </c>
      <c r="I940" s="11">
        <v>5.96</v>
      </c>
      <c r="J940" s="11">
        <v>6.47</v>
      </c>
      <c r="K940" s="11">
        <v>6.2</v>
      </c>
      <c r="L940" s="11">
        <v>7.1158000000000001</v>
      </c>
      <c r="M940" s="11">
        <v>6.6513799999999996</v>
      </c>
      <c r="N940" s="151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20" t="s">
        <v>271</v>
      </c>
      <c r="C941" s="12"/>
      <c r="D941" s="22">
        <v>6.2253432817319476</v>
      </c>
      <c r="E941" s="22">
        <v>6.6333333333333329</v>
      </c>
      <c r="F941" s="22">
        <v>6.3666666666666671</v>
      </c>
      <c r="G941" s="22">
        <v>5.8833333333333329</v>
      </c>
      <c r="H941" s="22">
        <v>6.9499999999999993</v>
      </c>
      <c r="I941" s="22">
        <v>5.8235000000000001</v>
      </c>
      <c r="J941" s="22">
        <v>6.4050000000000002</v>
      </c>
      <c r="K941" s="22">
        <v>6.2666666666666666</v>
      </c>
      <c r="L941" s="22">
        <v>7.2050999999999989</v>
      </c>
      <c r="M941" s="22">
        <v>6.6627283333333338</v>
      </c>
      <c r="N941" s="151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272</v>
      </c>
      <c r="C942" s="28"/>
      <c r="D942" s="11">
        <v>6.2364438301921696</v>
      </c>
      <c r="E942" s="11">
        <v>6.625</v>
      </c>
      <c r="F942" s="11">
        <v>6.35</v>
      </c>
      <c r="G942" s="11">
        <v>5.85</v>
      </c>
      <c r="H942" s="11">
        <v>6.9</v>
      </c>
      <c r="I942" s="11">
        <v>5.88</v>
      </c>
      <c r="J942" s="11">
        <v>6.34</v>
      </c>
      <c r="K942" s="11">
        <v>6.25</v>
      </c>
      <c r="L942" s="11">
        <v>7.1674999999999995</v>
      </c>
      <c r="M942" s="11">
        <v>6.6695000000000002</v>
      </c>
      <c r="N942" s="151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273</v>
      </c>
      <c r="C943" s="28"/>
      <c r="D943" s="23">
        <v>0.16478056759651324</v>
      </c>
      <c r="E943" s="23">
        <v>0.16329931618554508</v>
      </c>
      <c r="F943" s="23">
        <v>0.48442405665559873</v>
      </c>
      <c r="G943" s="23">
        <v>0.24832774042918901</v>
      </c>
      <c r="H943" s="23">
        <v>0.13784048752090225</v>
      </c>
      <c r="I943" s="23">
        <v>0.21845342753090405</v>
      </c>
      <c r="J943" s="23">
        <v>0.35058522501668532</v>
      </c>
      <c r="K943" s="23">
        <v>8.1649658092772609E-2</v>
      </c>
      <c r="L943" s="23">
        <v>8.7727737916806867E-2</v>
      </c>
      <c r="M943" s="23">
        <v>0.15822525581166455</v>
      </c>
      <c r="N943" s="205"/>
      <c r="O943" s="206"/>
      <c r="P943" s="206"/>
      <c r="Q943" s="206"/>
      <c r="R943" s="206"/>
      <c r="S943" s="206"/>
      <c r="T943" s="206"/>
      <c r="U943" s="206"/>
      <c r="V943" s="206"/>
      <c r="W943" s="206"/>
      <c r="X943" s="206"/>
      <c r="Y943" s="206"/>
      <c r="Z943" s="206"/>
      <c r="AA943" s="206"/>
      <c r="AB943" s="206"/>
      <c r="AC943" s="206"/>
      <c r="AD943" s="206"/>
      <c r="AE943" s="206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56"/>
    </row>
    <row r="944" spans="1:65">
      <c r="A944" s="29"/>
      <c r="B944" s="3" t="s">
        <v>87</v>
      </c>
      <c r="C944" s="28"/>
      <c r="D944" s="13">
        <v>2.6469314243289372E-2</v>
      </c>
      <c r="E944" s="13">
        <v>2.461798736465504E-2</v>
      </c>
      <c r="F944" s="13">
        <v>7.6087548165800836E-2</v>
      </c>
      <c r="G944" s="13">
        <v>4.2208681092780004E-2</v>
      </c>
      <c r="H944" s="13">
        <v>1.9833163672072267E-2</v>
      </c>
      <c r="I944" s="13">
        <v>3.7512394184065261E-2</v>
      </c>
      <c r="J944" s="13">
        <v>5.473617876919365E-2</v>
      </c>
      <c r="K944" s="13">
        <v>1.3029200759484992E-2</v>
      </c>
      <c r="L944" s="13">
        <v>1.2175783530666734E-2</v>
      </c>
      <c r="M944" s="13">
        <v>2.3747817394875703E-2</v>
      </c>
      <c r="N944" s="151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274</v>
      </c>
      <c r="C945" s="28"/>
      <c r="D945" s="13">
        <v>-3.3025053513221603E-2</v>
      </c>
      <c r="E945" s="13">
        <v>3.0347541452277138E-2</v>
      </c>
      <c r="F945" s="13">
        <v>-1.1073465239271552E-2</v>
      </c>
      <c r="G945" s="13">
        <v>-8.6149039867703947E-2</v>
      </c>
      <c r="H945" s="13">
        <v>7.9534986898491367E-2</v>
      </c>
      <c r="I945" s="13">
        <v>-9.5442878244120122E-2</v>
      </c>
      <c r="J945" s="13">
        <v>-5.1191955273613976E-3</v>
      </c>
      <c r="K945" s="13">
        <v>-2.6606342748602407E-2</v>
      </c>
      <c r="L945" s="13">
        <v>0.11915935742479422</v>
      </c>
      <c r="M945" s="13">
        <v>3.4913430796145173E-2</v>
      </c>
      <c r="N945" s="151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45" t="s">
        <v>275</v>
      </c>
      <c r="C946" s="46"/>
      <c r="D946" s="44">
        <v>0.41</v>
      </c>
      <c r="E946" s="44">
        <v>0.64</v>
      </c>
      <c r="F946" s="44">
        <v>0.05</v>
      </c>
      <c r="G946" s="44">
        <v>1.29</v>
      </c>
      <c r="H946" s="44">
        <v>1.45</v>
      </c>
      <c r="I946" s="44">
        <v>1.45</v>
      </c>
      <c r="J946" s="44">
        <v>0.05</v>
      </c>
      <c r="K946" s="44">
        <v>0.31</v>
      </c>
      <c r="L946" s="44">
        <v>2.11</v>
      </c>
      <c r="M946" s="44">
        <v>0.71</v>
      </c>
      <c r="N946" s="151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BM947" s="55"/>
    </row>
    <row r="948" spans="1:65" ht="15">
      <c r="B948" s="8" t="s">
        <v>538</v>
      </c>
      <c r="BM948" s="27" t="s">
        <v>67</v>
      </c>
    </row>
    <row r="949" spans="1:65" ht="15">
      <c r="A949" s="24" t="s">
        <v>15</v>
      </c>
      <c r="B949" s="18" t="s">
        <v>111</v>
      </c>
      <c r="C949" s="15" t="s">
        <v>112</v>
      </c>
      <c r="D949" s="16" t="s">
        <v>231</v>
      </c>
      <c r="E949" s="17" t="s">
        <v>231</v>
      </c>
      <c r="F949" s="17" t="s">
        <v>231</v>
      </c>
      <c r="G949" s="17" t="s">
        <v>231</v>
      </c>
      <c r="H949" s="17" t="s">
        <v>231</v>
      </c>
      <c r="I949" s="17" t="s">
        <v>231</v>
      </c>
      <c r="J949" s="17" t="s">
        <v>231</v>
      </c>
      <c r="K949" s="17" t="s">
        <v>231</v>
      </c>
      <c r="L949" s="17" t="s">
        <v>231</v>
      </c>
      <c r="M949" s="17" t="s">
        <v>231</v>
      </c>
      <c r="N949" s="17" t="s">
        <v>231</v>
      </c>
      <c r="O949" s="17" t="s">
        <v>231</v>
      </c>
      <c r="P949" s="17" t="s">
        <v>231</v>
      </c>
      <c r="Q949" s="17" t="s">
        <v>231</v>
      </c>
      <c r="R949" s="17" t="s">
        <v>231</v>
      </c>
      <c r="S949" s="17" t="s">
        <v>231</v>
      </c>
      <c r="T949" s="17" t="s">
        <v>231</v>
      </c>
      <c r="U949" s="17" t="s">
        <v>231</v>
      </c>
      <c r="V949" s="17" t="s">
        <v>231</v>
      </c>
      <c r="W949" s="17" t="s">
        <v>231</v>
      </c>
      <c r="X949" s="17" t="s">
        <v>231</v>
      </c>
      <c r="Y949" s="17" t="s">
        <v>231</v>
      </c>
      <c r="Z949" s="17" t="s">
        <v>231</v>
      </c>
      <c r="AA949" s="17" t="s">
        <v>231</v>
      </c>
      <c r="AB949" s="17" t="s">
        <v>231</v>
      </c>
      <c r="AC949" s="151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232</v>
      </c>
      <c r="C950" s="9" t="s">
        <v>232</v>
      </c>
      <c r="D950" s="149" t="s">
        <v>234</v>
      </c>
      <c r="E950" s="150" t="s">
        <v>237</v>
      </c>
      <c r="F950" s="150" t="s">
        <v>238</v>
      </c>
      <c r="G950" s="150" t="s">
        <v>239</v>
      </c>
      <c r="H950" s="150" t="s">
        <v>240</v>
      </c>
      <c r="I950" s="150" t="s">
        <v>241</v>
      </c>
      <c r="J950" s="150" t="s">
        <v>242</v>
      </c>
      <c r="K950" s="150" t="s">
        <v>243</v>
      </c>
      <c r="L950" s="150" t="s">
        <v>244</v>
      </c>
      <c r="M950" s="150" t="s">
        <v>245</v>
      </c>
      <c r="N950" s="150" t="s">
        <v>246</v>
      </c>
      <c r="O950" s="150" t="s">
        <v>247</v>
      </c>
      <c r="P950" s="150" t="s">
        <v>248</v>
      </c>
      <c r="Q950" s="150" t="s">
        <v>249</v>
      </c>
      <c r="R950" s="150" t="s">
        <v>251</v>
      </c>
      <c r="S950" s="150" t="s">
        <v>252</v>
      </c>
      <c r="T950" s="150" t="s">
        <v>253</v>
      </c>
      <c r="U950" s="150" t="s">
        <v>257</v>
      </c>
      <c r="V950" s="150" t="s">
        <v>258</v>
      </c>
      <c r="W950" s="150" t="s">
        <v>259</v>
      </c>
      <c r="X950" s="150" t="s">
        <v>278</v>
      </c>
      <c r="Y950" s="150" t="s">
        <v>261</v>
      </c>
      <c r="Z950" s="150" t="s">
        <v>304</v>
      </c>
      <c r="AA950" s="150" t="s">
        <v>279</v>
      </c>
      <c r="AB950" s="150" t="s">
        <v>263</v>
      </c>
      <c r="AC950" s="151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300</v>
      </c>
      <c r="E951" s="11" t="s">
        <v>300</v>
      </c>
      <c r="F951" s="11" t="s">
        <v>301</v>
      </c>
      <c r="G951" s="11" t="s">
        <v>115</v>
      </c>
      <c r="H951" s="11" t="s">
        <v>115</v>
      </c>
      <c r="I951" s="11" t="s">
        <v>300</v>
      </c>
      <c r="J951" s="11" t="s">
        <v>300</v>
      </c>
      <c r="K951" s="11" t="s">
        <v>301</v>
      </c>
      <c r="L951" s="11" t="s">
        <v>301</v>
      </c>
      <c r="M951" s="11" t="s">
        <v>301</v>
      </c>
      <c r="N951" s="11" t="s">
        <v>301</v>
      </c>
      <c r="O951" s="11" t="s">
        <v>301</v>
      </c>
      <c r="P951" s="11" t="s">
        <v>300</v>
      </c>
      <c r="Q951" s="11" t="s">
        <v>300</v>
      </c>
      <c r="R951" s="11" t="s">
        <v>301</v>
      </c>
      <c r="S951" s="11" t="s">
        <v>300</v>
      </c>
      <c r="T951" s="11" t="s">
        <v>300</v>
      </c>
      <c r="U951" s="11" t="s">
        <v>115</v>
      </c>
      <c r="V951" s="11" t="s">
        <v>300</v>
      </c>
      <c r="W951" s="11" t="s">
        <v>301</v>
      </c>
      <c r="X951" s="11" t="s">
        <v>301</v>
      </c>
      <c r="Y951" s="11" t="s">
        <v>300</v>
      </c>
      <c r="Z951" s="11" t="s">
        <v>115</v>
      </c>
      <c r="AA951" s="11" t="s">
        <v>115</v>
      </c>
      <c r="AB951" s="11" t="s">
        <v>300</v>
      </c>
      <c r="AC951" s="151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151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21">
        <v>3.7</v>
      </c>
      <c r="E953" s="21">
        <v>3.7</v>
      </c>
      <c r="F953" s="152">
        <v>2</v>
      </c>
      <c r="G953" s="152" t="s">
        <v>96</v>
      </c>
      <c r="H953" s="21">
        <v>3.6</v>
      </c>
      <c r="I953" s="21">
        <v>3.5</v>
      </c>
      <c r="J953" s="21">
        <v>2.7</v>
      </c>
      <c r="K953" s="21">
        <v>3.5</v>
      </c>
      <c r="L953" s="21">
        <v>3.3</v>
      </c>
      <c r="M953" s="21">
        <v>3.5</v>
      </c>
      <c r="N953" s="21">
        <v>3.3</v>
      </c>
      <c r="O953" s="21">
        <v>3.3</v>
      </c>
      <c r="P953" s="21">
        <v>3.4</v>
      </c>
      <c r="Q953" s="21">
        <v>3.4828691708683799</v>
      </c>
      <c r="R953" s="21">
        <v>3.48</v>
      </c>
      <c r="S953" s="21">
        <v>3.2040000000000002</v>
      </c>
      <c r="T953" s="152">
        <v>4</v>
      </c>
      <c r="U953" s="152" t="s">
        <v>104</v>
      </c>
      <c r="V953" s="21">
        <v>3.4</v>
      </c>
      <c r="W953" s="21">
        <v>3.7</v>
      </c>
      <c r="X953" s="21">
        <v>3.2</v>
      </c>
      <c r="Y953" s="152">
        <v>2.8129</v>
      </c>
      <c r="Z953" s="152" t="s">
        <v>104</v>
      </c>
      <c r="AA953" s="21">
        <v>3.6301999999999999</v>
      </c>
      <c r="AB953" s="21">
        <v>3.5630600000000001</v>
      </c>
      <c r="AC953" s="151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2</v>
      </c>
      <c r="D954" s="11">
        <v>3.6</v>
      </c>
      <c r="E954" s="11">
        <v>3.4</v>
      </c>
      <c r="F954" s="153">
        <v>1</v>
      </c>
      <c r="G954" s="153" t="s">
        <v>96</v>
      </c>
      <c r="H954" s="11">
        <v>3.7</v>
      </c>
      <c r="I954" s="11">
        <v>3.3</v>
      </c>
      <c r="J954" s="154">
        <v>2.6</v>
      </c>
      <c r="K954" s="11">
        <v>3.7</v>
      </c>
      <c r="L954" s="11">
        <v>3.1</v>
      </c>
      <c r="M954" s="11">
        <v>3.4</v>
      </c>
      <c r="N954" s="11">
        <v>3.7</v>
      </c>
      <c r="O954" s="11">
        <v>3.3</v>
      </c>
      <c r="P954" s="11">
        <v>3.5</v>
      </c>
      <c r="Q954" s="154">
        <v>3.353427697767374</v>
      </c>
      <c r="R954" s="11">
        <v>3.69</v>
      </c>
      <c r="S954" s="11">
        <v>3.1579999999999999</v>
      </c>
      <c r="T954" s="153">
        <v>4</v>
      </c>
      <c r="U954" s="153" t="s">
        <v>104</v>
      </c>
      <c r="V954" s="11">
        <v>3.2</v>
      </c>
      <c r="W954" s="11">
        <v>3.4</v>
      </c>
      <c r="X954" s="11">
        <v>3.3</v>
      </c>
      <c r="Y954" s="153">
        <v>2.7031999999999998</v>
      </c>
      <c r="Z954" s="153" t="s">
        <v>104</v>
      </c>
      <c r="AA954" s="11">
        <v>3.7501000000000002</v>
      </c>
      <c r="AB954" s="11">
        <v>3.6034099999999998</v>
      </c>
      <c r="AC954" s="151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26</v>
      </c>
    </row>
    <row r="955" spans="1:65">
      <c r="A955" s="29"/>
      <c r="B955" s="19">
        <v>1</v>
      </c>
      <c r="C955" s="9">
        <v>3</v>
      </c>
      <c r="D955" s="11">
        <v>3.6</v>
      </c>
      <c r="E955" s="11">
        <v>3.3</v>
      </c>
      <c r="F955" s="153">
        <v>2</v>
      </c>
      <c r="G955" s="153" t="s">
        <v>96</v>
      </c>
      <c r="H955" s="11">
        <v>3.5</v>
      </c>
      <c r="I955" s="11">
        <v>3.2</v>
      </c>
      <c r="J955" s="11">
        <v>3.4</v>
      </c>
      <c r="K955" s="11">
        <v>3.6</v>
      </c>
      <c r="L955" s="11">
        <v>3.1</v>
      </c>
      <c r="M955" s="11">
        <v>3.6</v>
      </c>
      <c r="N955" s="11">
        <v>3.4</v>
      </c>
      <c r="O955" s="11">
        <v>3.2</v>
      </c>
      <c r="P955" s="11">
        <v>3.2</v>
      </c>
      <c r="Q955" s="11">
        <v>3.4725962303759386</v>
      </c>
      <c r="R955" s="11">
        <v>3.59</v>
      </c>
      <c r="S955" s="11">
        <v>3.2330000000000001</v>
      </c>
      <c r="T955" s="153">
        <v>3.9</v>
      </c>
      <c r="U955" s="153" t="s">
        <v>104</v>
      </c>
      <c r="V955" s="11">
        <v>3.1</v>
      </c>
      <c r="W955" s="11">
        <v>3.4</v>
      </c>
      <c r="X955" s="11">
        <v>3.3</v>
      </c>
      <c r="Y955" s="153">
        <v>2.8759000000000001</v>
      </c>
      <c r="Z955" s="153" t="s">
        <v>104</v>
      </c>
      <c r="AA955" s="11">
        <v>3.3498999999999999</v>
      </c>
      <c r="AB955" s="11">
        <v>3.57104</v>
      </c>
      <c r="AC955" s="151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16</v>
      </c>
    </row>
    <row r="956" spans="1:65">
      <c r="A956" s="29"/>
      <c r="B956" s="19">
        <v>1</v>
      </c>
      <c r="C956" s="9">
        <v>4</v>
      </c>
      <c r="D956" s="11">
        <v>3.6</v>
      </c>
      <c r="E956" s="11">
        <v>3</v>
      </c>
      <c r="F956" s="153">
        <v>2</v>
      </c>
      <c r="G956" s="153" t="s">
        <v>96</v>
      </c>
      <c r="H956" s="11">
        <v>3.5</v>
      </c>
      <c r="I956" s="11">
        <v>3.3</v>
      </c>
      <c r="J956" s="154">
        <v>4.5999999999999996</v>
      </c>
      <c r="K956" s="11">
        <v>3.7</v>
      </c>
      <c r="L956" s="11">
        <v>3.2</v>
      </c>
      <c r="M956" s="11">
        <v>3.8</v>
      </c>
      <c r="N956" s="11">
        <v>3.4</v>
      </c>
      <c r="O956" s="11">
        <v>3.2</v>
      </c>
      <c r="P956" s="11">
        <v>3.6</v>
      </c>
      <c r="Q956" s="11">
        <v>3.5044820815349262</v>
      </c>
      <c r="R956" s="11">
        <v>3.48</v>
      </c>
      <c r="S956" s="11">
        <v>3.238</v>
      </c>
      <c r="T956" s="153">
        <v>4</v>
      </c>
      <c r="U956" s="153" t="s">
        <v>104</v>
      </c>
      <c r="V956" s="11">
        <v>3.4</v>
      </c>
      <c r="W956" s="11">
        <v>3.5</v>
      </c>
      <c r="X956" s="11">
        <v>3.2</v>
      </c>
      <c r="Y956" s="153">
        <v>2.8532000000000002</v>
      </c>
      <c r="Z956" s="153" t="s">
        <v>104</v>
      </c>
      <c r="AA956" s="11">
        <v>3.7945000000000002</v>
      </c>
      <c r="AB956" s="11">
        <v>3.5966499999999999</v>
      </c>
      <c r="AC956" s="151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3.4359760127204289</v>
      </c>
    </row>
    <row r="957" spans="1:65">
      <c r="A957" s="29"/>
      <c r="B957" s="19">
        <v>1</v>
      </c>
      <c r="C957" s="9">
        <v>5</v>
      </c>
      <c r="D957" s="11">
        <v>3.5</v>
      </c>
      <c r="E957" s="11">
        <v>3.1</v>
      </c>
      <c r="F957" s="153">
        <v>2</v>
      </c>
      <c r="G957" s="153" t="s">
        <v>96</v>
      </c>
      <c r="H957" s="11">
        <v>3.5</v>
      </c>
      <c r="I957" s="11">
        <v>3.4</v>
      </c>
      <c r="J957" s="11">
        <v>3.1</v>
      </c>
      <c r="K957" s="11">
        <v>3.7</v>
      </c>
      <c r="L957" s="11">
        <v>3.1</v>
      </c>
      <c r="M957" s="11">
        <v>3.5</v>
      </c>
      <c r="N957" s="11">
        <v>3.6</v>
      </c>
      <c r="O957" s="11">
        <v>3.3</v>
      </c>
      <c r="P957" s="11">
        <v>3.4</v>
      </c>
      <c r="Q957" s="11">
        <v>3.483474312020153</v>
      </c>
      <c r="R957" s="11">
        <v>3.55</v>
      </c>
      <c r="S957" s="11">
        <v>3.153</v>
      </c>
      <c r="T957" s="153">
        <v>4</v>
      </c>
      <c r="U957" s="153" t="s">
        <v>104</v>
      </c>
      <c r="V957" s="11">
        <v>3.2</v>
      </c>
      <c r="W957" s="11">
        <v>3.5</v>
      </c>
      <c r="X957" s="11">
        <v>3.1</v>
      </c>
      <c r="Y957" s="153">
        <v>2.7263000000000002</v>
      </c>
      <c r="Z957" s="153" t="s">
        <v>104</v>
      </c>
      <c r="AA957" s="11">
        <v>3.8798999999999997</v>
      </c>
      <c r="AB957" s="11">
        <v>3.5303599999999999</v>
      </c>
      <c r="AC957" s="151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56</v>
      </c>
    </row>
    <row r="958" spans="1:65">
      <c r="A958" s="29"/>
      <c r="B958" s="19">
        <v>1</v>
      </c>
      <c r="C958" s="9">
        <v>6</v>
      </c>
      <c r="D958" s="11">
        <v>3.5</v>
      </c>
      <c r="E958" s="11">
        <v>3.7</v>
      </c>
      <c r="F958" s="153">
        <v>2</v>
      </c>
      <c r="G958" s="153" t="s">
        <v>96</v>
      </c>
      <c r="H958" s="11">
        <v>3.5</v>
      </c>
      <c r="I958" s="11">
        <v>3.7</v>
      </c>
      <c r="J958" s="11">
        <v>4</v>
      </c>
      <c r="K958" s="11">
        <v>3.9</v>
      </c>
      <c r="L958" s="11">
        <v>3.2</v>
      </c>
      <c r="M958" s="11">
        <v>3.7</v>
      </c>
      <c r="N958" s="11">
        <v>3.4</v>
      </c>
      <c r="O958" s="11">
        <v>3.1</v>
      </c>
      <c r="P958" s="11">
        <v>3.5</v>
      </c>
      <c r="Q958" s="11">
        <v>3.402674413641277</v>
      </c>
      <c r="R958" s="11">
        <v>3.75</v>
      </c>
      <c r="S958" s="11">
        <v>3.2549999999999999</v>
      </c>
      <c r="T958" s="153">
        <v>4</v>
      </c>
      <c r="U958" s="153" t="s">
        <v>104</v>
      </c>
      <c r="V958" s="11">
        <v>3.6</v>
      </c>
      <c r="W958" s="11">
        <v>3.3</v>
      </c>
      <c r="X958" s="11">
        <v>3.1</v>
      </c>
      <c r="Y958" s="153">
        <v>2.7702</v>
      </c>
      <c r="Z958" s="153" t="s">
        <v>104</v>
      </c>
      <c r="AA958" s="11">
        <v>3.6800999999999999</v>
      </c>
      <c r="AB958" s="11">
        <v>3.6557300000000001</v>
      </c>
      <c r="AC958" s="151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20" t="s">
        <v>271</v>
      </c>
      <c r="C959" s="12"/>
      <c r="D959" s="22">
        <v>3.5833333333333335</v>
      </c>
      <c r="E959" s="22">
        <v>3.3666666666666667</v>
      </c>
      <c r="F959" s="22">
        <v>1.8333333333333333</v>
      </c>
      <c r="G959" s="22" t="s">
        <v>686</v>
      </c>
      <c r="H959" s="22">
        <v>3.5500000000000003</v>
      </c>
      <c r="I959" s="22">
        <v>3.4</v>
      </c>
      <c r="J959" s="22">
        <v>3.4000000000000004</v>
      </c>
      <c r="K959" s="22">
        <v>3.6833333333333331</v>
      </c>
      <c r="L959" s="22">
        <v>3.1666666666666665</v>
      </c>
      <c r="M959" s="22">
        <v>3.5833333333333335</v>
      </c>
      <c r="N959" s="22">
        <v>3.4666666666666668</v>
      </c>
      <c r="O959" s="22">
        <v>3.2333333333333338</v>
      </c>
      <c r="P959" s="22">
        <v>3.4333333333333336</v>
      </c>
      <c r="Q959" s="22">
        <v>3.4499206510346752</v>
      </c>
      <c r="R959" s="22">
        <v>3.59</v>
      </c>
      <c r="S959" s="22">
        <v>3.2068333333333334</v>
      </c>
      <c r="T959" s="22">
        <v>3.9833333333333329</v>
      </c>
      <c r="U959" s="22" t="s">
        <v>686</v>
      </c>
      <c r="V959" s="22">
        <v>3.3166666666666669</v>
      </c>
      <c r="W959" s="22">
        <v>3.4666666666666668</v>
      </c>
      <c r="X959" s="22">
        <v>3.2000000000000006</v>
      </c>
      <c r="Y959" s="22">
        <v>2.7902833333333334</v>
      </c>
      <c r="Z959" s="22" t="s">
        <v>686</v>
      </c>
      <c r="AA959" s="22">
        <v>3.6807833333333329</v>
      </c>
      <c r="AB959" s="22">
        <v>3.5867083333333327</v>
      </c>
      <c r="AC959" s="151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272</v>
      </c>
      <c r="C960" s="28"/>
      <c r="D960" s="11">
        <v>3.6</v>
      </c>
      <c r="E960" s="11">
        <v>3.3499999999999996</v>
      </c>
      <c r="F960" s="11">
        <v>2</v>
      </c>
      <c r="G960" s="11" t="s">
        <v>686</v>
      </c>
      <c r="H960" s="11">
        <v>3.5</v>
      </c>
      <c r="I960" s="11">
        <v>3.3499999999999996</v>
      </c>
      <c r="J960" s="11">
        <v>3.25</v>
      </c>
      <c r="K960" s="11">
        <v>3.7</v>
      </c>
      <c r="L960" s="11">
        <v>3.1500000000000004</v>
      </c>
      <c r="M960" s="11">
        <v>3.55</v>
      </c>
      <c r="N960" s="11">
        <v>3.4</v>
      </c>
      <c r="O960" s="11">
        <v>3.25</v>
      </c>
      <c r="P960" s="11">
        <v>3.45</v>
      </c>
      <c r="Q960" s="11">
        <v>3.477732700622159</v>
      </c>
      <c r="R960" s="11">
        <v>3.57</v>
      </c>
      <c r="S960" s="11">
        <v>3.2185000000000001</v>
      </c>
      <c r="T960" s="11">
        <v>4</v>
      </c>
      <c r="U960" s="11" t="s">
        <v>686</v>
      </c>
      <c r="V960" s="11">
        <v>3.3</v>
      </c>
      <c r="W960" s="11">
        <v>3.45</v>
      </c>
      <c r="X960" s="11">
        <v>3.2</v>
      </c>
      <c r="Y960" s="11">
        <v>2.79155</v>
      </c>
      <c r="Z960" s="11" t="s">
        <v>686</v>
      </c>
      <c r="AA960" s="11">
        <v>3.7151000000000001</v>
      </c>
      <c r="AB960" s="11">
        <v>3.5838450000000002</v>
      </c>
      <c r="AC960" s="151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273</v>
      </c>
      <c r="C961" s="28"/>
      <c r="D961" s="23">
        <v>7.5277265270908167E-2</v>
      </c>
      <c r="E961" s="23">
        <v>0.29439202887759497</v>
      </c>
      <c r="F961" s="23">
        <v>0.40824829046386274</v>
      </c>
      <c r="G961" s="23" t="s">
        <v>686</v>
      </c>
      <c r="H961" s="23">
        <v>8.3666002653407623E-2</v>
      </c>
      <c r="I961" s="23">
        <v>0.17888543819998323</v>
      </c>
      <c r="J961" s="23">
        <v>0.77717436910901549</v>
      </c>
      <c r="K961" s="23">
        <v>0.13291601358251254</v>
      </c>
      <c r="L961" s="23">
        <v>8.164965809277254E-2</v>
      </c>
      <c r="M961" s="23">
        <v>0.14719601443879743</v>
      </c>
      <c r="N961" s="23">
        <v>0.15055453054181633</v>
      </c>
      <c r="O961" s="23">
        <v>8.1649658092772456E-2</v>
      </c>
      <c r="P961" s="23">
        <v>0.13662601021279461</v>
      </c>
      <c r="Q961" s="23">
        <v>5.8729348199235053E-2</v>
      </c>
      <c r="R961" s="23">
        <v>0.11081516141756056</v>
      </c>
      <c r="S961" s="23">
        <v>4.3050745251001943E-2</v>
      </c>
      <c r="T961" s="23">
        <v>4.0824829046386339E-2</v>
      </c>
      <c r="U961" s="23" t="s">
        <v>686</v>
      </c>
      <c r="V961" s="23">
        <v>0.18348478592697173</v>
      </c>
      <c r="W961" s="23">
        <v>0.13662601021279477</v>
      </c>
      <c r="X961" s="23">
        <v>8.9442719099991477E-2</v>
      </c>
      <c r="Y961" s="23">
        <v>6.9109982395213182E-2</v>
      </c>
      <c r="Z961" s="23" t="s">
        <v>686</v>
      </c>
      <c r="AA961" s="23">
        <v>0.18407968292743954</v>
      </c>
      <c r="AB961" s="23">
        <v>4.2712171294218573E-2</v>
      </c>
      <c r="AC961" s="205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29"/>
      <c r="B962" s="3" t="s">
        <v>87</v>
      </c>
      <c r="C962" s="28"/>
      <c r="D962" s="13">
        <v>2.100760891281158E-2</v>
      </c>
      <c r="E962" s="13">
        <v>8.7443176894335145E-2</v>
      </c>
      <c r="F962" s="13">
        <v>0.2226808857075615</v>
      </c>
      <c r="G962" s="13" t="s">
        <v>686</v>
      </c>
      <c r="H962" s="13">
        <v>2.3567888071382426E-2</v>
      </c>
      <c r="I962" s="13">
        <v>5.2613364176465657E-2</v>
      </c>
      <c r="J962" s="13">
        <v>0.22858069679676923</v>
      </c>
      <c r="K962" s="13">
        <v>3.6085795542763588E-2</v>
      </c>
      <c r="L962" s="13">
        <v>2.5784102555612382E-2</v>
      </c>
      <c r="M962" s="13">
        <v>4.107795751780393E-2</v>
      </c>
      <c r="N962" s="13">
        <v>4.342919150244702E-2</v>
      </c>
      <c r="O962" s="13">
        <v>2.525247157508426E-2</v>
      </c>
      <c r="P962" s="13">
        <v>3.9793983557124643E-2</v>
      </c>
      <c r="Q962" s="13">
        <v>1.7023391010926984E-2</v>
      </c>
      <c r="R962" s="13">
        <v>3.0867732985392915E-2</v>
      </c>
      <c r="S962" s="13">
        <v>1.3424690582922491E-2</v>
      </c>
      <c r="T962" s="13">
        <v>1.0248911057670212E-2</v>
      </c>
      <c r="U962" s="13" t="s">
        <v>686</v>
      </c>
      <c r="V962" s="13">
        <v>5.5322046008132175E-2</v>
      </c>
      <c r="W962" s="13">
        <v>3.9411349099844645E-2</v>
      </c>
      <c r="X962" s="13">
        <v>2.7950849718747332E-2</v>
      </c>
      <c r="Y962" s="13">
        <v>2.4768087731310385E-2</v>
      </c>
      <c r="Z962" s="13" t="s">
        <v>686</v>
      </c>
      <c r="AA962" s="13">
        <v>5.0011007510386708E-2</v>
      </c>
      <c r="AB962" s="13">
        <v>1.1908459602714257E-2</v>
      </c>
      <c r="AC962" s="151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274</v>
      </c>
      <c r="C963" s="28"/>
      <c r="D963" s="13">
        <v>4.2886597597703968E-2</v>
      </c>
      <c r="E963" s="13">
        <v>-2.0171661791924644E-2</v>
      </c>
      <c r="F963" s="13">
        <v>-0.46643011285698865</v>
      </c>
      <c r="G963" s="13" t="s">
        <v>686</v>
      </c>
      <c r="H963" s="13">
        <v>3.3185326922376523E-2</v>
      </c>
      <c r="I963" s="13">
        <v>-1.04703911165972E-2</v>
      </c>
      <c r="J963" s="13">
        <v>-1.0470391116597089E-2</v>
      </c>
      <c r="K963" s="13">
        <v>7.1990409623686302E-2</v>
      </c>
      <c r="L963" s="13">
        <v>-7.8379285843889535E-2</v>
      </c>
      <c r="M963" s="13">
        <v>4.2886597597703968E-2</v>
      </c>
      <c r="N963" s="13">
        <v>8.9321502340578007E-3</v>
      </c>
      <c r="O963" s="13">
        <v>-5.8976744493234423E-2</v>
      </c>
      <c r="P963" s="13">
        <v>-7.6912044126964396E-4</v>
      </c>
      <c r="Q963" s="13">
        <v>4.0584213226813048E-3</v>
      </c>
      <c r="R963" s="13">
        <v>4.4826851732769457E-2</v>
      </c>
      <c r="S963" s="13">
        <v>-6.668925468011988E-2</v>
      </c>
      <c r="T963" s="13">
        <v>0.15930184570163353</v>
      </c>
      <c r="U963" s="13" t="s">
        <v>686</v>
      </c>
      <c r="V963" s="13">
        <v>-3.4723567804915811E-2</v>
      </c>
      <c r="W963" s="13">
        <v>8.9321502340578007E-3</v>
      </c>
      <c r="X963" s="13">
        <v>-6.8678015168561868E-2</v>
      </c>
      <c r="Y963" s="13">
        <v>-0.18792118367434973</v>
      </c>
      <c r="Z963" s="13" t="s">
        <v>686</v>
      </c>
      <c r="AA963" s="13">
        <v>7.1248262417023644E-2</v>
      </c>
      <c r="AB963" s="13">
        <v>4.3868851253580754E-2</v>
      </c>
      <c r="AC963" s="151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45" t="s">
        <v>275</v>
      </c>
      <c r="C964" s="46"/>
      <c r="D964" s="44">
        <v>0.65</v>
      </c>
      <c r="E964" s="44">
        <v>0.34</v>
      </c>
      <c r="F964" s="44" t="s">
        <v>276</v>
      </c>
      <c r="G964" s="44">
        <v>7.16</v>
      </c>
      <c r="H964" s="44">
        <v>0.5</v>
      </c>
      <c r="I964" s="44">
        <v>0.19</v>
      </c>
      <c r="J964" s="44">
        <v>0.19</v>
      </c>
      <c r="K964" s="44">
        <v>1.1100000000000001</v>
      </c>
      <c r="L964" s="44">
        <v>1.26</v>
      </c>
      <c r="M964" s="44">
        <v>0.65</v>
      </c>
      <c r="N964" s="44">
        <v>0.12</v>
      </c>
      <c r="O964" s="44">
        <v>0.96</v>
      </c>
      <c r="P964" s="44">
        <v>0.04</v>
      </c>
      <c r="Q964" s="44">
        <v>0.04</v>
      </c>
      <c r="R964" s="44">
        <v>0.68</v>
      </c>
      <c r="S964" s="44">
        <v>1.08</v>
      </c>
      <c r="T964" s="44">
        <v>2.4900000000000002</v>
      </c>
      <c r="U964" s="44">
        <v>4.33</v>
      </c>
      <c r="V964" s="44">
        <v>0.56999999999999995</v>
      </c>
      <c r="W964" s="44">
        <v>0.12</v>
      </c>
      <c r="X964" s="44">
        <v>1.1100000000000001</v>
      </c>
      <c r="Y964" s="44">
        <v>2.99</v>
      </c>
      <c r="Z964" s="44">
        <v>4.33</v>
      </c>
      <c r="AA964" s="44">
        <v>1.1000000000000001</v>
      </c>
      <c r="AB964" s="44">
        <v>0.67</v>
      </c>
      <c r="AC964" s="151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0" t="s">
        <v>319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BM965" s="55"/>
    </row>
    <row r="966" spans="1:65">
      <c r="BM966" s="55"/>
    </row>
    <row r="967" spans="1:65" ht="15">
      <c r="B967" s="8" t="s">
        <v>539</v>
      </c>
      <c r="BM967" s="27" t="s">
        <v>67</v>
      </c>
    </row>
    <row r="968" spans="1:65" ht="15">
      <c r="A968" s="24" t="s">
        <v>18</v>
      </c>
      <c r="B968" s="18" t="s">
        <v>111</v>
      </c>
      <c r="C968" s="15" t="s">
        <v>112</v>
      </c>
      <c r="D968" s="16" t="s">
        <v>231</v>
      </c>
      <c r="E968" s="17" t="s">
        <v>231</v>
      </c>
      <c r="F968" s="17" t="s">
        <v>231</v>
      </c>
      <c r="G968" s="17" t="s">
        <v>231</v>
      </c>
      <c r="H968" s="17" t="s">
        <v>231</v>
      </c>
      <c r="I968" s="17" t="s">
        <v>231</v>
      </c>
      <c r="J968" s="17" t="s">
        <v>231</v>
      </c>
      <c r="K968" s="17" t="s">
        <v>231</v>
      </c>
      <c r="L968" s="17" t="s">
        <v>231</v>
      </c>
      <c r="M968" s="17" t="s">
        <v>231</v>
      </c>
      <c r="N968" s="17" t="s">
        <v>231</v>
      </c>
      <c r="O968" s="17" t="s">
        <v>231</v>
      </c>
      <c r="P968" s="17" t="s">
        <v>231</v>
      </c>
      <c r="Q968" s="17" t="s">
        <v>231</v>
      </c>
      <c r="R968" s="17" t="s">
        <v>231</v>
      </c>
      <c r="S968" s="17" t="s">
        <v>231</v>
      </c>
      <c r="T968" s="17" t="s">
        <v>231</v>
      </c>
      <c r="U968" s="17" t="s">
        <v>231</v>
      </c>
      <c r="V968" s="17" t="s">
        <v>231</v>
      </c>
      <c r="W968" s="17" t="s">
        <v>231</v>
      </c>
      <c r="X968" s="17" t="s">
        <v>231</v>
      </c>
      <c r="Y968" s="17" t="s">
        <v>231</v>
      </c>
      <c r="Z968" s="17" t="s">
        <v>231</v>
      </c>
      <c r="AA968" s="17" t="s">
        <v>231</v>
      </c>
      <c r="AB968" s="17" t="s">
        <v>231</v>
      </c>
      <c r="AC968" s="17" t="s">
        <v>231</v>
      </c>
      <c r="AD968" s="151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232</v>
      </c>
      <c r="C969" s="9" t="s">
        <v>232</v>
      </c>
      <c r="D969" s="149" t="s">
        <v>234</v>
      </c>
      <c r="E969" s="150" t="s">
        <v>236</v>
      </c>
      <c r="F969" s="150" t="s">
        <v>237</v>
      </c>
      <c r="G969" s="150" t="s">
        <v>238</v>
      </c>
      <c r="H969" s="150" t="s">
        <v>239</v>
      </c>
      <c r="I969" s="150" t="s">
        <v>240</v>
      </c>
      <c r="J969" s="150" t="s">
        <v>241</v>
      </c>
      <c r="K969" s="150" t="s">
        <v>242</v>
      </c>
      <c r="L969" s="150" t="s">
        <v>243</v>
      </c>
      <c r="M969" s="150" t="s">
        <v>244</v>
      </c>
      <c r="N969" s="150" t="s">
        <v>245</v>
      </c>
      <c r="O969" s="150" t="s">
        <v>246</v>
      </c>
      <c r="P969" s="150" t="s">
        <v>247</v>
      </c>
      <c r="Q969" s="150" t="s">
        <v>248</v>
      </c>
      <c r="R969" s="150" t="s">
        <v>249</v>
      </c>
      <c r="S969" s="150" t="s">
        <v>251</v>
      </c>
      <c r="T969" s="150" t="s">
        <v>252</v>
      </c>
      <c r="U969" s="150" t="s">
        <v>253</v>
      </c>
      <c r="V969" s="150" t="s">
        <v>257</v>
      </c>
      <c r="W969" s="150" t="s">
        <v>258</v>
      </c>
      <c r="X969" s="150" t="s">
        <v>259</v>
      </c>
      <c r="Y969" s="150" t="s">
        <v>278</v>
      </c>
      <c r="Z969" s="150" t="s">
        <v>261</v>
      </c>
      <c r="AA969" s="150" t="s">
        <v>304</v>
      </c>
      <c r="AB969" s="150" t="s">
        <v>279</v>
      </c>
      <c r="AC969" s="150" t="s">
        <v>263</v>
      </c>
      <c r="AD969" s="151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300</v>
      </c>
      <c r="E970" s="11" t="s">
        <v>115</v>
      </c>
      <c r="F970" s="11" t="s">
        <v>300</v>
      </c>
      <c r="G970" s="11" t="s">
        <v>301</v>
      </c>
      <c r="H970" s="11" t="s">
        <v>115</v>
      </c>
      <c r="I970" s="11" t="s">
        <v>115</v>
      </c>
      <c r="J970" s="11" t="s">
        <v>300</v>
      </c>
      <c r="K970" s="11" t="s">
        <v>300</v>
      </c>
      <c r="L970" s="11" t="s">
        <v>301</v>
      </c>
      <c r="M970" s="11" t="s">
        <v>301</v>
      </c>
      <c r="N970" s="11" t="s">
        <v>301</v>
      </c>
      <c r="O970" s="11" t="s">
        <v>301</v>
      </c>
      <c r="P970" s="11" t="s">
        <v>301</v>
      </c>
      <c r="Q970" s="11" t="s">
        <v>300</v>
      </c>
      <c r="R970" s="11" t="s">
        <v>115</v>
      </c>
      <c r="S970" s="11" t="s">
        <v>301</v>
      </c>
      <c r="T970" s="11" t="s">
        <v>300</v>
      </c>
      <c r="U970" s="11" t="s">
        <v>301</v>
      </c>
      <c r="V970" s="11" t="s">
        <v>115</v>
      </c>
      <c r="W970" s="11" t="s">
        <v>300</v>
      </c>
      <c r="X970" s="11" t="s">
        <v>301</v>
      </c>
      <c r="Y970" s="11" t="s">
        <v>301</v>
      </c>
      <c r="Z970" s="11" t="s">
        <v>115</v>
      </c>
      <c r="AA970" s="11" t="s">
        <v>115</v>
      </c>
      <c r="AB970" s="11" t="s">
        <v>115</v>
      </c>
      <c r="AC970" s="11" t="s">
        <v>300</v>
      </c>
      <c r="AD970" s="151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0</v>
      </c>
    </row>
    <row r="971" spans="1:65">
      <c r="A971" s="29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151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0</v>
      </c>
    </row>
    <row r="972" spans="1:65">
      <c r="A972" s="29"/>
      <c r="B972" s="18">
        <v>1</v>
      </c>
      <c r="C972" s="14">
        <v>1</v>
      </c>
      <c r="D972" s="213">
        <v>137.29</v>
      </c>
      <c r="E972" s="213">
        <v>137.87619999999998</v>
      </c>
      <c r="F972" s="213">
        <v>137</v>
      </c>
      <c r="G972" s="215">
        <v>120</v>
      </c>
      <c r="H972" s="213">
        <v>137.67779999999999</v>
      </c>
      <c r="I972" s="213">
        <v>136.1</v>
      </c>
      <c r="J972" s="213">
        <v>122.09999999999998</v>
      </c>
      <c r="K972" s="213">
        <v>131</v>
      </c>
      <c r="L972" s="213">
        <v>134</v>
      </c>
      <c r="M972" s="213">
        <v>138</v>
      </c>
      <c r="N972" s="213">
        <v>132.5</v>
      </c>
      <c r="O972" s="213">
        <v>134</v>
      </c>
      <c r="P972" s="213">
        <v>136.5</v>
      </c>
      <c r="Q972" s="213">
        <v>131</v>
      </c>
      <c r="R972" s="213">
        <v>131.11188724076004</v>
      </c>
      <c r="S972" s="213">
        <v>135</v>
      </c>
      <c r="T972" s="215">
        <v>117.7</v>
      </c>
      <c r="U972" s="213">
        <v>128</v>
      </c>
      <c r="V972" s="213">
        <v>130.30000000000001</v>
      </c>
      <c r="W972" s="213">
        <v>129.30000000000001</v>
      </c>
      <c r="X972" s="213">
        <v>135.9</v>
      </c>
      <c r="Y972" s="213">
        <v>131</v>
      </c>
      <c r="Z972" s="215">
        <v>158.19999999999999</v>
      </c>
      <c r="AA972" s="213">
        <v>135</v>
      </c>
      <c r="AB972" s="213">
        <v>134.96969999999999</v>
      </c>
      <c r="AC972" s="213">
        <v>127.59350000000002</v>
      </c>
      <c r="AD972" s="216"/>
      <c r="AE972" s="217"/>
      <c r="AF972" s="217"/>
      <c r="AG972" s="217"/>
      <c r="AH972" s="217"/>
      <c r="AI972" s="217"/>
      <c r="AJ972" s="217"/>
      <c r="AK972" s="217"/>
      <c r="AL972" s="217"/>
      <c r="AM972" s="217"/>
      <c r="AN972" s="217"/>
      <c r="AO972" s="217"/>
      <c r="AP972" s="217"/>
      <c r="AQ972" s="217"/>
      <c r="AR972" s="217"/>
      <c r="AS972" s="217"/>
      <c r="AT972" s="217"/>
      <c r="AU972" s="217"/>
      <c r="AV972" s="217"/>
      <c r="AW972" s="217"/>
      <c r="AX972" s="217"/>
      <c r="AY972" s="217"/>
      <c r="AZ972" s="217"/>
      <c r="BA972" s="217"/>
      <c r="BB972" s="217"/>
      <c r="BC972" s="217"/>
      <c r="BD972" s="217"/>
      <c r="BE972" s="217"/>
      <c r="BF972" s="217"/>
      <c r="BG972" s="217"/>
      <c r="BH972" s="217"/>
      <c r="BI972" s="217"/>
      <c r="BJ972" s="217"/>
      <c r="BK972" s="217"/>
      <c r="BL972" s="217"/>
      <c r="BM972" s="218">
        <v>1</v>
      </c>
    </row>
    <row r="973" spans="1:65">
      <c r="A973" s="29"/>
      <c r="B973" s="19">
        <v>1</v>
      </c>
      <c r="C973" s="9">
        <v>2</v>
      </c>
      <c r="D973" s="219">
        <v>136.24</v>
      </c>
      <c r="E973" s="219">
        <v>139.43440000000001</v>
      </c>
      <c r="F973" s="219">
        <v>130</v>
      </c>
      <c r="G973" s="220">
        <v>121</v>
      </c>
      <c r="H973" s="219">
        <v>135.63139999999999</v>
      </c>
      <c r="I973" s="219">
        <v>135.5</v>
      </c>
      <c r="J973" s="221">
        <v>118.1</v>
      </c>
      <c r="K973" s="219">
        <v>129</v>
      </c>
      <c r="L973" s="219">
        <v>135</v>
      </c>
      <c r="M973" s="219">
        <v>132.5</v>
      </c>
      <c r="N973" s="219">
        <v>136</v>
      </c>
      <c r="O973" s="219">
        <v>142</v>
      </c>
      <c r="P973" s="219">
        <v>134</v>
      </c>
      <c r="Q973" s="219">
        <v>130</v>
      </c>
      <c r="R973" s="219">
        <v>129.69845733528078</v>
      </c>
      <c r="S973" s="219">
        <v>132</v>
      </c>
      <c r="T973" s="220">
        <v>119.3</v>
      </c>
      <c r="U973" s="219">
        <v>129</v>
      </c>
      <c r="V973" s="219">
        <v>130.80000000000001</v>
      </c>
      <c r="W973" s="219">
        <v>124.9</v>
      </c>
      <c r="X973" s="219">
        <v>136.5</v>
      </c>
      <c r="Y973" s="219">
        <v>132</v>
      </c>
      <c r="Z973" s="220">
        <v>152.9</v>
      </c>
      <c r="AA973" s="219">
        <v>139</v>
      </c>
      <c r="AB973" s="221">
        <v>150.8929</v>
      </c>
      <c r="AC973" s="219">
        <v>130.5729</v>
      </c>
      <c r="AD973" s="216"/>
      <c r="AE973" s="217"/>
      <c r="AF973" s="217"/>
      <c r="AG973" s="217"/>
      <c r="AH973" s="217"/>
      <c r="AI973" s="217"/>
      <c r="AJ973" s="217"/>
      <c r="AK973" s="217"/>
      <c r="AL973" s="217"/>
      <c r="AM973" s="217"/>
      <c r="AN973" s="217"/>
      <c r="AO973" s="217"/>
      <c r="AP973" s="217"/>
      <c r="AQ973" s="217"/>
      <c r="AR973" s="217"/>
      <c r="AS973" s="217"/>
      <c r="AT973" s="217"/>
      <c r="AU973" s="217"/>
      <c r="AV973" s="217"/>
      <c r="AW973" s="217"/>
      <c r="AX973" s="217"/>
      <c r="AY973" s="217"/>
      <c r="AZ973" s="217"/>
      <c r="BA973" s="217"/>
      <c r="BB973" s="217"/>
      <c r="BC973" s="217"/>
      <c r="BD973" s="217"/>
      <c r="BE973" s="217"/>
      <c r="BF973" s="217"/>
      <c r="BG973" s="217"/>
      <c r="BH973" s="217"/>
      <c r="BI973" s="217"/>
      <c r="BJ973" s="217"/>
      <c r="BK973" s="217"/>
      <c r="BL973" s="217"/>
      <c r="BM973" s="218">
        <v>27</v>
      </c>
    </row>
    <row r="974" spans="1:65">
      <c r="A974" s="29"/>
      <c r="B974" s="19">
        <v>1</v>
      </c>
      <c r="C974" s="9">
        <v>3</v>
      </c>
      <c r="D974" s="219">
        <v>137.79</v>
      </c>
      <c r="E974" s="219">
        <v>139.10120000000001</v>
      </c>
      <c r="F974" s="219">
        <v>133</v>
      </c>
      <c r="G974" s="220">
        <v>118</v>
      </c>
      <c r="H974" s="219">
        <v>137.77940000000001</v>
      </c>
      <c r="I974" s="219">
        <v>136.1</v>
      </c>
      <c r="J974" s="221">
        <v>117.1</v>
      </c>
      <c r="K974" s="219">
        <v>140</v>
      </c>
      <c r="L974" s="219">
        <v>134</v>
      </c>
      <c r="M974" s="219">
        <v>132</v>
      </c>
      <c r="N974" s="219">
        <v>134.5</v>
      </c>
      <c r="O974" s="219">
        <v>135</v>
      </c>
      <c r="P974" s="219">
        <v>133.5</v>
      </c>
      <c r="Q974" s="219">
        <v>131</v>
      </c>
      <c r="R974" s="219">
        <v>127.54506739349505</v>
      </c>
      <c r="S974" s="219">
        <v>134</v>
      </c>
      <c r="T974" s="220">
        <v>121.8</v>
      </c>
      <c r="U974" s="219">
        <v>127</v>
      </c>
      <c r="V974" s="219">
        <v>131.19999999999999</v>
      </c>
      <c r="W974" s="219">
        <v>121.5</v>
      </c>
      <c r="X974" s="219">
        <v>135.4</v>
      </c>
      <c r="Y974" s="221">
        <v>137</v>
      </c>
      <c r="Z974" s="220">
        <v>160.9</v>
      </c>
      <c r="AA974" s="219">
        <v>137</v>
      </c>
      <c r="AB974" s="219">
        <v>137.5941</v>
      </c>
      <c r="AC974" s="219">
        <v>127.87909999999999</v>
      </c>
      <c r="AD974" s="216"/>
      <c r="AE974" s="217"/>
      <c r="AF974" s="217"/>
      <c r="AG974" s="217"/>
      <c r="AH974" s="217"/>
      <c r="AI974" s="217"/>
      <c r="AJ974" s="217"/>
      <c r="AK974" s="217"/>
      <c r="AL974" s="217"/>
      <c r="AM974" s="217"/>
      <c r="AN974" s="217"/>
      <c r="AO974" s="217"/>
      <c r="AP974" s="217"/>
      <c r="AQ974" s="217"/>
      <c r="AR974" s="217"/>
      <c r="AS974" s="217"/>
      <c r="AT974" s="217"/>
      <c r="AU974" s="217"/>
      <c r="AV974" s="217"/>
      <c r="AW974" s="217"/>
      <c r="AX974" s="217"/>
      <c r="AY974" s="217"/>
      <c r="AZ974" s="217"/>
      <c r="BA974" s="217"/>
      <c r="BB974" s="217"/>
      <c r="BC974" s="217"/>
      <c r="BD974" s="217"/>
      <c r="BE974" s="217"/>
      <c r="BF974" s="217"/>
      <c r="BG974" s="217"/>
      <c r="BH974" s="217"/>
      <c r="BI974" s="217"/>
      <c r="BJ974" s="217"/>
      <c r="BK974" s="217"/>
      <c r="BL974" s="217"/>
      <c r="BM974" s="218">
        <v>16</v>
      </c>
    </row>
    <row r="975" spans="1:65">
      <c r="A975" s="29"/>
      <c r="B975" s="19">
        <v>1</v>
      </c>
      <c r="C975" s="9">
        <v>4</v>
      </c>
      <c r="D975" s="219">
        <v>135.97</v>
      </c>
      <c r="E975" s="219">
        <v>137.4744</v>
      </c>
      <c r="F975" s="219">
        <v>131</v>
      </c>
      <c r="G975" s="220">
        <v>119</v>
      </c>
      <c r="H975" s="219">
        <v>136.75543333333334</v>
      </c>
      <c r="I975" s="219">
        <v>136.19999999999999</v>
      </c>
      <c r="J975" s="219">
        <v>127.1</v>
      </c>
      <c r="K975" s="219">
        <v>135</v>
      </c>
      <c r="L975" s="219">
        <v>130</v>
      </c>
      <c r="M975" s="219">
        <v>135.5</v>
      </c>
      <c r="N975" s="219">
        <v>145</v>
      </c>
      <c r="O975" s="219">
        <v>133</v>
      </c>
      <c r="P975" s="219">
        <v>132</v>
      </c>
      <c r="Q975" s="219">
        <v>134</v>
      </c>
      <c r="R975" s="219">
        <v>128.89553050579397</v>
      </c>
      <c r="S975" s="219">
        <v>136</v>
      </c>
      <c r="T975" s="220">
        <v>120.7</v>
      </c>
      <c r="U975" s="219">
        <v>134</v>
      </c>
      <c r="V975" s="219">
        <v>130.80000000000001</v>
      </c>
      <c r="W975" s="219">
        <v>128.6</v>
      </c>
      <c r="X975" s="219">
        <v>135.5</v>
      </c>
      <c r="Y975" s="219">
        <v>134</v>
      </c>
      <c r="Z975" s="220">
        <v>161.6</v>
      </c>
      <c r="AA975" s="219">
        <v>140</v>
      </c>
      <c r="AB975" s="219">
        <v>141.17750000000001</v>
      </c>
      <c r="AC975" s="219">
        <v>128.90969999999999</v>
      </c>
      <c r="AD975" s="216"/>
      <c r="AE975" s="217"/>
      <c r="AF975" s="217"/>
      <c r="AG975" s="217"/>
      <c r="AH975" s="217"/>
      <c r="AI975" s="217"/>
      <c r="AJ975" s="217"/>
      <c r="AK975" s="217"/>
      <c r="AL975" s="217"/>
      <c r="AM975" s="217"/>
      <c r="AN975" s="217"/>
      <c r="AO975" s="217"/>
      <c r="AP975" s="217"/>
      <c r="AQ975" s="217"/>
      <c r="AR975" s="217"/>
      <c r="AS975" s="217"/>
      <c r="AT975" s="217"/>
      <c r="AU975" s="217"/>
      <c r="AV975" s="217"/>
      <c r="AW975" s="217"/>
      <c r="AX975" s="217"/>
      <c r="AY975" s="217"/>
      <c r="AZ975" s="217"/>
      <c r="BA975" s="217"/>
      <c r="BB975" s="217"/>
      <c r="BC975" s="217"/>
      <c r="BD975" s="217"/>
      <c r="BE975" s="217"/>
      <c r="BF975" s="217"/>
      <c r="BG975" s="217"/>
      <c r="BH975" s="217"/>
      <c r="BI975" s="217"/>
      <c r="BJ975" s="217"/>
      <c r="BK975" s="217"/>
      <c r="BL975" s="217"/>
      <c r="BM975" s="218">
        <v>133.57402771325488</v>
      </c>
    </row>
    <row r="976" spans="1:65">
      <c r="A976" s="29"/>
      <c r="B976" s="19">
        <v>1</v>
      </c>
      <c r="C976" s="9">
        <v>5</v>
      </c>
      <c r="D976" s="219">
        <v>138.15</v>
      </c>
      <c r="E976" s="219">
        <v>139.81659999999999</v>
      </c>
      <c r="F976" s="219">
        <v>136</v>
      </c>
      <c r="G976" s="220">
        <v>118</v>
      </c>
      <c r="H976" s="219">
        <v>136.56759999999997</v>
      </c>
      <c r="I976" s="219">
        <v>136.6</v>
      </c>
      <c r="J976" s="219">
        <v>127.50000000000001</v>
      </c>
      <c r="K976" s="219">
        <v>136</v>
      </c>
      <c r="L976" s="219">
        <v>131</v>
      </c>
      <c r="M976" s="219">
        <v>133.5</v>
      </c>
      <c r="N976" s="219">
        <v>130</v>
      </c>
      <c r="O976" s="219">
        <v>139.5</v>
      </c>
      <c r="P976" s="219">
        <v>133</v>
      </c>
      <c r="Q976" s="219">
        <v>135</v>
      </c>
      <c r="R976" s="219">
        <v>132.84404176905466</v>
      </c>
      <c r="S976" s="219">
        <v>131</v>
      </c>
      <c r="T976" s="220">
        <v>121.5</v>
      </c>
      <c r="U976" s="219">
        <v>134</v>
      </c>
      <c r="V976" s="219">
        <v>129</v>
      </c>
      <c r="W976" s="219">
        <v>129.1</v>
      </c>
      <c r="X976" s="219">
        <v>135.1</v>
      </c>
      <c r="Y976" s="219">
        <v>131</v>
      </c>
      <c r="Z976" s="220">
        <v>157.5</v>
      </c>
      <c r="AA976" s="219">
        <v>135</v>
      </c>
      <c r="AB976" s="219">
        <v>140.5214</v>
      </c>
      <c r="AC976" s="219">
        <v>127.9607</v>
      </c>
      <c r="AD976" s="216"/>
      <c r="AE976" s="217"/>
      <c r="AF976" s="217"/>
      <c r="AG976" s="217"/>
      <c r="AH976" s="217"/>
      <c r="AI976" s="217"/>
      <c r="AJ976" s="217"/>
      <c r="AK976" s="217"/>
      <c r="AL976" s="217"/>
      <c r="AM976" s="217"/>
      <c r="AN976" s="217"/>
      <c r="AO976" s="217"/>
      <c r="AP976" s="217"/>
      <c r="AQ976" s="217"/>
      <c r="AR976" s="217"/>
      <c r="AS976" s="217"/>
      <c r="AT976" s="217"/>
      <c r="AU976" s="217"/>
      <c r="AV976" s="217"/>
      <c r="AW976" s="217"/>
      <c r="AX976" s="217"/>
      <c r="AY976" s="217"/>
      <c r="AZ976" s="217"/>
      <c r="BA976" s="217"/>
      <c r="BB976" s="217"/>
      <c r="BC976" s="217"/>
      <c r="BD976" s="217"/>
      <c r="BE976" s="217"/>
      <c r="BF976" s="217"/>
      <c r="BG976" s="217"/>
      <c r="BH976" s="217"/>
      <c r="BI976" s="217"/>
      <c r="BJ976" s="217"/>
      <c r="BK976" s="217"/>
      <c r="BL976" s="217"/>
      <c r="BM976" s="218">
        <v>57</v>
      </c>
    </row>
    <row r="977" spans="1:65">
      <c r="A977" s="29"/>
      <c r="B977" s="19">
        <v>1</v>
      </c>
      <c r="C977" s="9">
        <v>6</v>
      </c>
      <c r="D977" s="219">
        <v>136.49</v>
      </c>
      <c r="E977" s="219">
        <v>139.73820000000001</v>
      </c>
      <c r="F977" s="219">
        <v>130</v>
      </c>
      <c r="G977" s="221">
        <v>126</v>
      </c>
      <c r="H977" s="219">
        <v>138.34679999999997</v>
      </c>
      <c r="I977" s="219">
        <v>135.5</v>
      </c>
      <c r="J977" s="219">
        <v>125</v>
      </c>
      <c r="K977" s="219">
        <v>146</v>
      </c>
      <c r="L977" s="219">
        <v>132</v>
      </c>
      <c r="M977" s="219">
        <v>134</v>
      </c>
      <c r="N977" s="219">
        <v>141.5</v>
      </c>
      <c r="O977" s="219">
        <v>132</v>
      </c>
      <c r="P977" s="219">
        <v>132.5</v>
      </c>
      <c r="Q977" s="219">
        <v>132</v>
      </c>
      <c r="R977" s="219">
        <v>130.60648685145347</v>
      </c>
      <c r="S977" s="219">
        <v>138</v>
      </c>
      <c r="T977" s="220">
        <v>121.5</v>
      </c>
      <c r="U977" s="219">
        <v>130</v>
      </c>
      <c r="V977" s="219">
        <v>130.6</v>
      </c>
      <c r="W977" s="219">
        <v>132.5</v>
      </c>
      <c r="X977" s="219">
        <v>133.6</v>
      </c>
      <c r="Y977" s="219">
        <v>131</v>
      </c>
      <c r="Z977" s="220">
        <v>157.1</v>
      </c>
      <c r="AA977" s="219">
        <v>136</v>
      </c>
      <c r="AB977" s="219">
        <v>135.3734</v>
      </c>
      <c r="AC977" s="219">
        <v>128.95570000000001</v>
      </c>
      <c r="AD977" s="216"/>
      <c r="AE977" s="217"/>
      <c r="AF977" s="217"/>
      <c r="AG977" s="217"/>
      <c r="AH977" s="217"/>
      <c r="AI977" s="217"/>
      <c r="AJ977" s="217"/>
      <c r="AK977" s="217"/>
      <c r="AL977" s="217"/>
      <c r="AM977" s="217"/>
      <c r="AN977" s="217"/>
      <c r="AO977" s="217"/>
      <c r="AP977" s="217"/>
      <c r="AQ977" s="217"/>
      <c r="AR977" s="217"/>
      <c r="AS977" s="217"/>
      <c r="AT977" s="217"/>
      <c r="AU977" s="217"/>
      <c r="AV977" s="217"/>
      <c r="AW977" s="217"/>
      <c r="AX977" s="217"/>
      <c r="AY977" s="217"/>
      <c r="AZ977" s="217"/>
      <c r="BA977" s="217"/>
      <c r="BB977" s="217"/>
      <c r="BC977" s="217"/>
      <c r="BD977" s="217"/>
      <c r="BE977" s="217"/>
      <c r="BF977" s="217"/>
      <c r="BG977" s="217"/>
      <c r="BH977" s="217"/>
      <c r="BI977" s="217"/>
      <c r="BJ977" s="217"/>
      <c r="BK977" s="217"/>
      <c r="BL977" s="217"/>
      <c r="BM977" s="222"/>
    </row>
    <row r="978" spans="1:65">
      <c r="A978" s="29"/>
      <c r="B978" s="20" t="s">
        <v>271</v>
      </c>
      <c r="C978" s="12"/>
      <c r="D978" s="223">
        <v>136.98833333333332</v>
      </c>
      <c r="E978" s="223">
        <v>138.90683333333334</v>
      </c>
      <c r="F978" s="223">
        <v>132.83333333333334</v>
      </c>
      <c r="G978" s="223">
        <v>120.33333333333333</v>
      </c>
      <c r="H978" s="223">
        <v>137.12640555555552</v>
      </c>
      <c r="I978" s="223">
        <v>136.00000000000003</v>
      </c>
      <c r="J978" s="223">
        <v>122.81666666666666</v>
      </c>
      <c r="K978" s="223">
        <v>136.16666666666666</v>
      </c>
      <c r="L978" s="223">
        <v>132.66666666666666</v>
      </c>
      <c r="M978" s="223">
        <v>134.25</v>
      </c>
      <c r="N978" s="223">
        <v>136.58333333333334</v>
      </c>
      <c r="O978" s="223">
        <v>135.91666666666666</v>
      </c>
      <c r="P978" s="223">
        <v>133.58333333333334</v>
      </c>
      <c r="Q978" s="223">
        <v>132.16666666666666</v>
      </c>
      <c r="R978" s="223">
        <v>130.11691184930635</v>
      </c>
      <c r="S978" s="223">
        <v>134.33333333333334</v>
      </c>
      <c r="T978" s="223">
        <v>120.41666666666667</v>
      </c>
      <c r="U978" s="223">
        <v>130.33333333333334</v>
      </c>
      <c r="V978" s="223">
        <v>130.45000000000002</v>
      </c>
      <c r="W978" s="223">
        <v>127.65000000000002</v>
      </c>
      <c r="X978" s="223">
        <v>135.33333333333334</v>
      </c>
      <c r="Y978" s="223">
        <v>132.66666666666666</v>
      </c>
      <c r="Z978" s="223">
        <v>158.03333333333333</v>
      </c>
      <c r="AA978" s="223">
        <v>137</v>
      </c>
      <c r="AB978" s="223">
        <v>140.08816666666667</v>
      </c>
      <c r="AC978" s="223">
        <v>128.64526666666666</v>
      </c>
      <c r="AD978" s="216"/>
      <c r="AE978" s="217"/>
      <c r="AF978" s="217"/>
      <c r="AG978" s="217"/>
      <c r="AH978" s="217"/>
      <c r="AI978" s="217"/>
      <c r="AJ978" s="217"/>
      <c r="AK978" s="217"/>
      <c r="AL978" s="217"/>
      <c r="AM978" s="217"/>
      <c r="AN978" s="217"/>
      <c r="AO978" s="217"/>
      <c r="AP978" s="217"/>
      <c r="AQ978" s="217"/>
      <c r="AR978" s="217"/>
      <c r="AS978" s="217"/>
      <c r="AT978" s="217"/>
      <c r="AU978" s="217"/>
      <c r="AV978" s="217"/>
      <c r="AW978" s="217"/>
      <c r="AX978" s="217"/>
      <c r="AY978" s="217"/>
      <c r="AZ978" s="217"/>
      <c r="BA978" s="217"/>
      <c r="BB978" s="217"/>
      <c r="BC978" s="217"/>
      <c r="BD978" s="217"/>
      <c r="BE978" s="217"/>
      <c r="BF978" s="217"/>
      <c r="BG978" s="217"/>
      <c r="BH978" s="217"/>
      <c r="BI978" s="217"/>
      <c r="BJ978" s="217"/>
      <c r="BK978" s="217"/>
      <c r="BL978" s="217"/>
      <c r="BM978" s="222"/>
    </row>
    <row r="979" spans="1:65">
      <c r="A979" s="29"/>
      <c r="B979" s="3" t="s">
        <v>272</v>
      </c>
      <c r="C979" s="28"/>
      <c r="D979" s="219">
        <v>136.88999999999999</v>
      </c>
      <c r="E979" s="219">
        <v>139.26780000000002</v>
      </c>
      <c r="F979" s="219">
        <v>132</v>
      </c>
      <c r="G979" s="219">
        <v>119.5</v>
      </c>
      <c r="H979" s="219">
        <v>137.21661666666665</v>
      </c>
      <c r="I979" s="219">
        <v>136.1</v>
      </c>
      <c r="J979" s="219">
        <v>123.54999999999998</v>
      </c>
      <c r="K979" s="219">
        <v>135.5</v>
      </c>
      <c r="L979" s="219">
        <v>133</v>
      </c>
      <c r="M979" s="219">
        <v>133.75</v>
      </c>
      <c r="N979" s="219">
        <v>135.25</v>
      </c>
      <c r="O979" s="219">
        <v>134.5</v>
      </c>
      <c r="P979" s="219">
        <v>133.25</v>
      </c>
      <c r="Q979" s="219">
        <v>131.5</v>
      </c>
      <c r="R979" s="219">
        <v>130.15247209336712</v>
      </c>
      <c r="S979" s="219">
        <v>134.5</v>
      </c>
      <c r="T979" s="219">
        <v>121.1</v>
      </c>
      <c r="U979" s="219">
        <v>129.5</v>
      </c>
      <c r="V979" s="219">
        <v>130.69999999999999</v>
      </c>
      <c r="W979" s="219">
        <v>128.85</v>
      </c>
      <c r="X979" s="219">
        <v>135.44999999999999</v>
      </c>
      <c r="Y979" s="219">
        <v>131.5</v>
      </c>
      <c r="Z979" s="219">
        <v>157.85</v>
      </c>
      <c r="AA979" s="219">
        <v>136.5</v>
      </c>
      <c r="AB979" s="219">
        <v>139.05775</v>
      </c>
      <c r="AC979" s="219">
        <v>128.43520000000001</v>
      </c>
      <c r="AD979" s="216"/>
      <c r="AE979" s="217"/>
      <c r="AF979" s="217"/>
      <c r="AG979" s="217"/>
      <c r="AH979" s="217"/>
      <c r="AI979" s="217"/>
      <c r="AJ979" s="217"/>
      <c r="AK979" s="217"/>
      <c r="AL979" s="217"/>
      <c r="AM979" s="217"/>
      <c r="AN979" s="217"/>
      <c r="AO979" s="217"/>
      <c r="AP979" s="217"/>
      <c r="AQ979" s="217"/>
      <c r="AR979" s="217"/>
      <c r="AS979" s="217"/>
      <c r="AT979" s="217"/>
      <c r="AU979" s="217"/>
      <c r="AV979" s="217"/>
      <c r="AW979" s="217"/>
      <c r="AX979" s="217"/>
      <c r="AY979" s="217"/>
      <c r="AZ979" s="217"/>
      <c r="BA979" s="217"/>
      <c r="BB979" s="217"/>
      <c r="BC979" s="217"/>
      <c r="BD979" s="217"/>
      <c r="BE979" s="217"/>
      <c r="BF979" s="217"/>
      <c r="BG979" s="217"/>
      <c r="BH979" s="217"/>
      <c r="BI979" s="217"/>
      <c r="BJ979" s="217"/>
      <c r="BK979" s="217"/>
      <c r="BL979" s="217"/>
      <c r="BM979" s="222"/>
    </row>
    <row r="980" spans="1:65">
      <c r="A980" s="29"/>
      <c r="B980" s="3" t="s">
        <v>273</v>
      </c>
      <c r="C980" s="28"/>
      <c r="D980" s="219">
        <v>0.8863953218889763</v>
      </c>
      <c r="E980" s="219">
        <v>0.99488906249223319</v>
      </c>
      <c r="F980" s="219">
        <v>3.0605010483034745</v>
      </c>
      <c r="G980" s="219">
        <v>3.011090610836324</v>
      </c>
      <c r="H980" s="219">
        <v>0.99042675929041823</v>
      </c>
      <c r="I980" s="219">
        <v>0.42895221179054116</v>
      </c>
      <c r="J980" s="219">
        <v>4.4830421218929795</v>
      </c>
      <c r="K980" s="219">
        <v>6.1779176642835463</v>
      </c>
      <c r="L980" s="219">
        <v>1.9663841605003503</v>
      </c>
      <c r="M980" s="219">
        <v>2.2079402165819619</v>
      </c>
      <c r="N980" s="219">
        <v>5.651695910668467</v>
      </c>
      <c r="O980" s="219">
        <v>3.9549546984341886</v>
      </c>
      <c r="P980" s="219">
        <v>1.5942605391424161</v>
      </c>
      <c r="Q980" s="219">
        <v>1.9407902170679516</v>
      </c>
      <c r="R980" s="219">
        <v>1.8410952057396706</v>
      </c>
      <c r="S980" s="219">
        <v>2.5819888974716112</v>
      </c>
      <c r="T980" s="219">
        <v>1.6104864689486413</v>
      </c>
      <c r="U980" s="219">
        <v>3.011090610836324</v>
      </c>
      <c r="V980" s="219">
        <v>0.76876524375130195</v>
      </c>
      <c r="W980" s="219">
        <v>3.8635475925630836</v>
      </c>
      <c r="X980" s="219">
        <v>0.97707045122993696</v>
      </c>
      <c r="Y980" s="219">
        <v>2.4221202832779936</v>
      </c>
      <c r="Z980" s="219">
        <v>3.1136259676889027</v>
      </c>
      <c r="AA980" s="219">
        <v>2.0976176963403033</v>
      </c>
      <c r="AB980" s="219">
        <v>5.8781748002816894</v>
      </c>
      <c r="AC980" s="219">
        <v>1.0994471440986429</v>
      </c>
      <c r="AD980" s="216"/>
      <c r="AE980" s="217"/>
      <c r="AF980" s="217"/>
      <c r="AG980" s="217"/>
      <c r="AH980" s="217"/>
      <c r="AI980" s="217"/>
      <c r="AJ980" s="217"/>
      <c r="AK980" s="217"/>
      <c r="AL980" s="217"/>
      <c r="AM980" s="217"/>
      <c r="AN980" s="217"/>
      <c r="AO980" s="217"/>
      <c r="AP980" s="217"/>
      <c r="AQ980" s="217"/>
      <c r="AR980" s="217"/>
      <c r="AS980" s="217"/>
      <c r="AT980" s="217"/>
      <c r="AU980" s="217"/>
      <c r="AV980" s="217"/>
      <c r="AW980" s="217"/>
      <c r="AX980" s="217"/>
      <c r="AY980" s="217"/>
      <c r="AZ980" s="217"/>
      <c r="BA980" s="217"/>
      <c r="BB980" s="217"/>
      <c r="BC980" s="217"/>
      <c r="BD980" s="217"/>
      <c r="BE980" s="217"/>
      <c r="BF980" s="217"/>
      <c r="BG980" s="217"/>
      <c r="BH980" s="217"/>
      <c r="BI980" s="217"/>
      <c r="BJ980" s="217"/>
      <c r="BK980" s="217"/>
      <c r="BL980" s="217"/>
      <c r="BM980" s="222"/>
    </row>
    <row r="981" spans="1:65">
      <c r="A981" s="29"/>
      <c r="B981" s="3" t="s">
        <v>87</v>
      </c>
      <c r="C981" s="28"/>
      <c r="D981" s="13">
        <v>6.4705898693731322E-3</v>
      </c>
      <c r="E981" s="13">
        <v>7.1622758838998787E-3</v>
      </c>
      <c r="F981" s="13">
        <v>2.3040158456487887E-2</v>
      </c>
      <c r="G981" s="13">
        <v>2.5022913663459757E-2</v>
      </c>
      <c r="H981" s="13">
        <v>7.2227282212918194E-3</v>
      </c>
      <c r="I981" s="13">
        <v>3.1540603808128021E-3</v>
      </c>
      <c r="J981" s="13">
        <v>3.6501903557277622E-2</v>
      </c>
      <c r="K981" s="13">
        <v>4.5370264364383454E-2</v>
      </c>
      <c r="L981" s="13">
        <v>1.4821991159550379E-2</v>
      </c>
      <c r="M981" s="13">
        <v>1.6446482060200832E-2</v>
      </c>
      <c r="N981" s="13">
        <v>4.1379103677865528E-2</v>
      </c>
      <c r="O981" s="13">
        <v>2.909837914237294E-2</v>
      </c>
      <c r="P981" s="13">
        <v>1.1934576712232683E-2</v>
      </c>
      <c r="Q981" s="13">
        <v>1.4684415261548185E-2</v>
      </c>
      <c r="R981" s="13">
        <v>1.4149545816703038E-2</v>
      </c>
      <c r="S981" s="13">
        <v>1.9220761023361867E-2</v>
      </c>
      <c r="T981" s="13">
        <v>1.3374282095075221E-2</v>
      </c>
      <c r="U981" s="13">
        <v>2.3102997014089442E-2</v>
      </c>
      <c r="V981" s="13">
        <v>5.8931793311713439E-3</v>
      </c>
      <c r="W981" s="13">
        <v>3.0266726146205115E-2</v>
      </c>
      <c r="X981" s="13">
        <v>7.2197323982507652E-3</v>
      </c>
      <c r="Y981" s="13">
        <v>1.8257188064909502E-2</v>
      </c>
      <c r="Z981" s="13">
        <v>1.9702336855234568E-2</v>
      </c>
      <c r="AA981" s="13">
        <v>1.5311078075476665E-2</v>
      </c>
      <c r="AB981" s="13">
        <v>4.1960537711001208E-2</v>
      </c>
      <c r="AC981" s="13">
        <v>8.5463474295360241E-3</v>
      </c>
      <c r="AD981" s="151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274</v>
      </c>
      <c r="C982" s="28"/>
      <c r="D982" s="13">
        <v>2.5561148963838765E-2</v>
      </c>
      <c r="E982" s="13">
        <v>3.992397108460688E-2</v>
      </c>
      <c r="F982" s="13">
        <v>-5.5451976151501547E-3</v>
      </c>
      <c r="G982" s="13">
        <v>-9.9126264338944114E-2</v>
      </c>
      <c r="H982" s="13">
        <v>2.6594824631076985E-2</v>
      </c>
      <c r="I982" s="13">
        <v>1.8162005954877714E-2</v>
      </c>
      <c r="J982" s="13">
        <v>-8.0534825749817074E-2</v>
      </c>
      <c r="K982" s="13">
        <v>1.9409753511194783E-2</v>
      </c>
      <c r="L982" s="13">
        <v>-6.7929451714675571E-3</v>
      </c>
      <c r="M982" s="13">
        <v>5.0606566135464881E-3</v>
      </c>
      <c r="N982" s="13">
        <v>2.2529122401988122E-2</v>
      </c>
      <c r="O982" s="13">
        <v>1.7538132176718957E-2</v>
      </c>
      <c r="P982" s="13">
        <v>6.9666388277545011E-5</v>
      </c>
      <c r="Q982" s="13">
        <v>-1.0536187840419209E-2</v>
      </c>
      <c r="R982" s="13">
        <v>-2.5881647226884352E-2</v>
      </c>
      <c r="S982" s="13">
        <v>5.6845303917052448E-3</v>
      </c>
      <c r="T982" s="13">
        <v>-9.8502390560785469E-2</v>
      </c>
      <c r="U982" s="13">
        <v>-2.4261410959908858E-2</v>
      </c>
      <c r="V982" s="13">
        <v>-2.3387987670486776E-2</v>
      </c>
      <c r="W982" s="13">
        <v>-4.4350146616616515E-2</v>
      </c>
      <c r="X982" s="13">
        <v>1.317101572960877E-2</v>
      </c>
      <c r="Y982" s="13">
        <v>-6.7929451714675571E-3</v>
      </c>
      <c r="Z982" s="13">
        <v>0.18311423290001838</v>
      </c>
      <c r="AA982" s="13">
        <v>2.5648491292781017E-2</v>
      </c>
      <c r="AB982" s="13">
        <v>4.8768005763783373E-2</v>
      </c>
      <c r="AC982" s="13">
        <v>-3.6899097309312734E-2</v>
      </c>
      <c r="AD982" s="151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45" t="s">
        <v>275</v>
      </c>
      <c r="C983" s="46"/>
      <c r="D983" s="44">
        <v>0.67</v>
      </c>
      <c r="E983" s="44">
        <v>1.0900000000000001</v>
      </c>
      <c r="F983" s="44">
        <v>0.24</v>
      </c>
      <c r="G983" s="44">
        <v>2.98</v>
      </c>
      <c r="H983" s="44">
        <v>0.7</v>
      </c>
      <c r="I983" s="44">
        <v>0.46</v>
      </c>
      <c r="J983" s="44">
        <v>2.4300000000000002</v>
      </c>
      <c r="K983" s="44">
        <v>0.49</v>
      </c>
      <c r="L983" s="44">
        <v>0.27</v>
      </c>
      <c r="M983" s="44">
        <v>7.0000000000000007E-2</v>
      </c>
      <c r="N983" s="44">
        <v>0.57999999999999996</v>
      </c>
      <c r="O983" s="44">
        <v>0.44</v>
      </c>
      <c r="P983" s="44">
        <v>7.0000000000000007E-2</v>
      </c>
      <c r="Q983" s="44">
        <v>0.38</v>
      </c>
      <c r="R983" s="44">
        <v>0.83</v>
      </c>
      <c r="S983" s="44">
        <v>0.09</v>
      </c>
      <c r="T983" s="44">
        <v>2.96</v>
      </c>
      <c r="U983" s="44">
        <v>0.79</v>
      </c>
      <c r="V983" s="44">
        <v>0.76</v>
      </c>
      <c r="W983" s="44">
        <v>1.37</v>
      </c>
      <c r="X983" s="44">
        <v>0.31</v>
      </c>
      <c r="Y983" s="44">
        <v>0.27</v>
      </c>
      <c r="Z983" s="44">
        <v>5.28</v>
      </c>
      <c r="AA983" s="44">
        <v>0.68</v>
      </c>
      <c r="AB983" s="44">
        <v>1.35</v>
      </c>
      <c r="AC983" s="44">
        <v>1.1599999999999999</v>
      </c>
      <c r="AD983" s="151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BM984" s="55"/>
    </row>
    <row r="985" spans="1:65" ht="15">
      <c r="B985" s="8" t="s">
        <v>540</v>
      </c>
      <c r="BM985" s="27" t="s">
        <v>67</v>
      </c>
    </row>
    <row r="986" spans="1:65" ht="15">
      <c r="A986" s="24" t="s">
        <v>21</v>
      </c>
      <c r="B986" s="18" t="s">
        <v>111</v>
      </c>
      <c r="C986" s="15" t="s">
        <v>112</v>
      </c>
      <c r="D986" s="16" t="s">
        <v>231</v>
      </c>
      <c r="E986" s="17" t="s">
        <v>231</v>
      </c>
      <c r="F986" s="17" t="s">
        <v>231</v>
      </c>
      <c r="G986" s="17" t="s">
        <v>231</v>
      </c>
      <c r="H986" s="17" t="s">
        <v>231</v>
      </c>
      <c r="I986" s="17" t="s">
        <v>231</v>
      </c>
      <c r="J986" s="17" t="s">
        <v>231</v>
      </c>
      <c r="K986" s="17" t="s">
        <v>231</v>
      </c>
      <c r="L986" s="17" t="s">
        <v>231</v>
      </c>
      <c r="M986" s="17" t="s">
        <v>231</v>
      </c>
      <c r="N986" s="17" t="s">
        <v>231</v>
      </c>
      <c r="O986" s="17" t="s">
        <v>231</v>
      </c>
      <c r="P986" s="17" t="s">
        <v>231</v>
      </c>
      <c r="Q986" s="17" t="s">
        <v>231</v>
      </c>
      <c r="R986" s="17" t="s">
        <v>231</v>
      </c>
      <c r="S986" s="17" t="s">
        <v>231</v>
      </c>
      <c r="T986" s="17" t="s">
        <v>231</v>
      </c>
      <c r="U986" s="17" t="s">
        <v>231</v>
      </c>
      <c r="V986" s="17" t="s">
        <v>231</v>
      </c>
      <c r="W986" s="17" t="s">
        <v>231</v>
      </c>
      <c r="X986" s="17" t="s">
        <v>231</v>
      </c>
      <c r="Y986" s="151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232</v>
      </c>
      <c r="C987" s="9" t="s">
        <v>232</v>
      </c>
      <c r="D987" s="149" t="s">
        <v>234</v>
      </c>
      <c r="E987" s="150" t="s">
        <v>236</v>
      </c>
      <c r="F987" s="150" t="s">
        <v>238</v>
      </c>
      <c r="G987" s="150" t="s">
        <v>239</v>
      </c>
      <c r="H987" s="150" t="s">
        <v>240</v>
      </c>
      <c r="I987" s="150" t="s">
        <v>241</v>
      </c>
      <c r="J987" s="150" t="s">
        <v>242</v>
      </c>
      <c r="K987" s="150" t="s">
        <v>243</v>
      </c>
      <c r="L987" s="150" t="s">
        <v>244</v>
      </c>
      <c r="M987" s="150" t="s">
        <v>245</v>
      </c>
      <c r="N987" s="150" t="s">
        <v>246</v>
      </c>
      <c r="O987" s="150" t="s">
        <v>247</v>
      </c>
      <c r="P987" s="150" t="s">
        <v>248</v>
      </c>
      <c r="Q987" s="150" t="s">
        <v>249</v>
      </c>
      <c r="R987" s="150" t="s">
        <v>251</v>
      </c>
      <c r="S987" s="150" t="s">
        <v>253</v>
      </c>
      <c r="T987" s="150" t="s">
        <v>258</v>
      </c>
      <c r="U987" s="150" t="s">
        <v>259</v>
      </c>
      <c r="V987" s="150" t="s">
        <v>278</v>
      </c>
      <c r="W987" s="150" t="s">
        <v>261</v>
      </c>
      <c r="X987" s="150" t="s">
        <v>263</v>
      </c>
      <c r="Y987" s="151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3</v>
      </c>
    </row>
    <row r="988" spans="1:65">
      <c r="A988" s="29"/>
      <c r="B988" s="19"/>
      <c r="C988" s="9"/>
      <c r="D988" s="10" t="s">
        <v>300</v>
      </c>
      <c r="E988" s="11" t="s">
        <v>300</v>
      </c>
      <c r="F988" s="11" t="s">
        <v>301</v>
      </c>
      <c r="G988" s="11" t="s">
        <v>115</v>
      </c>
      <c r="H988" s="11" t="s">
        <v>115</v>
      </c>
      <c r="I988" s="11" t="s">
        <v>300</v>
      </c>
      <c r="J988" s="11" t="s">
        <v>300</v>
      </c>
      <c r="K988" s="11" t="s">
        <v>301</v>
      </c>
      <c r="L988" s="11" t="s">
        <v>301</v>
      </c>
      <c r="M988" s="11" t="s">
        <v>301</v>
      </c>
      <c r="N988" s="11" t="s">
        <v>301</v>
      </c>
      <c r="O988" s="11" t="s">
        <v>301</v>
      </c>
      <c r="P988" s="11" t="s">
        <v>300</v>
      </c>
      <c r="Q988" s="11" t="s">
        <v>300</v>
      </c>
      <c r="R988" s="11" t="s">
        <v>301</v>
      </c>
      <c r="S988" s="11" t="s">
        <v>300</v>
      </c>
      <c r="T988" s="11" t="s">
        <v>300</v>
      </c>
      <c r="U988" s="11" t="s">
        <v>301</v>
      </c>
      <c r="V988" s="11" t="s">
        <v>301</v>
      </c>
      <c r="W988" s="11" t="s">
        <v>300</v>
      </c>
      <c r="X988" s="11" t="s">
        <v>300</v>
      </c>
      <c r="Y988" s="151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2</v>
      </c>
    </row>
    <row r="989" spans="1:65">
      <c r="A989" s="29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151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8">
        <v>1</v>
      </c>
      <c r="C990" s="14">
        <v>1</v>
      </c>
      <c r="D990" s="21">
        <v>1.1000000000000001</v>
      </c>
      <c r="E990" s="21">
        <v>1.0959339342328245</v>
      </c>
      <c r="F990" s="152" t="s">
        <v>105</v>
      </c>
      <c r="G990" s="152" t="s">
        <v>104</v>
      </c>
      <c r="H990" s="21">
        <v>1.02</v>
      </c>
      <c r="I990" s="152">
        <v>0.79</v>
      </c>
      <c r="J990" s="21">
        <v>1.06</v>
      </c>
      <c r="K990" s="21">
        <v>1</v>
      </c>
      <c r="L990" s="21">
        <v>1.01</v>
      </c>
      <c r="M990" s="21">
        <v>1.01</v>
      </c>
      <c r="N990" s="21">
        <v>0.95</v>
      </c>
      <c r="O990" s="147">
        <v>1</v>
      </c>
      <c r="P990" s="21">
        <v>1.1000000000000001</v>
      </c>
      <c r="Q990" s="152">
        <v>1.4917368485035118</v>
      </c>
      <c r="R990" s="21">
        <v>1</v>
      </c>
      <c r="S990" s="21">
        <v>0.92</v>
      </c>
      <c r="T990" s="21">
        <v>1.1499999999999999</v>
      </c>
      <c r="U990" s="147">
        <v>1.28</v>
      </c>
      <c r="V990" s="152">
        <v>0.8</v>
      </c>
      <c r="W990" s="152">
        <v>0.79249999999999998</v>
      </c>
      <c r="X990" s="152">
        <v>1.2020200000000001</v>
      </c>
      <c r="Y990" s="151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>
        <v>1</v>
      </c>
      <c r="C991" s="9">
        <v>2</v>
      </c>
      <c r="D991" s="11">
        <v>1.04</v>
      </c>
      <c r="E991" s="11">
        <v>0.98874773664529436</v>
      </c>
      <c r="F991" s="153" t="s">
        <v>105</v>
      </c>
      <c r="G991" s="153" t="s">
        <v>104</v>
      </c>
      <c r="H991" s="11">
        <v>1</v>
      </c>
      <c r="I991" s="153">
        <v>0.84</v>
      </c>
      <c r="J991" s="11">
        <v>0.91</v>
      </c>
      <c r="K991" s="11">
        <v>1.1000000000000001</v>
      </c>
      <c r="L991" s="11">
        <v>1</v>
      </c>
      <c r="M991" s="11">
        <v>0.9900000000000001</v>
      </c>
      <c r="N991" s="11">
        <v>1</v>
      </c>
      <c r="O991" s="11">
        <v>0.97000000000000008</v>
      </c>
      <c r="P991" s="11">
        <v>1</v>
      </c>
      <c r="Q991" s="153">
        <v>1.2439653036790621</v>
      </c>
      <c r="R991" s="11">
        <v>1</v>
      </c>
      <c r="S991" s="11">
        <v>1</v>
      </c>
      <c r="T991" s="11">
        <v>1.1299999999999999</v>
      </c>
      <c r="U991" s="11">
        <v>1.07</v>
      </c>
      <c r="V991" s="153">
        <v>0.8</v>
      </c>
      <c r="W991" s="153">
        <v>0.7349</v>
      </c>
      <c r="X991" s="153">
        <v>1.1810700000000001</v>
      </c>
      <c r="Y991" s="151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28</v>
      </c>
    </row>
    <row r="992" spans="1:65">
      <c r="A992" s="29"/>
      <c r="B992" s="19">
        <v>1</v>
      </c>
      <c r="C992" s="9">
        <v>3</v>
      </c>
      <c r="D992" s="11">
        <v>1.04</v>
      </c>
      <c r="E992" s="11">
        <v>1.0902088345769911</v>
      </c>
      <c r="F992" s="153" t="s">
        <v>105</v>
      </c>
      <c r="G992" s="153" t="s">
        <v>104</v>
      </c>
      <c r="H992" s="11">
        <v>0.96</v>
      </c>
      <c r="I992" s="153">
        <v>0.85</v>
      </c>
      <c r="J992" s="11">
        <v>0.87</v>
      </c>
      <c r="K992" s="11">
        <v>1</v>
      </c>
      <c r="L992" s="11">
        <v>1</v>
      </c>
      <c r="M992" s="11">
        <v>1</v>
      </c>
      <c r="N992" s="11">
        <v>1.04</v>
      </c>
      <c r="O992" s="11">
        <v>0.97000000000000008</v>
      </c>
      <c r="P992" s="11">
        <v>1</v>
      </c>
      <c r="Q992" s="153">
        <v>1.1768192903028076</v>
      </c>
      <c r="R992" s="11">
        <v>1.03</v>
      </c>
      <c r="S992" s="11">
        <v>0.95</v>
      </c>
      <c r="T992" s="11">
        <v>1.0900000000000001</v>
      </c>
      <c r="U992" s="11">
        <v>1.08</v>
      </c>
      <c r="V992" s="153">
        <v>0.9</v>
      </c>
      <c r="W992" s="153">
        <v>0.72619999999999996</v>
      </c>
      <c r="X992" s="153">
        <v>1.1668099999999999</v>
      </c>
      <c r="Y992" s="151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16</v>
      </c>
    </row>
    <row r="993" spans="1:65">
      <c r="A993" s="29"/>
      <c r="B993" s="19">
        <v>1</v>
      </c>
      <c r="C993" s="9">
        <v>4</v>
      </c>
      <c r="D993" s="11">
        <v>1</v>
      </c>
      <c r="E993" s="11">
        <v>1.0158329848349317</v>
      </c>
      <c r="F993" s="153" t="s">
        <v>105</v>
      </c>
      <c r="G993" s="153" t="s">
        <v>104</v>
      </c>
      <c r="H993" s="11">
        <v>0.96</v>
      </c>
      <c r="I993" s="153">
        <v>0.74</v>
      </c>
      <c r="J993" s="11">
        <v>0.87</v>
      </c>
      <c r="K993" s="11">
        <v>1</v>
      </c>
      <c r="L993" s="11">
        <v>1.04</v>
      </c>
      <c r="M993" s="11">
        <v>1.06</v>
      </c>
      <c r="N993" s="11">
        <v>1.02</v>
      </c>
      <c r="O993" s="11">
        <v>0.95</v>
      </c>
      <c r="P993" s="11">
        <v>1</v>
      </c>
      <c r="Q993" s="153">
        <v>1.3609151295476631</v>
      </c>
      <c r="R993" s="11">
        <v>1.02</v>
      </c>
      <c r="S993" s="11">
        <v>0.98</v>
      </c>
      <c r="T993" s="11">
        <v>1.1200000000000001</v>
      </c>
      <c r="U993" s="11">
        <v>1.08</v>
      </c>
      <c r="V993" s="153">
        <v>0.8</v>
      </c>
      <c r="W993" s="153">
        <v>0.73099999999999998</v>
      </c>
      <c r="X993" s="153">
        <v>1.2078100000000001</v>
      </c>
      <c r="Y993" s="151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1.0077977881618734</v>
      </c>
    </row>
    <row r="994" spans="1:65">
      <c r="A994" s="29"/>
      <c r="B994" s="19">
        <v>1</v>
      </c>
      <c r="C994" s="9">
        <v>5</v>
      </c>
      <c r="D994" s="11">
        <v>1.07</v>
      </c>
      <c r="E994" s="11">
        <v>0.93086366479230431</v>
      </c>
      <c r="F994" s="153" t="s">
        <v>105</v>
      </c>
      <c r="G994" s="153" t="s">
        <v>104</v>
      </c>
      <c r="H994" s="11">
        <v>0.93</v>
      </c>
      <c r="I994" s="153">
        <v>0.76</v>
      </c>
      <c r="J994" s="11">
        <v>0.92</v>
      </c>
      <c r="K994" s="11">
        <v>0.9</v>
      </c>
      <c r="L994" s="11">
        <v>0.98</v>
      </c>
      <c r="M994" s="11">
        <v>0.94</v>
      </c>
      <c r="N994" s="11">
        <v>1</v>
      </c>
      <c r="O994" s="11">
        <v>0.97000000000000008</v>
      </c>
      <c r="P994" s="11">
        <v>1</v>
      </c>
      <c r="Q994" s="153">
        <v>1.36537321720191</v>
      </c>
      <c r="R994" s="11">
        <v>1.02</v>
      </c>
      <c r="S994" s="11">
        <v>0.94</v>
      </c>
      <c r="T994" s="11">
        <v>1.1100000000000001</v>
      </c>
      <c r="U994" s="11">
        <v>1.08</v>
      </c>
      <c r="V994" s="153">
        <v>0.8</v>
      </c>
      <c r="W994" s="153">
        <v>0.7742</v>
      </c>
      <c r="X994" s="153">
        <v>1.2215400000000001</v>
      </c>
      <c r="Y994" s="151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58</v>
      </c>
    </row>
    <row r="995" spans="1:65">
      <c r="A995" s="29"/>
      <c r="B995" s="19">
        <v>1</v>
      </c>
      <c r="C995" s="9">
        <v>6</v>
      </c>
      <c r="D995" s="11">
        <v>1.08</v>
      </c>
      <c r="E995" s="11">
        <v>0.99942705051503755</v>
      </c>
      <c r="F995" s="153" t="s">
        <v>105</v>
      </c>
      <c r="G995" s="153" t="s">
        <v>104</v>
      </c>
      <c r="H995" s="11">
        <v>0.92</v>
      </c>
      <c r="I995" s="153">
        <v>0.96</v>
      </c>
      <c r="J995" s="11">
        <v>0.95</v>
      </c>
      <c r="K995" s="11">
        <v>0.9</v>
      </c>
      <c r="L995" s="11">
        <v>1.01</v>
      </c>
      <c r="M995" s="11">
        <v>1.06</v>
      </c>
      <c r="N995" s="11">
        <v>0.96</v>
      </c>
      <c r="O995" s="11">
        <v>0.97000000000000008</v>
      </c>
      <c r="P995" s="11">
        <v>1</v>
      </c>
      <c r="Q995" s="153">
        <v>1.17997524148394</v>
      </c>
      <c r="R995" s="11">
        <v>1</v>
      </c>
      <c r="S995" s="11">
        <v>0.94</v>
      </c>
      <c r="T995" s="11">
        <v>1.1599999999999999</v>
      </c>
      <c r="U995" s="11">
        <v>1.03</v>
      </c>
      <c r="V995" s="153">
        <v>0.8</v>
      </c>
      <c r="W995" s="153">
        <v>0.68579999999999997</v>
      </c>
      <c r="X995" s="153">
        <v>1.20699</v>
      </c>
      <c r="Y995" s="151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29"/>
      <c r="B996" s="20" t="s">
        <v>271</v>
      </c>
      <c r="C996" s="12"/>
      <c r="D996" s="22">
        <v>1.0549999999999999</v>
      </c>
      <c r="E996" s="22">
        <v>1.0201690342662306</v>
      </c>
      <c r="F996" s="22" t="s">
        <v>686</v>
      </c>
      <c r="G996" s="22" t="s">
        <v>686</v>
      </c>
      <c r="H996" s="22">
        <v>0.96499999999999997</v>
      </c>
      <c r="I996" s="22">
        <v>0.82333333333333325</v>
      </c>
      <c r="J996" s="22">
        <v>0.93000000000000016</v>
      </c>
      <c r="K996" s="22">
        <v>0.98333333333333339</v>
      </c>
      <c r="L996" s="22">
        <v>1.0066666666666666</v>
      </c>
      <c r="M996" s="22">
        <v>1.01</v>
      </c>
      <c r="N996" s="22">
        <v>0.995</v>
      </c>
      <c r="O996" s="22">
        <v>0.97166666666666668</v>
      </c>
      <c r="P996" s="22">
        <v>1.0166666666666666</v>
      </c>
      <c r="Q996" s="22">
        <v>1.3031308384531493</v>
      </c>
      <c r="R996" s="22">
        <v>1.0116666666666667</v>
      </c>
      <c r="S996" s="22">
        <v>0.95500000000000007</v>
      </c>
      <c r="T996" s="22">
        <v>1.1266666666666667</v>
      </c>
      <c r="U996" s="22">
        <v>1.1033333333333333</v>
      </c>
      <c r="V996" s="22">
        <v>0.81666666666666654</v>
      </c>
      <c r="W996" s="22">
        <v>0.74076666666666657</v>
      </c>
      <c r="X996" s="22">
        <v>1.1977066666666667</v>
      </c>
      <c r="Y996" s="151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3" t="s">
        <v>272</v>
      </c>
      <c r="C997" s="28"/>
      <c r="D997" s="11">
        <v>1.0550000000000002</v>
      </c>
      <c r="E997" s="11">
        <v>1.0076300176749846</v>
      </c>
      <c r="F997" s="11" t="s">
        <v>686</v>
      </c>
      <c r="G997" s="11" t="s">
        <v>686</v>
      </c>
      <c r="H997" s="11">
        <v>0.96</v>
      </c>
      <c r="I997" s="11">
        <v>0.81499999999999995</v>
      </c>
      <c r="J997" s="11">
        <v>0.91500000000000004</v>
      </c>
      <c r="K997" s="11">
        <v>1</v>
      </c>
      <c r="L997" s="11">
        <v>1.0049999999999999</v>
      </c>
      <c r="M997" s="11">
        <v>1.0049999999999999</v>
      </c>
      <c r="N997" s="11">
        <v>1</v>
      </c>
      <c r="O997" s="11">
        <v>0.97000000000000008</v>
      </c>
      <c r="P997" s="11">
        <v>1</v>
      </c>
      <c r="Q997" s="11">
        <v>1.3024402166133626</v>
      </c>
      <c r="R997" s="11">
        <v>1.01</v>
      </c>
      <c r="S997" s="11">
        <v>0.94499999999999995</v>
      </c>
      <c r="T997" s="11">
        <v>1.125</v>
      </c>
      <c r="U997" s="11">
        <v>1.08</v>
      </c>
      <c r="V997" s="11">
        <v>0.8</v>
      </c>
      <c r="W997" s="11">
        <v>0.73294999999999999</v>
      </c>
      <c r="X997" s="11">
        <v>1.2045050000000002</v>
      </c>
      <c r="Y997" s="151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3" t="s">
        <v>273</v>
      </c>
      <c r="C998" s="28"/>
      <c r="D998" s="23">
        <v>3.5637059362410954E-2</v>
      </c>
      <c r="E998" s="23">
        <v>6.3336674794596773E-2</v>
      </c>
      <c r="F998" s="23" t="s">
        <v>686</v>
      </c>
      <c r="G998" s="23" t="s">
        <v>686</v>
      </c>
      <c r="H998" s="23">
        <v>3.8858718455450879E-2</v>
      </c>
      <c r="I998" s="23">
        <v>7.9665969313544818E-2</v>
      </c>
      <c r="J998" s="23">
        <v>7.0710678118654766E-2</v>
      </c>
      <c r="K998" s="23">
        <v>7.5277265270908111E-2</v>
      </c>
      <c r="L998" s="23">
        <v>1.9663841605003521E-2</v>
      </c>
      <c r="M998" s="23">
        <v>4.560701700396555E-2</v>
      </c>
      <c r="N998" s="23">
        <v>3.4496376621320712E-2</v>
      </c>
      <c r="O998" s="23">
        <v>1.6020819787597226E-2</v>
      </c>
      <c r="P998" s="23">
        <v>4.0824829046386339E-2</v>
      </c>
      <c r="Q998" s="23">
        <v>0.12442494428594233</v>
      </c>
      <c r="R998" s="23">
        <v>1.3291601358251269E-2</v>
      </c>
      <c r="S998" s="23">
        <v>2.9495762407505254E-2</v>
      </c>
      <c r="T998" s="23">
        <v>2.5819888974716029E-2</v>
      </c>
      <c r="U998" s="23">
        <v>8.8694231304333793E-2</v>
      </c>
      <c r="V998" s="23">
        <v>4.0824829046386291E-2</v>
      </c>
      <c r="W998" s="23">
        <v>3.7835045482550532E-2</v>
      </c>
      <c r="X998" s="23">
        <v>2.0031340111601834E-2</v>
      </c>
      <c r="Y998" s="205"/>
      <c r="Z998" s="206"/>
      <c r="AA998" s="206"/>
      <c r="AB998" s="206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06"/>
      <c r="AT998" s="206"/>
      <c r="AU998" s="206"/>
      <c r="AV998" s="206"/>
      <c r="AW998" s="206"/>
      <c r="AX998" s="206"/>
      <c r="AY998" s="206"/>
      <c r="AZ998" s="206"/>
      <c r="BA998" s="206"/>
      <c r="BB998" s="206"/>
      <c r="BC998" s="206"/>
      <c r="BD998" s="206"/>
      <c r="BE998" s="206"/>
      <c r="BF998" s="206"/>
      <c r="BG998" s="206"/>
      <c r="BH998" s="206"/>
      <c r="BI998" s="206"/>
      <c r="BJ998" s="206"/>
      <c r="BK998" s="206"/>
      <c r="BL998" s="206"/>
      <c r="BM998" s="56"/>
    </row>
    <row r="999" spans="1:65">
      <c r="A999" s="29"/>
      <c r="B999" s="3" t="s">
        <v>87</v>
      </c>
      <c r="C999" s="28"/>
      <c r="D999" s="13">
        <v>3.377920318711939E-2</v>
      </c>
      <c r="E999" s="13">
        <v>6.2084490576752777E-2</v>
      </c>
      <c r="F999" s="13" t="s">
        <v>686</v>
      </c>
      <c r="G999" s="13" t="s">
        <v>686</v>
      </c>
      <c r="H999" s="13">
        <v>4.0268102026373966E-2</v>
      </c>
      <c r="I999" s="13">
        <v>9.6760286615641483E-2</v>
      </c>
      <c r="J999" s="13">
        <v>7.6032987224359944E-2</v>
      </c>
      <c r="K999" s="13">
        <v>7.6553151122957394E-2</v>
      </c>
      <c r="L999" s="13">
        <v>1.9533617488414094E-2</v>
      </c>
      <c r="M999" s="13">
        <v>4.5155462380163908E-2</v>
      </c>
      <c r="N999" s="13">
        <v>3.4669725247558507E-2</v>
      </c>
      <c r="O999" s="13">
        <v>1.6487979198213269E-2</v>
      </c>
      <c r="P999" s="13">
        <v>4.0155569553822629E-2</v>
      </c>
      <c r="Q999" s="13">
        <v>9.5481543843777064E-2</v>
      </c>
      <c r="R999" s="13">
        <v>1.3138320947200594E-2</v>
      </c>
      <c r="S999" s="13">
        <v>3.0885615086392933E-2</v>
      </c>
      <c r="T999" s="13">
        <v>2.2917061220162155E-2</v>
      </c>
      <c r="U999" s="13">
        <v>8.0387520819637889E-2</v>
      </c>
      <c r="V999" s="13">
        <v>4.9989586587411795E-2</v>
      </c>
      <c r="W999" s="13">
        <v>5.1075523758111689E-2</v>
      </c>
      <c r="X999" s="13">
        <v>1.672474627477109E-2</v>
      </c>
      <c r="Y999" s="151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274</v>
      </c>
      <c r="C1000" s="28"/>
      <c r="D1000" s="13">
        <v>4.6836986935860248E-2</v>
      </c>
      <c r="E1000" s="13">
        <v>1.227552416732447E-2</v>
      </c>
      <c r="F1000" s="13" t="s">
        <v>686</v>
      </c>
      <c r="G1000" s="13" t="s">
        <v>686</v>
      </c>
      <c r="H1000" s="13">
        <v>-4.2466642281416833E-2</v>
      </c>
      <c r="I1000" s="13">
        <v>-0.18303716975305695</v>
      </c>
      <c r="J1000" s="13">
        <v>-7.7195831421468908E-2</v>
      </c>
      <c r="K1000" s="13">
        <v>-2.4275162255675165E-2</v>
      </c>
      <c r="L1000" s="13">
        <v>-1.122369495640374E-3</v>
      </c>
      <c r="M1000" s="13">
        <v>2.1851723272217072E-3</v>
      </c>
      <c r="N1000" s="13">
        <v>-1.2698765875657769E-2</v>
      </c>
      <c r="O1000" s="13">
        <v>-3.585155863569256E-2</v>
      </c>
      <c r="P1000" s="13">
        <v>8.8002559729458696E-3</v>
      </c>
      <c r="Q1000" s="13">
        <v>0.2930479246535509</v>
      </c>
      <c r="R1000" s="13">
        <v>3.8389432386529698E-3</v>
      </c>
      <c r="S1000" s="13">
        <v>-5.2389267750003077E-2</v>
      </c>
      <c r="T1000" s="13">
        <v>0.11794913612739588</v>
      </c>
      <c r="U1000" s="13">
        <v>9.4796343367361091E-2</v>
      </c>
      <c r="V1000" s="13">
        <v>-0.18965225339878122</v>
      </c>
      <c r="W1000" s="13">
        <v>-0.26496498070535157</v>
      </c>
      <c r="X1000" s="13">
        <v>0.1884394674562333</v>
      </c>
      <c r="Y1000" s="151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45" t="s">
        <v>275</v>
      </c>
      <c r="C1001" s="46"/>
      <c r="D1001" s="44">
        <v>0.63</v>
      </c>
      <c r="E1001" s="44">
        <v>0.18</v>
      </c>
      <c r="F1001" s="44">
        <v>12.49</v>
      </c>
      <c r="G1001" s="44">
        <v>19.489999999999998</v>
      </c>
      <c r="H1001" s="44">
        <v>0.54</v>
      </c>
      <c r="I1001" s="44">
        <v>2.39</v>
      </c>
      <c r="J1001" s="44">
        <v>1</v>
      </c>
      <c r="K1001" s="44">
        <v>0.3</v>
      </c>
      <c r="L1001" s="44">
        <v>0</v>
      </c>
      <c r="M1001" s="44">
        <v>0.04</v>
      </c>
      <c r="N1001" s="44">
        <v>0.15</v>
      </c>
      <c r="O1001" s="44">
        <v>0.46</v>
      </c>
      <c r="P1001" s="44">
        <v>0.13</v>
      </c>
      <c r="Q1001" s="44">
        <v>3.87</v>
      </c>
      <c r="R1001" s="44">
        <v>7.0000000000000007E-2</v>
      </c>
      <c r="S1001" s="44">
        <v>0.67</v>
      </c>
      <c r="T1001" s="44">
        <v>1.57</v>
      </c>
      <c r="U1001" s="44">
        <v>1.26</v>
      </c>
      <c r="V1001" s="44">
        <v>2.48</v>
      </c>
      <c r="W1001" s="44">
        <v>3.47</v>
      </c>
      <c r="X1001" s="44">
        <v>2.4900000000000002</v>
      </c>
      <c r="Y1001" s="151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BM1002" s="55"/>
    </row>
    <row r="1003" spans="1:65" ht="15">
      <c r="B1003" s="8" t="s">
        <v>541</v>
      </c>
      <c r="BM1003" s="27" t="s">
        <v>67</v>
      </c>
    </row>
    <row r="1004" spans="1:65" ht="15">
      <c r="A1004" s="24" t="s">
        <v>24</v>
      </c>
      <c r="B1004" s="18" t="s">
        <v>111</v>
      </c>
      <c r="C1004" s="15" t="s">
        <v>112</v>
      </c>
      <c r="D1004" s="16" t="s">
        <v>231</v>
      </c>
      <c r="E1004" s="17" t="s">
        <v>231</v>
      </c>
      <c r="F1004" s="17" t="s">
        <v>231</v>
      </c>
      <c r="G1004" s="17" t="s">
        <v>231</v>
      </c>
      <c r="H1004" s="17" t="s">
        <v>231</v>
      </c>
      <c r="I1004" s="17" t="s">
        <v>231</v>
      </c>
      <c r="J1004" s="17" t="s">
        <v>231</v>
      </c>
      <c r="K1004" s="17" t="s">
        <v>231</v>
      </c>
      <c r="L1004" s="17" t="s">
        <v>231</v>
      </c>
      <c r="M1004" s="17" t="s">
        <v>231</v>
      </c>
      <c r="N1004" s="17" t="s">
        <v>231</v>
      </c>
      <c r="O1004" s="151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 t="s">
        <v>232</v>
      </c>
      <c r="C1005" s="9" t="s">
        <v>232</v>
      </c>
      <c r="D1005" s="149" t="s">
        <v>236</v>
      </c>
      <c r="E1005" s="150" t="s">
        <v>237</v>
      </c>
      <c r="F1005" s="150" t="s">
        <v>238</v>
      </c>
      <c r="G1005" s="150" t="s">
        <v>248</v>
      </c>
      <c r="H1005" s="150" t="s">
        <v>251</v>
      </c>
      <c r="I1005" s="150" t="s">
        <v>252</v>
      </c>
      <c r="J1005" s="150" t="s">
        <v>253</v>
      </c>
      <c r="K1005" s="150" t="s">
        <v>258</v>
      </c>
      <c r="L1005" s="150" t="s">
        <v>278</v>
      </c>
      <c r="M1005" s="150" t="s">
        <v>261</v>
      </c>
      <c r="N1005" s="150" t="s">
        <v>263</v>
      </c>
      <c r="O1005" s="151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 t="s">
        <v>3</v>
      </c>
    </row>
    <row r="1006" spans="1:65">
      <c r="A1006" s="29"/>
      <c r="B1006" s="19"/>
      <c r="C1006" s="9"/>
      <c r="D1006" s="10" t="s">
        <v>300</v>
      </c>
      <c r="E1006" s="11" t="s">
        <v>300</v>
      </c>
      <c r="F1006" s="11" t="s">
        <v>301</v>
      </c>
      <c r="G1006" s="11" t="s">
        <v>300</v>
      </c>
      <c r="H1006" s="11" t="s">
        <v>301</v>
      </c>
      <c r="I1006" s="11" t="s">
        <v>300</v>
      </c>
      <c r="J1006" s="11" t="s">
        <v>300</v>
      </c>
      <c r="K1006" s="11" t="s">
        <v>300</v>
      </c>
      <c r="L1006" s="11" t="s">
        <v>301</v>
      </c>
      <c r="M1006" s="11" t="s">
        <v>115</v>
      </c>
      <c r="N1006" s="11" t="s">
        <v>300</v>
      </c>
      <c r="O1006" s="151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2</v>
      </c>
    </row>
    <row r="1007" spans="1:65">
      <c r="A1007" s="29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151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3</v>
      </c>
    </row>
    <row r="1008" spans="1:65">
      <c r="A1008" s="29"/>
      <c r="B1008" s="18">
        <v>1</v>
      </c>
      <c r="C1008" s="14">
        <v>1</v>
      </c>
      <c r="D1008" s="21">
        <v>0.69621944675233216</v>
      </c>
      <c r="E1008" s="21">
        <v>0.66</v>
      </c>
      <c r="F1008" s="152">
        <v>0.7</v>
      </c>
      <c r="G1008" s="152">
        <v>0.7</v>
      </c>
      <c r="H1008" s="21">
        <v>0.64</v>
      </c>
      <c r="I1008" s="21">
        <v>0.59199999999999997</v>
      </c>
      <c r="J1008" s="21">
        <v>0.68</v>
      </c>
      <c r="K1008" s="21">
        <v>0.67</v>
      </c>
      <c r="L1008" s="152">
        <v>0.6</v>
      </c>
      <c r="M1008" s="152">
        <v>2.08</v>
      </c>
      <c r="N1008" s="152">
        <v>5.8580899999999998</v>
      </c>
      <c r="O1008" s="151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>
        <v>1</v>
      </c>
      <c r="C1009" s="9">
        <v>2</v>
      </c>
      <c r="D1009" s="11">
        <v>0.68606537047332794</v>
      </c>
      <c r="E1009" s="11">
        <v>0.66</v>
      </c>
      <c r="F1009" s="153">
        <v>0.7</v>
      </c>
      <c r="G1009" s="153">
        <v>0.7</v>
      </c>
      <c r="H1009" s="11">
        <v>0.66</v>
      </c>
      <c r="I1009" s="11">
        <v>0.64200000000000002</v>
      </c>
      <c r="J1009" s="11">
        <v>0.7</v>
      </c>
      <c r="K1009" s="11">
        <v>0.71</v>
      </c>
      <c r="L1009" s="153">
        <v>0.6</v>
      </c>
      <c r="M1009" s="153">
        <v>1.68</v>
      </c>
      <c r="N1009" s="153">
        <v>5.6120400000000004</v>
      </c>
      <c r="O1009" s="151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11</v>
      </c>
    </row>
    <row r="1010" spans="1:65">
      <c r="A1010" s="29"/>
      <c r="B1010" s="19">
        <v>1</v>
      </c>
      <c r="C1010" s="9">
        <v>3</v>
      </c>
      <c r="D1010" s="11">
        <v>0.68357607339775273</v>
      </c>
      <c r="E1010" s="11">
        <v>0.7</v>
      </c>
      <c r="F1010" s="153">
        <v>0.7</v>
      </c>
      <c r="G1010" s="153">
        <v>0.6</v>
      </c>
      <c r="H1010" s="11">
        <v>0.67</v>
      </c>
      <c r="I1010" s="11">
        <v>0.67</v>
      </c>
      <c r="J1010" s="11">
        <v>0.7</v>
      </c>
      <c r="K1010" s="154">
        <v>1.08</v>
      </c>
      <c r="L1010" s="153">
        <v>0.6</v>
      </c>
      <c r="M1010" s="153">
        <v>2.34</v>
      </c>
      <c r="N1010" s="153">
        <v>5.7480700000000002</v>
      </c>
      <c r="O1010" s="151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16</v>
      </c>
    </row>
    <row r="1011" spans="1:65">
      <c r="A1011" s="29"/>
      <c r="B1011" s="19">
        <v>1</v>
      </c>
      <c r="C1011" s="9">
        <v>4</v>
      </c>
      <c r="D1011" s="11">
        <v>0.7049615138163926</v>
      </c>
      <c r="E1011" s="11">
        <v>0.66</v>
      </c>
      <c r="F1011" s="153">
        <v>0.7</v>
      </c>
      <c r="G1011" s="153">
        <v>0.6</v>
      </c>
      <c r="H1011" s="11">
        <v>0.65</v>
      </c>
      <c r="I1011" s="11">
        <v>0.64600000000000002</v>
      </c>
      <c r="J1011" s="11">
        <v>0.71</v>
      </c>
      <c r="K1011" s="11">
        <v>0.68</v>
      </c>
      <c r="L1011" s="153">
        <v>0.6</v>
      </c>
      <c r="M1011" s="153">
        <v>1.75</v>
      </c>
      <c r="N1011" s="153">
        <v>5.9808700000000004</v>
      </c>
      <c r="O1011" s="151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0.67386028252916086</v>
      </c>
    </row>
    <row r="1012" spans="1:65">
      <c r="A1012" s="29"/>
      <c r="B1012" s="19">
        <v>1</v>
      </c>
      <c r="C1012" s="9">
        <v>5</v>
      </c>
      <c r="D1012" s="11">
        <v>0.68954447362111915</v>
      </c>
      <c r="E1012" s="11">
        <v>0.7</v>
      </c>
      <c r="F1012" s="153">
        <v>0.7</v>
      </c>
      <c r="G1012" s="153">
        <v>0.6</v>
      </c>
      <c r="H1012" s="11">
        <v>0.67</v>
      </c>
      <c r="I1012" s="11">
        <v>0.622</v>
      </c>
      <c r="J1012" s="11">
        <v>0.72</v>
      </c>
      <c r="K1012" s="11">
        <v>0.68</v>
      </c>
      <c r="L1012" s="153">
        <v>0.6</v>
      </c>
      <c r="M1012" s="153">
        <v>1.87</v>
      </c>
      <c r="N1012" s="153">
        <v>5.9773199999999997</v>
      </c>
      <c r="O1012" s="151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59</v>
      </c>
    </row>
    <row r="1013" spans="1:65">
      <c r="A1013" s="29"/>
      <c r="B1013" s="19">
        <v>1</v>
      </c>
      <c r="C1013" s="9">
        <v>6</v>
      </c>
      <c r="D1013" s="11">
        <v>0.67260329298886434</v>
      </c>
      <c r="E1013" s="11">
        <v>0.66</v>
      </c>
      <c r="F1013" s="153">
        <v>0.7</v>
      </c>
      <c r="G1013" s="153">
        <v>0.7</v>
      </c>
      <c r="H1013" s="11">
        <v>0.67</v>
      </c>
      <c r="I1013" s="11">
        <v>0.64400000000000002</v>
      </c>
      <c r="J1013" s="11">
        <v>0.69</v>
      </c>
      <c r="K1013" s="154">
        <v>1.08</v>
      </c>
      <c r="L1013" s="153">
        <v>0.6</v>
      </c>
      <c r="M1013" s="153">
        <v>2.38</v>
      </c>
      <c r="N1013" s="153">
        <v>5.9107799999999999</v>
      </c>
      <c r="O1013" s="151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20" t="s">
        <v>271</v>
      </c>
      <c r="C1014" s="12"/>
      <c r="D1014" s="22">
        <v>0.68882836184163165</v>
      </c>
      <c r="E1014" s="22">
        <v>0.67333333333333334</v>
      </c>
      <c r="F1014" s="22">
        <v>0.70000000000000007</v>
      </c>
      <c r="G1014" s="22">
        <v>0.65</v>
      </c>
      <c r="H1014" s="22">
        <v>0.66</v>
      </c>
      <c r="I1014" s="22">
        <v>0.63600000000000001</v>
      </c>
      <c r="J1014" s="22">
        <v>0.69999999999999984</v>
      </c>
      <c r="K1014" s="22">
        <v>0.81666666666666676</v>
      </c>
      <c r="L1014" s="22">
        <v>0.6</v>
      </c>
      <c r="M1014" s="22">
        <v>2.0166666666666662</v>
      </c>
      <c r="N1014" s="22">
        <v>5.8478616666666667</v>
      </c>
      <c r="O1014" s="151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272</v>
      </c>
      <c r="C1015" s="28"/>
      <c r="D1015" s="11">
        <v>0.68780492204722354</v>
      </c>
      <c r="E1015" s="11">
        <v>0.66</v>
      </c>
      <c r="F1015" s="11">
        <v>0.7</v>
      </c>
      <c r="G1015" s="11">
        <v>0.64999999999999991</v>
      </c>
      <c r="H1015" s="11">
        <v>0.66500000000000004</v>
      </c>
      <c r="I1015" s="11">
        <v>0.64300000000000002</v>
      </c>
      <c r="J1015" s="11">
        <v>0.7</v>
      </c>
      <c r="K1015" s="11">
        <v>0.69500000000000006</v>
      </c>
      <c r="L1015" s="11">
        <v>0.6</v>
      </c>
      <c r="M1015" s="11">
        <v>1.9750000000000001</v>
      </c>
      <c r="N1015" s="11">
        <v>5.8844349999999999</v>
      </c>
      <c r="O1015" s="151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273</v>
      </c>
      <c r="C1016" s="28"/>
      <c r="D1016" s="23">
        <v>1.1080551063504952E-2</v>
      </c>
      <c r="E1016" s="23">
        <v>2.0655911179772852E-2</v>
      </c>
      <c r="F1016" s="23">
        <v>1.2161883888976234E-16</v>
      </c>
      <c r="G1016" s="23">
        <v>5.4772255750516599E-2</v>
      </c>
      <c r="H1016" s="23">
        <v>1.2649110640673528E-2</v>
      </c>
      <c r="I1016" s="23">
        <v>2.6412118430750711E-2</v>
      </c>
      <c r="J1016" s="23">
        <v>1.4142135623730933E-2</v>
      </c>
      <c r="K1016" s="23">
        <v>0.20441787266935957</v>
      </c>
      <c r="L1016" s="23">
        <v>0</v>
      </c>
      <c r="M1016" s="23">
        <v>0.29884221031619407</v>
      </c>
      <c r="N1016" s="23">
        <v>0.14428045431265674</v>
      </c>
      <c r="O1016" s="205"/>
      <c r="P1016" s="206"/>
      <c r="Q1016" s="206"/>
      <c r="R1016" s="206"/>
      <c r="S1016" s="206"/>
      <c r="T1016" s="206"/>
      <c r="U1016" s="206"/>
      <c r="V1016" s="206"/>
      <c r="W1016" s="206"/>
      <c r="X1016" s="206"/>
      <c r="Y1016" s="206"/>
      <c r="Z1016" s="206"/>
      <c r="AA1016" s="206"/>
      <c r="AB1016" s="206"/>
      <c r="AC1016" s="206"/>
      <c r="AD1016" s="206"/>
      <c r="AE1016" s="206"/>
      <c r="AF1016" s="206"/>
      <c r="AG1016" s="206"/>
      <c r="AH1016" s="206"/>
      <c r="AI1016" s="206"/>
      <c r="AJ1016" s="206"/>
      <c r="AK1016" s="206"/>
      <c r="AL1016" s="206"/>
      <c r="AM1016" s="206"/>
      <c r="AN1016" s="206"/>
      <c r="AO1016" s="206"/>
      <c r="AP1016" s="206"/>
      <c r="AQ1016" s="206"/>
      <c r="AR1016" s="206"/>
      <c r="AS1016" s="206"/>
      <c r="AT1016" s="206"/>
      <c r="AU1016" s="206"/>
      <c r="AV1016" s="206"/>
      <c r="AW1016" s="206"/>
      <c r="AX1016" s="206"/>
      <c r="AY1016" s="206"/>
      <c r="AZ1016" s="206"/>
      <c r="BA1016" s="206"/>
      <c r="BB1016" s="206"/>
      <c r="BC1016" s="206"/>
      <c r="BD1016" s="206"/>
      <c r="BE1016" s="206"/>
      <c r="BF1016" s="206"/>
      <c r="BG1016" s="206"/>
      <c r="BH1016" s="206"/>
      <c r="BI1016" s="206"/>
      <c r="BJ1016" s="206"/>
      <c r="BK1016" s="206"/>
      <c r="BL1016" s="206"/>
      <c r="BM1016" s="56"/>
    </row>
    <row r="1017" spans="1:65">
      <c r="A1017" s="29"/>
      <c r="B1017" s="3" t="s">
        <v>87</v>
      </c>
      <c r="C1017" s="28"/>
      <c r="D1017" s="13">
        <v>1.6086084251641888E-2</v>
      </c>
      <c r="E1017" s="13">
        <v>3.0677095811543841E-2</v>
      </c>
      <c r="F1017" s="13">
        <v>1.7374119841394619E-16</v>
      </c>
      <c r="G1017" s="13">
        <v>8.4265008846948611E-2</v>
      </c>
      <c r="H1017" s="13">
        <v>1.9165319152535647E-2</v>
      </c>
      <c r="I1017" s="13">
        <v>4.1528488098664641E-2</v>
      </c>
      <c r="J1017" s="13">
        <v>2.0203050891044193E-2</v>
      </c>
      <c r="K1017" s="13">
        <v>0.25030759918697087</v>
      </c>
      <c r="L1017" s="13">
        <v>0</v>
      </c>
      <c r="M1017" s="13">
        <v>0.14818621999150122</v>
      </c>
      <c r="N1017" s="13">
        <v>2.4672343933008573E-2</v>
      </c>
      <c r="O1017" s="151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274</v>
      </c>
      <c r="C1018" s="28"/>
      <c r="D1018" s="13">
        <v>2.2212437356141423E-2</v>
      </c>
      <c r="E1018" s="13">
        <v>-7.8198583517896658E-4</v>
      </c>
      <c r="F1018" s="13">
        <v>3.8791004824813902E-2</v>
      </c>
      <c r="G1018" s="13">
        <v>-3.5408352662672726E-2</v>
      </c>
      <c r="H1018" s="13">
        <v>-2.0568481165175401E-2</v>
      </c>
      <c r="I1018" s="13">
        <v>-5.6184172759169093E-2</v>
      </c>
      <c r="J1018" s="13">
        <v>3.879100482481368E-2</v>
      </c>
      <c r="K1018" s="13">
        <v>0.21192283896228314</v>
      </c>
      <c r="L1018" s="13">
        <v>-0.10960771015015958</v>
      </c>
      <c r="M1018" s="13">
        <v>1.9927074186619631</v>
      </c>
      <c r="N1018" s="13">
        <v>7.6781515668473972</v>
      </c>
      <c r="O1018" s="151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45" t="s">
        <v>275</v>
      </c>
      <c r="C1019" s="46"/>
      <c r="D1019" s="44">
        <v>0.08</v>
      </c>
      <c r="E1019" s="44">
        <v>0.31</v>
      </c>
      <c r="F1019" s="44" t="s">
        <v>276</v>
      </c>
      <c r="G1019" s="44" t="s">
        <v>276</v>
      </c>
      <c r="H1019" s="44">
        <v>0.5</v>
      </c>
      <c r="I1019" s="44">
        <v>0.85</v>
      </c>
      <c r="J1019" s="44">
        <v>0.08</v>
      </c>
      <c r="K1019" s="44">
        <v>1.78</v>
      </c>
      <c r="L1019" s="44" t="s">
        <v>276</v>
      </c>
      <c r="M1019" s="44">
        <v>19.21</v>
      </c>
      <c r="N1019" s="44">
        <v>74.87</v>
      </c>
      <c r="O1019" s="151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0" t="s">
        <v>312</v>
      </c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BM1020" s="55"/>
    </row>
    <row r="1021" spans="1:65">
      <c r="BM1021" s="55"/>
    </row>
    <row r="1022" spans="1:65" ht="15">
      <c r="B1022" s="8" t="s">
        <v>542</v>
      </c>
      <c r="BM1022" s="27" t="s">
        <v>277</v>
      </c>
    </row>
    <row r="1023" spans="1:65" ht="15">
      <c r="A1023" s="24" t="s">
        <v>27</v>
      </c>
      <c r="B1023" s="18" t="s">
        <v>111</v>
      </c>
      <c r="C1023" s="15" t="s">
        <v>112</v>
      </c>
      <c r="D1023" s="16" t="s">
        <v>231</v>
      </c>
      <c r="E1023" s="17" t="s">
        <v>231</v>
      </c>
      <c r="F1023" s="17" t="s">
        <v>231</v>
      </c>
      <c r="G1023" s="17" t="s">
        <v>231</v>
      </c>
      <c r="H1023" s="17" t="s">
        <v>231</v>
      </c>
      <c r="I1023" s="17" t="s">
        <v>231</v>
      </c>
      <c r="J1023" s="17" t="s">
        <v>231</v>
      </c>
      <c r="K1023" s="17" t="s">
        <v>231</v>
      </c>
      <c r="L1023" s="17" t="s">
        <v>231</v>
      </c>
      <c r="M1023" s="17" t="s">
        <v>231</v>
      </c>
      <c r="N1023" s="17" t="s">
        <v>231</v>
      </c>
      <c r="O1023" s="17" t="s">
        <v>231</v>
      </c>
      <c r="P1023" s="17" t="s">
        <v>231</v>
      </c>
      <c r="Q1023" s="17" t="s">
        <v>231</v>
      </c>
      <c r="R1023" s="17" t="s">
        <v>231</v>
      </c>
      <c r="S1023" s="17" t="s">
        <v>231</v>
      </c>
      <c r="T1023" s="17" t="s">
        <v>231</v>
      </c>
      <c r="U1023" s="17" t="s">
        <v>231</v>
      </c>
      <c r="V1023" s="151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232</v>
      </c>
      <c r="C1024" s="9" t="s">
        <v>232</v>
      </c>
      <c r="D1024" s="149" t="s">
        <v>234</v>
      </c>
      <c r="E1024" s="150" t="s">
        <v>237</v>
      </c>
      <c r="F1024" s="150" t="s">
        <v>238</v>
      </c>
      <c r="G1024" s="150" t="s">
        <v>239</v>
      </c>
      <c r="H1024" s="150" t="s">
        <v>240</v>
      </c>
      <c r="I1024" s="150" t="s">
        <v>241</v>
      </c>
      <c r="J1024" s="150" t="s">
        <v>242</v>
      </c>
      <c r="K1024" s="150" t="s">
        <v>243</v>
      </c>
      <c r="L1024" s="150" t="s">
        <v>244</v>
      </c>
      <c r="M1024" s="150" t="s">
        <v>245</v>
      </c>
      <c r="N1024" s="150" t="s">
        <v>246</v>
      </c>
      <c r="O1024" s="150" t="s">
        <v>247</v>
      </c>
      <c r="P1024" s="150" t="s">
        <v>248</v>
      </c>
      <c r="Q1024" s="150" t="s">
        <v>253</v>
      </c>
      <c r="R1024" s="150" t="s">
        <v>258</v>
      </c>
      <c r="S1024" s="150" t="s">
        <v>259</v>
      </c>
      <c r="T1024" s="150" t="s">
        <v>278</v>
      </c>
      <c r="U1024" s="150" t="s">
        <v>261</v>
      </c>
      <c r="V1024" s="151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300</v>
      </c>
      <c r="E1025" s="11" t="s">
        <v>300</v>
      </c>
      <c r="F1025" s="11" t="s">
        <v>301</v>
      </c>
      <c r="G1025" s="11" t="s">
        <v>115</v>
      </c>
      <c r="H1025" s="11" t="s">
        <v>115</v>
      </c>
      <c r="I1025" s="11" t="s">
        <v>300</v>
      </c>
      <c r="J1025" s="11" t="s">
        <v>300</v>
      </c>
      <c r="K1025" s="11" t="s">
        <v>301</v>
      </c>
      <c r="L1025" s="11" t="s">
        <v>301</v>
      </c>
      <c r="M1025" s="11" t="s">
        <v>301</v>
      </c>
      <c r="N1025" s="11" t="s">
        <v>301</v>
      </c>
      <c r="O1025" s="11" t="s">
        <v>301</v>
      </c>
      <c r="P1025" s="11" t="s">
        <v>300</v>
      </c>
      <c r="Q1025" s="11" t="s">
        <v>300</v>
      </c>
      <c r="R1025" s="11" t="s">
        <v>300</v>
      </c>
      <c r="S1025" s="11" t="s">
        <v>301</v>
      </c>
      <c r="T1025" s="11" t="s">
        <v>301</v>
      </c>
      <c r="U1025" s="11" t="s">
        <v>300</v>
      </c>
      <c r="V1025" s="151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</v>
      </c>
    </row>
    <row r="1026" spans="1:65">
      <c r="A1026" s="29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151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3</v>
      </c>
    </row>
    <row r="1027" spans="1:65">
      <c r="A1027" s="29"/>
      <c r="B1027" s="18">
        <v>1</v>
      </c>
      <c r="C1027" s="14">
        <v>1</v>
      </c>
      <c r="D1027" s="210" t="s">
        <v>97</v>
      </c>
      <c r="E1027" s="210" t="s">
        <v>97</v>
      </c>
      <c r="F1027" s="210" t="s">
        <v>105</v>
      </c>
      <c r="G1027" s="210">
        <v>9.8026666666666671</v>
      </c>
      <c r="H1027" s="210" t="s">
        <v>105</v>
      </c>
      <c r="I1027" s="203">
        <v>0.11</v>
      </c>
      <c r="J1027" s="210">
        <v>0.1</v>
      </c>
      <c r="K1027" s="203" t="s">
        <v>105</v>
      </c>
      <c r="L1027" s="210" t="s">
        <v>213</v>
      </c>
      <c r="M1027" s="210" t="s">
        <v>213</v>
      </c>
      <c r="N1027" s="210" t="s">
        <v>213</v>
      </c>
      <c r="O1027" s="203">
        <v>0.06</v>
      </c>
      <c r="P1027" s="210" t="s">
        <v>213</v>
      </c>
      <c r="Q1027" s="210" t="s">
        <v>213</v>
      </c>
      <c r="R1027" s="210" t="s">
        <v>320</v>
      </c>
      <c r="S1027" s="203">
        <v>7.0000000000000007E-2</v>
      </c>
      <c r="T1027" s="210" t="s">
        <v>213</v>
      </c>
      <c r="U1027" s="203">
        <v>3.0910000000000003E-2</v>
      </c>
      <c r="V1027" s="205"/>
      <c r="W1027" s="206"/>
      <c r="X1027" s="206"/>
      <c r="Y1027" s="206"/>
      <c r="Z1027" s="206"/>
      <c r="AA1027" s="206"/>
      <c r="AB1027" s="206"/>
      <c r="AC1027" s="206"/>
      <c r="AD1027" s="206"/>
      <c r="AE1027" s="206"/>
      <c r="AF1027" s="206"/>
      <c r="AG1027" s="206"/>
      <c r="AH1027" s="206"/>
      <c r="AI1027" s="206"/>
      <c r="AJ1027" s="206"/>
      <c r="AK1027" s="206"/>
      <c r="AL1027" s="206"/>
      <c r="AM1027" s="206"/>
      <c r="AN1027" s="206"/>
      <c r="AO1027" s="206"/>
      <c r="AP1027" s="206"/>
      <c r="AQ1027" s="206"/>
      <c r="AR1027" s="206"/>
      <c r="AS1027" s="206"/>
      <c r="AT1027" s="206"/>
      <c r="AU1027" s="206"/>
      <c r="AV1027" s="206"/>
      <c r="AW1027" s="206"/>
      <c r="AX1027" s="206"/>
      <c r="AY1027" s="206"/>
      <c r="AZ1027" s="206"/>
      <c r="BA1027" s="206"/>
      <c r="BB1027" s="206"/>
      <c r="BC1027" s="206"/>
      <c r="BD1027" s="206"/>
      <c r="BE1027" s="206"/>
      <c r="BF1027" s="206"/>
      <c r="BG1027" s="206"/>
      <c r="BH1027" s="206"/>
      <c r="BI1027" s="206"/>
      <c r="BJ1027" s="206"/>
      <c r="BK1027" s="206"/>
      <c r="BL1027" s="206"/>
      <c r="BM1027" s="207">
        <v>1</v>
      </c>
    </row>
    <row r="1028" spans="1:65">
      <c r="A1028" s="29"/>
      <c r="B1028" s="19">
        <v>1</v>
      </c>
      <c r="C1028" s="9">
        <v>2</v>
      </c>
      <c r="D1028" s="211" t="s">
        <v>97</v>
      </c>
      <c r="E1028" s="211" t="s">
        <v>97</v>
      </c>
      <c r="F1028" s="211" t="s">
        <v>105</v>
      </c>
      <c r="G1028" s="211">
        <v>10.078666666666665</v>
      </c>
      <c r="H1028" s="211" t="s">
        <v>105</v>
      </c>
      <c r="I1028" s="23">
        <v>0.09</v>
      </c>
      <c r="J1028" s="211" t="s">
        <v>105</v>
      </c>
      <c r="K1028" s="23" t="s">
        <v>105</v>
      </c>
      <c r="L1028" s="211" t="s">
        <v>213</v>
      </c>
      <c r="M1028" s="211" t="s">
        <v>213</v>
      </c>
      <c r="N1028" s="211" t="s">
        <v>213</v>
      </c>
      <c r="O1028" s="23">
        <v>0.06</v>
      </c>
      <c r="P1028" s="211" t="s">
        <v>213</v>
      </c>
      <c r="Q1028" s="211" t="s">
        <v>213</v>
      </c>
      <c r="R1028" s="211" t="s">
        <v>320</v>
      </c>
      <c r="S1028" s="23">
        <v>0.06</v>
      </c>
      <c r="T1028" s="211" t="s">
        <v>213</v>
      </c>
      <c r="U1028" s="23">
        <v>2.6950000000000002E-2</v>
      </c>
      <c r="V1028" s="205"/>
      <c r="W1028" s="206"/>
      <c r="X1028" s="206"/>
      <c r="Y1028" s="206"/>
      <c r="Z1028" s="206"/>
      <c r="AA1028" s="206"/>
      <c r="AB1028" s="206"/>
      <c r="AC1028" s="206"/>
      <c r="AD1028" s="206"/>
      <c r="AE1028" s="206"/>
      <c r="AF1028" s="206"/>
      <c r="AG1028" s="206"/>
      <c r="AH1028" s="206"/>
      <c r="AI1028" s="206"/>
      <c r="AJ1028" s="206"/>
      <c r="AK1028" s="206"/>
      <c r="AL1028" s="206"/>
      <c r="AM1028" s="206"/>
      <c r="AN1028" s="206"/>
      <c r="AO1028" s="206"/>
      <c r="AP1028" s="206"/>
      <c r="AQ1028" s="206"/>
      <c r="AR1028" s="206"/>
      <c r="AS1028" s="206"/>
      <c r="AT1028" s="206"/>
      <c r="AU1028" s="206"/>
      <c r="AV1028" s="206"/>
      <c r="AW1028" s="206"/>
      <c r="AX1028" s="206"/>
      <c r="AY1028" s="206"/>
      <c r="AZ1028" s="206"/>
      <c r="BA1028" s="206"/>
      <c r="BB1028" s="206"/>
      <c r="BC1028" s="206"/>
      <c r="BD1028" s="206"/>
      <c r="BE1028" s="206"/>
      <c r="BF1028" s="206"/>
      <c r="BG1028" s="206"/>
      <c r="BH1028" s="206"/>
      <c r="BI1028" s="206"/>
      <c r="BJ1028" s="206"/>
      <c r="BK1028" s="206"/>
      <c r="BL1028" s="206"/>
      <c r="BM1028" s="207">
        <v>6</v>
      </c>
    </row>
    <row r="1029" spans="1:65">
      <c r="A1029" s="29"/>
      <c r="B1029" s="19">
        <v>1</v>
      </c>
      <c r="C1029" s="9">
        <v>3</v>
      </c>
      <c r="D1029" s="211" t="s">
        <v>97</v>
      </c>
      <c r="E1029" s="211" t="s">
        <v>97</v>
      </c>
      <c r="F1029" s="211" t="s">
        <v>105</v>
      </c>
      <c r="G1029" s="211">
        <v>9.2880000000000003</v>
      </c>
      <c r="H1029" s="211" t="s">
        <v>105</v>
      </c>
      <c r="I1029" s="23">
        <v>0.09</v>
      </c>
      <c r="J1029" s="211" t="s">
        <v>105</v>
      </c>
      <c r="K1029" s="23" t="s">
        <v>105</v>
      </c>
      <c r="L1029" s="211" t="s">
        <v>213</v>
      </c>
      <c r="M1029" s="211" t="s">
        <v>213</v>
      </c>
      <c r="N1029" s="211" t="s">
        <v>213</v>
      </c>
      <c r="O1029" s="23">
        <v>0.05</v>
      </c>
      <c r="P1029" s="211" t="s">
        <v>213</v>
      </c>
      <c r="Q1029" s="211" t="s">
        <v>213</v>
      </c>
      <c r="R1029" s="211" t="s">
        <v>320</v>
      </c>
      <c r="S1029" s="23">
        <v>0.06</v>
      </c>
      <c r="T1029" s="211" t="s">
        <v>213</v>
      </c>
      <c r="U1029" s="23">
        <v>1.5070000000000002E-2</v>
      </c>
      <c r="V1029" s="205"/>
      <c r="W1029" s="206"/>
      <c r="X1029" s="206"/>
      <c r="Y1029" s="206"/>
      <c r="Z1029" s="206"/>
      <c r="AA1029" s="206"/>
      <c r="AB1029" s="206"/>
      <c r="AC1029" s="206"/>
      <c r="AD1029" s="206"/>
      <c r="AE1029" s="206"/>
      <c r="AF1029" s="206"/>
      <c r="AG1029" s="206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207">
        <v>16</v>
      </c>
    </row>
    <row r="1030" spans="1:65">
      <c r="A1030" s="29"/>
      <c r="B1030" s="19">
        <v>1</v>
      </c>
      <c r="C1030" s="9">
        <v>4</v>
      </c>
      <c r="D1030" s="211" t="s">
        <v>97</v>
      </c>
      <c r="E1030" s="211" t="s">
        <v>97</v>
      </c>
      <c r="F1030" s="211" t="s">
        <v>105</v>
      </c>
      <c r="G1030" s="211">
        <v>9.2966666666666669</v>
      </c>
      <c r="H1030" s="211" t="s">
        <v>105</v>
      </c>
      <c r="I1030" s="23">
        <v>0.08</v>
      </c>
      <c r="J1030" s="211">
        <v>0.4</v>
      </c>
      <c r="K1030" s="23">
        <v>0.1</v>
      </c>
      <c r="L1030" s="211" t="s">
        <v>213</v>
      </c>
      <c r="M1030" s="211" t="s">
        <v>213</v>
      </c>
      <c r="N1030" s="211" t="s">
        <v>213</v>
      </c>
      <c r="O1030" s="23">
        <v>0.05</v>
      </c>
      <c r="P1030" s="211" t="s">
        <v>213</v>
      </c>
      <c r="Q1030" s="211" t="s">
        <v>213</v>
      </c>
      <c r="R1030" s="211" t="s">
        <v>320</v>
      </c>
      <c r="S1030" s="23">
        <v>0.08</v>
      </c>
      <c r="T1030" s="211" t="s">
        <v>213</v>
      </c>
      <c r="U1030" s="23">
        <v>1.4959999999999999E-2</v>
      </c>
      <c r="V1030" s="205"/>
      <c r="W1030" s="206"/>
      <c r="X1030" s="206"/>
      <c r="Y1030" s="206"/>
      <c r="Z1030" s="206"/>
      <c r="AA1030" s="206"/>
      <c r="AB1030" s="206"/>
      <c r="AC1030" s="206"/>
      <c r="AD1030" s="206"/>
      <c r="AE1030" s="206"/>
      <c r="AF1030" s="206"/>
      <c r="AG1030" s="206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207">
        <v>6.04293333333333E-2</v>
      </c>
    </row>
    <row r="1031" spans="1:65">
      <c r="A1031" s="29"/>
      <c r="B1031" s="19">
        <v>1</v>
      </c>
      <c r="C1031" s="9">
        <v>5</v>
      </c>
      <c r="D1031" s="211" t="s">
        <v>97</v>
      </c>
      <c r="E1031" s="211" t="s">
        <v>97</v>
      </c>
      <c r="F1031" s="211" t="s">
        <v>105</v>
      </c>
      <c r="G1031" s="211">
        <v>8.8553333333333342</v>
      </c>
      <c r="H1031" s="211" t="s">
        <v>105</v>
      </c>
      <c r="I1031" s="23">
        <v>0.08</v>
      </c>
      <c r="J1031" s="211">
        <v>0.3</v>
      </c>
      <c r="K1031" s="23">
        <v>0.1</v>
      </c>
      <c r="L1031" s="211" t="s">
        <v>213</v>
      </c>
      <c r="M1031" s="211" t="s">
        <v>213</v>
      </c>
      <c r="N1031" s="211" t="s">
        <v>213</v>
      </c>
      <c r="O1031" s="23">
        <v>0.06</v>
      </c>
      <c r="P1031" s="211" t="s">
        <v>213</v>
      </c>
      <c r="Q1031" s="211" t="s">
        <v>213</v>
      </c>
      <c r="R1031" s="211" t="s">
        <v>320</v>
      </c>
      <c r="S1031" s="23">
        <v>7.0000000000000007E-2</v>
      </c>
      <c r="T1031" s="211" t="s">
        <v>213</v>
      </c>
      <c r="U1031" s="23">
        <v>2.9919999999999999E-2</v>
      </c>
      <c r="V1031" s="205"/>
      <c r="W1031" s="206"/>
      <c r="X1031" s="206"/>
      <c r="Y1031" s="206"/>
      <c r="Z1031" s="206"/>
      <c r="AA1031" s="206"/>
      <c r="AB1031" s="206"/>
      <c r="AC1031" s="206"/>
      <c r="AD1031" s="206"/>
      <c r="AE1031" s="206"/>
      <c r="AF1031" s="206"/>
      <c r="AG1031" s="206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207">
        <v>12</v>
      </c>
    </row>
    <row r="1032" spans="1:65">
      <c r="A1032" s="29"/>
      <c r="B1032" s="19">
        <v>1</v>
      </c>
      <c r="C1032" s="9">
        <v>6</v>
      </c>
      <c r="D1032" s="211" t="s">
        <v>97</v>
      </c>
      <c r="E1032" s="211" t="s">
        <v>97</v>
      </c>
      <c r="F1032" s="211" t="s">
        <v>105</v>
      </c>
      <c r="G1032" s="211">
        <v>7.948666666666667</v>
      </c>
      <c r="H1032" s="211" t="s">
        <v>105</v>
      </c>
      <c r="I1032" s="23">
        <v>0.1</v>
      </c>
      <c r="J1032" s="211">
        <v>0.2</v>
      </c>
      <c r="K1032" s="23" t="s">
        <v>105</v>
      </c>
      <c r="L1032" s="211" t="s">
        <v>213</v>
      </c>
      <c r="M1032" s="211" t="s">
        <v>213</v>
      </c>
      <c r="N1032" s="211" t="s">
        <v>213</v>
      </c>
      <c r="O1032" s="23">
        <v>0.05</v>
      </c>
      <c r="P1032" s="211" t="s">
        <v>213</v>
      </c>
      <c r="Q1032" s="211" t="s">
        <v>213</v>
      </c>
      <c r="R1032" s="211" t="s">
        <v>320</v>
      </c>
      <c r="S1032" s="23">
        <v>0.06</v>
      </c>
      <c r="T1032" s="211" t="s">
        <v>213</v>
      </c>
      <c r="U1032" s="23">
        <v>1.5070000000000002E-2</v>
      </c>
      <c r="V1032" s="205"/>
      <c r="W1032" s="206"/>
      <c r="X1032" s="206"/>
      <c r="Y1032" s="206"/>
      <c r="Z1032" s="206"/>
      <c r="AA1032" s="206"/>
      <c r="AB1032" s="206"/>
      <c r="AC1032" s="206"/>
      <c r="AD1032" s="206"/>
      <c r="AE1032" s="206"/>
      <c r="AF1032" s="206"/>
      <c r="AG1032" s="206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56"/>
    </row>
    <row r="1033" spans="1:65">
      <c r="A1033" s="29"/>
      <c r="B1033" s="20" t="s">
        <v>271</v>
      </c>
      <c r="C1033" s="12"/>
      <c r="D1033" s="209" t="s">
        <v>686</v>
      </c>
      <c r="E1033" s="209" t="s">
        <v>686</v>
      </c>
      <c r="F1033" s="209" t="s">
        <v>686</v>
      </c>
      <c r="G1033" s="209">
        <v>9.211666666666666</v>
      </c>
      <c r="H1033" s="209" t="s">
        <v>686</v>
      </c>
      <c r="I1033" s="209">
        <v>9.1666666666666674E-2</v>
      </c>
      <c r="J1033" s="209">
        <v>0.25</v>
      </c>
      <c r="K1033" s="209">
        <v>0.1</v>
      </c>
      <c r="L1033" s="209" t="s">
        <v>686</v>
      </c>
      <c r="M1033" s="209" t="s">
        <v>686</v>
      </c>
      <c r="N1033" s="209" t="s">
        <v>686</v>
      </c>
      <c r="O1033" s="209">
        <v>5.4999999999999993E-2</v>
      </c>
      <c r="P1033" s="209" t="s">
        <v>686</v>
      </c>
      <c r="Q1033" s="209" t="s">
        <v>686</v>
      </c>
      <c r="R1033" s="209" t="s">
        <v>686</v>
      </c>
      <c r="S1033" s="209">
        <v>6.6666666666666666E-2</v>
      </c>
      <c r="T1033" s="209" t="s">
        <v>686</v>
      </c>
      <c r="U1033" s="209">
        <v>2.2146666666666672E-2</v>
      </c>
      <c r="V1033" s="205"/>
      <c r="W1033" s="206"/>
      <c r="X1033" s="206"/>
      <c r="Y1033" s="206"/>
      <c r="Z1033" s="206"/>
      <c r="AA1033" s="206"/>
      <c r="AB1033" s="206"/>
      <c r="AC1033" s="206"/>
      <c r="AD1033" s="206"/>
      <c r="AE1033" s="206"/>
      <c r="AF1033" s="206"/>
      <c r="AG1033" s="206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56"/>
    </row>
    <row r="1034" spans="1:65">
      <c r="A1034" s="29"/>
      <c r="B1034" s="3" t="s">
        <v>272</v>
      </c>
      <c r="C1034" s="28"/>
      <c r="D1034" s="23" t="s">
        <v>686</v>
      </c>
      <c r="E1034" s="23" t="s">
        <v>686</v>
      </c>
      <c r="F1034" s="23" t="s">
        <v>686</v>
      </c>
      <c r="G1034" s="23">
        <v>9.2923333333333336</v>
      </c>
      <c r="H1034" s="23" t="s">
        <v>686</v>
      </c>
      <c r="I1034" s="23">
        <v>0.09</v>
      </c>
      <c r="J1034" s="23">
        <v>0.25</v>
      </c>
      <c r="K1034" s="23">
        <v>0.1</v>
      </c>
      <c r="L1034" s="23" t="s">
        <v>686</v>
      </c>
      <c r="M1034" s="23" t="s">
        <v>686</v>
      </c>
      <c r="N1034" s="23" t="s">
        <v>686</v>
      </c>
      <c r="O1034" s="23">
        <v>5.5E-2</v>
      </c>
      <c r="P1034" s="23" t="s">
        <v>686</v>
      </c>
      <c r="Q1034" s="23" t="s">
        <v>686</v>
      </c>
      <c r="R1034" s="23" t="s">
        <v>686</v>
      </c>
      <c r="S1034" s="23">
        <v>6.5000000000000002E-2</v>
      </c>
      <c r="T1034" s="23" t="s">
        <v>686</v>
      </c>
      <c r="U1034" s="23">
        <v>2.1010000000000001E-2</v>
      </c>
      <c r="V1034" s="205"/>
      <c r="W1034" s="206"/>
      <c r="X1034" s="206"/>
      <c r="Y1034" s="206"/>
      <c r="Z1034" s="206"/>
      <c r="AA1034" s="206"/>
      <c r="AB1034" s="206"/>
      <c r="AC1034" s="206"/>
      <c r="AD1034" s="206"/>
      <c r="AE1034" s="206"/>
      <c r="AF1034" s="206"/>
      <c r="AG1034" s="206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56"/>
    </row>
    <row r="1035" spans="1:65">
      <c r="A1035" s="29"/>
      <c r="B1035" s="3" t="s">
        <v>273</v>
      </c>
      <c r="C1035" s="28"/>
      <c r="D1035" s="23" t="s">
        <v>686</v>
      </c>
      <c r="E1035" s="23" t="s">
        <v>686</v>
      </c>
      <c r="F1035" s="23" t="s">
        <v>686</v>
      </c>
      <c r="G1035" s="23">
        <v>0.75314862042258546</v>
      </c>
      <c r="H1035" s="23" t="s">
        <v>686</v>
      </c>
      <c r="I1035" s="23">
        <v>1.169045194450013E-2</v>
      </c>
      <c r="J1035" s="23">
        <v>0.1290994448735806</v>
      </c>
      <c r="K1035" s="23">
        <v>0</v>
      </c>
      <c r="L1035" s="23" t="s">
        <v>686</v>
      </c>
      <c r="M1035" s="23" t="s">
        <v>686</v>
      </c>
      <c r="N1035" s="23" t="s">
        <v>686</v>
      </c>
      <c r="O1035" s="23">
        <v>5.4772255750516587E-3</v>
      </c>
      <c r="P1035" s="23" t="s">
        <v>686</v>
      </c>
      <c r="Q1035" s="23" t="s">
        <v>686</v>
      </c>
      <c r="R1035" s="23" t="s">
        <v>686</v>
      </c>
      <c r="S1035" s="23">
        <v>8.164965809277263E-3</v>
      </c>
      <c r="T1035" s="23" t="s">
        <v>686</v>
      </c>
      <c r="U1035" s="23">
        <v>7.9006244478943867E-3</v>
      </c>
      <c r="V1035" s="205"/>
      <c r="W1035" s="206"/>
      <c r="X1035" s="206"/>
      <c r="Y1035" s="206"/>
      <c r="Z1035" s="206"/>
      <c r="AA1035" s="206"/>
      <c r="AB1035" s="206"/>
      <c r="AC1035" s="206"/>
      <c r="AD1035" s="206"/>
      <c r="AE1035" s="206"/>
      <c r="AF1035" s="206"/>
      <c r="AG1035" s="206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56"/>
    </row>
    <row r="1036" spans="1:65">
      <c r="A1036" s="29"/>
      <c r="B1036" s="3" t="s">
        <v>87</v>
      </c>
      <c r="C1036" s="28"/>
      <c r="D1036" s="13" t="s">
        <v>686</v>
      </c>
      <c r="E1036" s="13" t="s">
        <v>686</v>
      </c>
      <c r="F1036" s="13" t="s">
        <v>686</v>
      </c>
      <c r="G1036" s="13">
        <v>8.1760298942202159E-2</v>
      </c>
      <c r="H1036" s="13" t="s">
        <v>686</v>
      </c>
      <c r="I1036" s="13">
        <v>0.12753220303091051</v>
      </c>
      <c r="J1036" s="13">
        <v>0.51639777949432242</v>
      </c>
      <c r="K1036" s="13">
        <v>0</v>
      </c>
      <c r="L1036" s="13" t="s">
        <v>686</v>
      </c>
      <c r="M1036" s="13" t="s">
        <v>686</v>
      </c>
      <c r="N1036" s="13" t="s">
        <v>686</v>
      </c>
      <c r="O1036" s="13">
        <v>9.95859195463938E-2</v>
      </c>
      <c r="P1036" s="13" t="s">
        <v>686</v>
      </c>
      <c r="Q1036" s="13" t="s">
        <v>686</v>
      </c>
      <c r="R1036" s="13" t="s">
        <v>686</v>
      </c>
      <c r="S1036" s="13">
        <v>0.12247448713915894</v>
      </c>
      <c r="T1036" s="13" t="s">
        <v>686</v>
      </c>
      <c r="U1036" s="13">
        <v>0.35674101962196197</v>
      </c>
      <c r="V1036" s="151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274</v>
      </c>
      <c r="C1037" s="28"/>
      <c r="D1037" s="13" t="s">
        <v>686</v>
      </c>
      <c r="E1037" s="13" t="s">
        <v>686</v>
      </c>
      <c r="F1037" s="13" t="s">
        <v>686</v>
      </c>
      <c r="G1037" s="13">
        <v>151.43700631040122</v>
      </c>
      <c r="H1037" s="13" t="s">
        <v>686</v>
      </c>
      <c r="I1037" s="13">
        <v>0.51692334848418087</v>
      </c>
      <c r="J1037" s="13">
        <v>3.1370636776841287</v>
      </c>
      <c r="K1037" s="13">
        <v>0.65482547107365185</v>
      </c>
      <c r="L1037" s="13" t="s">
        <v>686</v>
      </c>
      <c r="M1037" s="13" t="s">
        <v>686</v>
      </c>
      <c r="N1037" s="13" t="s">
        <v>686</v>
      </c>
      <c r="O1037" s="13">
        <v>-8.9845990909491635E-2</v>
      </c>
      <c r="P1037" s="13" t="s">
        <v>686</v>
      </c>
      <c r="Q1037" s="13" t="s">
        <v>686</v>
      </c>
      <c r="R1037" s="13" t="s">
        <v>686</v>
      </c>
      <c r="S1037" s="13">
        <v>0.10321698071576768</v>
      </c>
      <c r="T1037" s="13" t="s">
        <v>686</v>
      </c>
      <c r="U1037" s="13">
        <v>-0.63351131900622182</v>
      </c>
      <c r="V1037" s="151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45" t="s">
        <v>275</v>
      </c>
      <c r="C1038" s="46"/>
      <c r="D1038" s="44">
        <v>1.35</v>
      </c>
      <c r="E1038" s="44">
        <v>1.35</v>
      </c>
      <c r="F1038" s="44">
        <v>0</v>
      </c>
      <c r="G1038" s="44">
        <v>247.11</v>
      </c>
      <c r="H1038" s="44">
        <v>0</v>
      </c>
      <c r="I1038" s="44">
        <v>1.1200000000000001</v>
      </c>
      <c r="J1038" s="44">
        <v>3.6</v>
      </c>
      <c r="K1038" s="44">
        <v>0.45</v>
      </c>
      <c r="L1038" s="44">
        <v>0.67</v>
      </c>
      <c r="M1038" s="44">
        <v>0.67</v>
      </c>
      <c r="N1038" s="44">
        <v>0.67</v>
      </c>
      <c r="O1038" s="44">
        <v>0.13</v>
      </c>
      <c r="P1038" s="44">
        <v>0.67</v>
      </c>
      <c r="Q1038" s="44">
        <v>0.67</v>
      </c>
      <c r="R1038" s="44">
        <v>0.94</v>
      </c>
      <c r="S1038" s="44">
        <v>0.45</v>
      </c>
      <c r="T1038" s="44">
        <v>0.67</v>
      </c>
      <c r="U1038" s="44">
        <v>0.75</v>
      </c>
      <c r="V1038" s="151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BM1039" s="55"/>
    </row>
    <row r="1040" spans="1:65" ht="15">
      <c r="B1040" s="8" t="s">
        <v>543</v>
      </c>
      <c r="BM1040" s="27" t="s">
        <v>67</v>
      </c>
    </row>
    <row r="1041" spans="1:65" ht="15">
      <c r="A1041" s="24" t="s">
        <v>30</v>
      </c>
      <c r="B1041" s="18" t="s">
        <v>111</v>
      </c>
      <c r="C1041" s="15" t="s">
        <v>112</v>
      </c>
      <c r="D1041" s="16" t="s">
        <v>231</v>
      </c>
      <c r="E1041" s="17" t="s">
        <v>231</v>
      </c>
      <c r="F1041" s="17" t="s">
        <v>231</v>
      </c>
      <c r="G1041" s="17" t="s">
        <v>231</v>
      </c>
      <c r="H1041" s="17" t="s">
        <v>231</v>
      </c>
      <c r="I1041" s="17" t="s">
        <v>231</v>
      </c>
      <c r="J1041" s="17" t="s">
        <v>231</v>
      </c>
      <c r="K1041" s="17" t="s">
        <v>231</v>
      </c>
      <c r="L1041" s="17" t="s">
        <v>231</v>
      </c>
      <c r="M1041" s="17" t="s">
        <v>231</v>
      </c>
      <c r="N1041" s="17" t="s">
        <v>231</v>
      </c>
      <c r="O1041" s="17" t="s">
        <v>231</v>
      </c>
      <c r="P1041" s="17" t="s">
        <v>231</v>
      </c>
      <c r="Q1041" s="17" t="s">
        <v>231</v>
      </c>
      <c r="R1041" s="17" t="s">
        <v>231</v>
      </c>
      <c r="S1041" s="17" t="s">
        <v>231</v>
      </c>
      <c r="T1041" s="17" t="s">
        <v>231</v>
      </c>
      <c r="U1041" s="17" t="s">
        <v>231</v>
      </c>
      <c r="V1041" s="17" t="s">
        <v>231</v>
      </c>
      <c r="W1041" s="17" t="s">
        <v>231</v>
      </c>
      <c r="X1041" s="17" t="s">
        <v>231</v>
      </c>
      <c r="Y1041" s="17" t="s">
        <v>231</v>
      </c>
      <c r="Z1041" s="17" t="s">
        <v>231</v>
      </c>
      <c r="AA1041" s="151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232</v>
      </c>
      <c r="C1042" s="9" t="s">
        <v>232</v>
      </c>
      <c r="D1042" s="149" t="s">
        <v>234</v>
      </c>
      <c r="E1042" s="150" t="s">
        <v>236</v>
      </c>
      <c r="F1042" s="150" t="s">
        <v>237</v>
      </c>
      <c r="G1042" s="150" t="s">
        <v>238</v>
      </c>
      <c r="H1042" s="150" t="s">
        <v>240</v>
      </c>
      <c r="I1042" s="150" t="s">
        <v>241</v>
      </c>
      <c r="J1042" s="150" t="s">
        <v>242</v>
      </c>
      <c r="K1042" s="150" t="s">
        <v>243</v>
      </c>
      <c r="L1042" s="150" t="s">
        <v>244</v>
      </c>
      <c r="M1042" s="150" t="s">
        <v>245</v>
      </c>
      <c r="N1042" s="150" t="s">
        <v>246</v>
      </c>
      <c r="O1042" s="150" t="s">
        <v>247</v>
      </c>
      <c r="P1042" s="150" t="s">
        <v>248</v>
      </c>
      <c r="Q1042" s="150" t="s">
        <v>249</v>
      </c>
      <c r="R1042" s="150" t="s">
        <v>251</v>
      </c>
      <c r="S1042" s="150" t="s">
        <v>252</v>
      </c>
      <c r="T1042" s="150" t="s">
        <v>253</v>
      </c>
      <c r="U1042" s="150" t="s">
        <v>258</v>
      </c>
      <c r="V1042" s="150" t="s">
        <v>259</v>
      </c>
      <c r="W1042" s="150" t="s">
        <v>278</v>
      </c>
      <c r="X1042" s="150" t="s">
        <v>261</v>
      </c>
      <c r="Y1042" s="150" t="s">
        <v>279</v>
      </c>
      <c r="Z1042" s="150" t="s">
        <v>263</v>
      </c>
      <c r="AA1042" s="151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300</v>
      </c>
      <c r="E1043" s="11" t="s">
        <v>300</v>
      </c>
      <c r="F1043" s="11" t="s">
        <v>300</v>
      </c>
      <c r="G1043" s="11" t="s">
        <v>301</v>
      </c>
      <c r="H1043" s="11" t="s">
        <v>115</v>
      </c>
      <c r="I1043" s="11" t="s">
        <v>301</v>
      </c>
      <c r="J1043" s="11" t="s">
        <v>300</v>
      </c>
      <c r="K1043" s="11" t="s">
        <v>301</v>
      </c>
      <c r="L1043" s="11" t="s">
        <v>301</v>
      </c>
      <c r="M1043" s="11" t="s">
        <v>301</v>
      </c>
      <c r="N1043" s="11" t="s">
        <v>301</v>
      </c>
      <c r="O1043" s="11" t="s">
        <v>301</v>
      </c>
      <c r="P1043" s="11" t="s">
        <v>300</v>
      </c>
      <c r="Q1043" s="11" t="s">
        <v>300</v>
      </c>
      <c r="R1043" s="11" t="s">
        <v>301</v>
      </c>
      <c r="S1043" s="11" t="s">
        <v>300</v>
      </c>
      <c r="T1043" s="11" t="s">
        <v>300</v>
      </c>
      <c r="U1043" s="11" t="s">
        <v>300</v>
      </c>
      <c r="V1043" s="11" t="s">
        <v>301</v>
      </c>
      <c r="W1043" s="11" t="s">
        <v>301</v>
      </c>
      <c r="X1043" s="11" t="s">
        <v>300</v>
      </c>
      <c r="Y1043" s="11" t="s">
        <v>115</v>
      </c>
      <c r="Z1043" s="11" t="s">
        <v>300</v>
      </c>
      <c r="AA1043" s="151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151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</v>
      </c>
    </row>
    <row r="1045" spans="1:65">
      <c r="A1045" s="29"/>
      <c r="B1045" s="18">
        <v>1</v>
      </c>
      <c r="C1045" s="14">
        <v>1</v>
      </c>
      <c r="D1045" s="224">
        <v>14.8</v>
      </c>
      <c r="E1045" s="224">
        <v>14.983176336497474</v>
      </c>
      <c r="F1045" s="231">
        <v>16.3</v>
      </c>
      <c r="G1045" s="224">
        <v>15.9</v>
      </c>
      <c r="H1045" s="224">
        <v>14.01</v>
      </c>
      <c r="I1045" s="231">
        <v>13</v>
      </c>
      <c r="J1045" s="224">
        <v>14.9</v>
      </c>
      <c r="K1045" s="224">
        <v>14.7</v>
      </c>
      <c r="L1045" s="224">
        <v>14.2</v>
      </c>
      <c r="M1045" s="224">
        <v>13.35</v>
      </c>
      <c r="N1045" s="224">
        <v>13.6</v>
      </c>
      <c r="O1045" s="224">
        <v>15.1</v>
      </c>
      <c r="P1045" s="224">
        <v>15.6</v>
      </c>
      <c r="Q1045" s="224">
        <v>13.981013504837712</v>
      </c>
      <c r="R1045" s="224">
        <v>13.3</v>
      </c>
      <c r="S1045" s="224">
        <v>12.22</v>
      </c>
      <c r="T1045" s="231">
        <v>11.6</v>
      </c>
      <c r="U1045" s="224">
        <v>13.5</v>
      </c>
      <c r="V1045" s="234">
        <v>16.7</v>
      </c>
      <c r="W1045" s="224">
        <v>13.9</v>
      </c>
      <c r="X1045" s="224">
        <v>13.77764</v>
      </c>
      <c r="Y1045" s="224">
        <v>14.0816</v>
      </c>
      <c r="Z1045" s="224">
        <v>14.17315</v>
      </c>
      <c r="AA1045" s="225"/>
      <c r="AB1045" s="226"/>
      <c r="AC1045" s="226"/>
      <c r="AD1045" s="226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  <c r="AP1045" s="226"/>
      <c r="AQ1045" s="226"/>
      <c r="AR1045" s="226"/>
      <c r="AS1045" s="226"/>
      <c r="AT1045" s="226"/>
      <c r="AU1045" s="226"/>
      <c r="AV1045" s="226"/>
      <c r="AW1045" s="226"/>
      <c r="AX1045" s="226"/>
      <c r="AY1045" s="226"/>
      <c r="AZ1045" s="226"/>
      <c r="BA1045" s="226"/>
      <c r="BB1045" s="226"/>
      <c r="BC1045" s="226"/>
      <c r="BD1045" s="226"/>
      <c r="BE1045" s="226"/>
      <c r="BF1045" s="226"/>
      <c r="BG1045" s="226"/>
      <c r="BH1045" s="226"/>
      <c r="BI1045" s="226"/>
      <c r="BJ1045" s="226"/>
      <c r="BK1045" s="226"/>
      <c r="BL1045" s="226"/>
      <c r="BM1045" s="227">
        <v>1</v>
      </c>
    </row>
    <row r="1046" spans="1:65">
      <c r="A1046" s="29"/>
      <c r="B1046" s="19">
        <v>1</v>
      </c>
      <c r="C1046" s="9">
        <v>2</v>
      </c>
      <c r="D1046" s="228">
        <v>14.8</v>
      </c>
      <c r="E1046" s="228">
        <v>15.042791881785</v>
      </c>
      <c r="F1046" s="232">
        <v>15.9</v>
      </c>
      <c r="G1046" s="228">
        <v>15.5</v>
      </c>
      <c r="H1046" s="228">
        <v>14.39</v>
      </c>
      <c r="I1046" s="232">
        <v>15</v>
      </c>
      <c r="J1046" s="228">
        <v>14.5</v>
      </c>
      <c r="K1046" s="228">
        <v>14.6</v>
      </c>
      <c r="L1046" s="228">
        <v>14.25</v>
      </c>
      <c r="M1046" s="228">
        <v>13.45</v>
      </c>
      <c r="N1046" s="233">
        <v>14.85</v>
      </c>
      <c r="O1046" s="228">
        <v>14.85</v>
      </c>
      <c r="P1046" s="233">
        <v>17.600000000000001</v>
      </c>
      <c r="Q1046" s="228">
        <v>14.53286625</v>
      </c>
      <c r="R1046" s="228">
        <v>13.4</v>
      </c>
      <c r="S1046" s="228">
        <v>13.05</v>
      </c>
      <c r="T1046" s="232">
        <v>11.8</v>
      </c>
      <c r="U1046" s="228">
        <v>13.2</v>
      </c>
      <c r="V1046" s="228">
        <v>15.2</v>
      </c>
      <c r="W1046" s="228">
        <v>13.9</v>
      </c>
      <c r="X1046" s="228">
        <v>13.524610000000001</v>
      </c>
      <c r="Y1046" s="228">
        <v>14.0816</v>
      </c>
      <c r="Z1046" s="233">
        <v>13.592560000000001</v>
      </c>
      <c r="AA1046" s="225"/>
      <c r="AB1046" s="226"/>
      <c r="AC1046" s="226"/>
      <c r="AD1046" s="226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  <c r="AP1046" s="226"/>
      <c r="AQ1046" s="226"/>
      <c r="AR1046" s="226"/>
      <c r="AS1046" s="226"/>
      <c r="AT1046" s="226"/>
      <c r="AU1046" s="226"/>
      <c r="AV1046" s="226"/>
      <c r="AW1046" s="226"/>
      <c r="AX1046" s="226"/>
      <c r="AY1046" s="226"/>
      <c r="AZ1046" s="226"/>
      <c r="BA1046" s="226"/>
      <c r="BB1046" s="226"/>
      <c r="BC1046" s="226"/>
      <c r="BD1046" s="226"/>
      <c r="BE1046" s="226"/>
      <c r="BF1046" s="226"/>
      <c r="BG1046" s="226"/>
      <c r="BH1046" s="226"/>
      <c r="BI1046" s="226"/>
      <c r="BJ1046" s="226"/>
      <c r="BK1046" s="226"/>
      <c r="BL1046" s="226"/>
      <c r="BM1046" s="227">
        <v>31</v>
      </c>
    </row>
    <row r="1047" spans="1:65">
      <c r="A1047" s="29"/>
      <c r="B1047" s="19">
        <v>1</v>
      </c>
      <c r="C1047" s="9">
        <v>3</v>
      </c>
      <c r="D1047" s="228">
        <v>14.16</v>
      </c>
      <c r="E1047" s="228">
        <v>15.311971482492325</v>
      </c>
      <c r="F1047" s="232">
        <v>15.8</v>
      </c>
      <c r="G1047" s="228">
        <v>15</v>
      </c>
      <c r="H1047" s="228">
        <v>14.2</v>
      </c>
      <c r="I1047" s="232">
        <v>12</v>
      </c>
      <c r="J1047" s="228">
        <v>14.5</v>
      </c>
      <c r="K1047" s="228">
        <v>14.2</v>
      </c>
      <c r="L1047" s="228">
        <v>13.95</v>
      </c>
      <c r="M1047" s="228">
        <v>13.1</v>
      </c>
      <c r="N1047" s="228">
        <v>13.8</v>
      </c>
      <c r="O1047" s="228">
        <v>14.5</v>
      </c>
      <c r="P1047" s="228">
        <v>15.2</v>
      </c>
      <c r="Q1047" s="228">
        <v>14.047753086726098</v>
      </c>
      <c r="R1047" s="228">
        <v>13.4</v>
      </c>
      <c r="S1047" s="228">
        <v>13.39</v>
      </c>
      <c r="T1047" s="232">
        <v>11.5</v>
      </c>
      <c r="U1047" s="228">
        <v>12.6</v>
      </c>
      <c r="V1047" s="228">
        <v>15.5</v>
      </c>
      <c r="W1047" s="228">
        <v>14.1</v>
      </c>
      <c r="X1047" s="228">
        <v>13.841190000000001</v>
      </c>
      <c r="Y1047" s="228">
        <v>14.3772</v>
      </c>
      <c r="Z1047" s="228">
        <v>14.120760000000001</v>
      </c>
      <c r="AA1047" s="225"/>
      <c r="AB1047" s="226"/>
      <c r="AC1047" s="226"/>
      <c r="AD1047" s="226"/>
      <c r="AE1047" s="226"/>
      <c r="AF1047" s="226"/>
      <c r="AG1047" s="226"/>
      <c r="AH1047" s="226"/>
      <c r="AI1047" s="226"/>
      <c r="AJ1047" s="226"/>
      <c r="AK1047" s="226"/>
      <c r="AL1047" s="226"/>
      <c r="AM1047" s="226"/>
      <c r="AN1047" s="226"/>
      <c r="AO1047" s="226"/>
      <c r="AP1047" s="226"/>
      <c r="AQ1047" s="226"/>
      <c r="AR1047" s="226"/>
      <c r="AS1047" s="226"/>
      <c r="AT1047" s="226"/>
      <c r="AU1047" s="226"/>
      <c r="AV1047" s="226"/>
      <c r="AW1047" s="226"/>
      <c r="AX1047" s="226"/>
      <c r="AY1047" s="226"/>
      <c r="AZ1047" s="226"/>
      <c r="BA1047" s="226"/>
      <c r="BB1047" s="226"/>
      <c r="BC1047" s="226"/>
      <c r="BD1047" s="226"/>
      <c r="BE1047" s="226"/>
      <c r="BF1047" s="226"/>
      <c r="BG1047" s="226"/>
      <c r="BH1047" s="226"/>
      <c r="BI1047" s="226"/>
      <c r="BJ1047" s="226"/>
      <c r="BK1047" s="226"/>
      <c r="BL1047" s="226"/>
      <c r="BM1047" s="227">
        <v>16</v>
      </c>
    </row>
    <row r="1048" spans="1:65">
      <c r="A1048" s="29"/>
      <c r="B1048" s="19">
        <v>1</v>
      </c>
      <c r="C1048" s="9">
        <v>4</v>
      </c>
      <c r="D1048" s="228">
        <v>14.39</v>
      </c>
      <c r="E1048" s="228">
        <v>15.179764611472878</v>
      </c>
      <c r="F1048" s="232">
        <v>16.899999999999999</v>
      </c>
      <c r="G1048" s="228">
        <v>15.5</v>
      </c>
      <c r="H1048" s="228">
        <v>14.34</v>
      </c>
      <c r="I1048" s="232">
        <v>12</v>
      </c>
      <c r="J1048" s="228">
        <v>14.3</v>
      </c>
      <c r="K1048" s="228">
        <v>14</v>
      </c>
      <c r="L1048" s="228">
        <v>14.7</v>
      </c>
      <c r="M1048" s="228">
        <v>14.95</v>
      </c>
      <c r="N1048" s="228">
        <v>13.4</v>
      </c>
      <c r="O1048" s="228">
        <v>14.5</v>
      </c>
      <c r="P1048" s="228">
        <v>16.2</v>
      </c>
      <c r="Q1048" s="228">
        <v>14.064935623373451</v>
      </c>
      <c r="R1048" s="228">
        <v>13.4</v>
      </c>
      <c r="S1048" s="228">
        <v>13.53</v>
      </c>
      <c r="T1048" s="232">
        <v>11.8</v>
      </c>
      <c r="U1048" s="228">
        <v>13.2</v>
      </c>
      <c r="V1048" s="228">
        <v>15.6</v>
      </c>
      <c r="W1048" s="228">
        <v>13.9</v>
      </c>
      <c r="X1048" s="228">
        <v>13.81897</v>
      </c>
      <c r="Y1048" s="233">
        <v>14.7319</v>
      </c>
      <c r="Z1048" s="228">
        <v>14.24662</v>
      </c>
      <c r="AA1048" s="225"/>
      <c r="AB1048" s="226"/>
      <c r="AC1048" s="226"/>
      <c r="AD1048" s="226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  <c r="AP1048" s="226"/>
      <c r="AQ1048" s="226"/>
      <c r="AR1048" s="226"/>
      <c r="AS1048" s="226"/>
      <c r="AT1048" s="226"/>
      <c r="AU1048" s="226"/>
      <c r="AV1048" s="226"/>
      <c r="AW1048" s="226"/>
      <c r="AX1048" s="226"/>
      <c r="AY1048" s="226"/>
      <c r="AZ1048" s="226"/>
      <c r="BA1048" s="226"/>
      <c r="BB1048" s="226"/>
      <c r="BC1048" s="226"/>
      <c r="BD1048" s="226"/>
      <c r="BE1048" s="226"/>
      <c r="BF1048" s="226"/>
      <c r="BG1048" s="226"/>
      <c r="BH1048" s="226"/>
      <c r="BI1048" s="226"/>
      <c r="BJ1048" s="226"/>
      <c r="BK1048" s="226"/>
      <c r="BL1048" s="226"/>
      <c r="BM1048" s="227">
        <v>14.281184743248478</v>
      </c>
    </row>
    <row r="1049" spans="1:65">
      <c r="A1049" s="29"/>
      <c r="B1049" s="19">
        <v>1</v>
      </c>
      <c r="C1049" s="9">
        <v>5</v>
      </c>
      <c r="D1049" s="228">
        <v>14.64</v>
      </c>
      <c r="E1049" s="228">
        <v>14.986485053474</v>
      </c>
      <c r="F1049" s="232">
        <v>16.8</v>
      </c>
      <c r="G1049" s="228">
        <v>15.1</v>
      </c>
      <c r="H1049" s="228">
        <v>14.29</v>
      </c>
      <c r="I1049" s="232">
        <v>13</v>
      </c>
      <c r="J1049" s="228">
        <v>14.8</v>
      </c>
      <c r="K1049" s="228">
        <v>14.3</v>
      </c>
      <c r="L1049" s="228">
        <v>14.25</v>
      </c>
      <c r="M1049" s="228">
        <v>12.8</v>
      </c>
      <c r="N1049" s="228">
        <v>14.05</v>
      </c>
      <c r="O1049" s="228">
        <v>14.95</v>
      </c>
      <c r="P1049" s="228">
        <v>15</v>
      </c>
      <c r="Q1049" s="228">
        <v>14.529088691213714</v>
      </c>
      <c r="R1049" s="228">
        <v>13.4</v>
      </c>
      <c r="S1049" s="228">
        <v>13.1</v>
      </c>
      <c r="T1049" s="232">
        <v>11.8</v>
      </c>
      <c r="U1049" s="228">
        <v>13</v>
      </c>
      <c r="V1049" s="228">
        <v>15.400000000000002</v>
      </c>
      <c r="W1049" s="228">
        <v>13.9</v>
      </c>
      <c r="X1049" s="228">
        <v>13.674430000000001</v>
      </c>
      <c r="Y1049" s="228">
        <v>14.140700000000001</v>
      </c>
      <c r="Z1049" s="228">
        <v>14.18027</v>
      </c>
      <c r="AA1049" s="225"/>
      <c r="AB1049" s="226"/>
      <c r="AC1049" s="226"/>
      <c r="AD1049" s="226"/>
      <c r="AE1049" s="226"/>
      <c r="AF1049" s="226"/>
      <c r="AG1049" s="226"/>
      <c r="AH1049" s="226"/>
      <c r="AI1049" s="226"/>
      <c r="AJ1049" s="226"/>
      <c r="AK1049" s="226"/>
      <c r="AL1049" s="226"/>
      <c r="AM1049" s="226"/>
      <c r="AN1049" s="226"/>
      <c r="AO1049" s="226"/>
      <c r="AP1049" s="226"/>
      <c r="AQ1049" s="226"/>
      <c r="AR1049" s="226"/>
      <c r="AS1049" s="226"/>
      <c r="AT1049" s="226"/>
      <c r="AU1049" s="226"/>
      <c r="AV1049" s="226"/>
      <c r="AW1049" s="226"/>
      <c r="AX1049" s="226"/>
      <c r="AY1049" s="226"/>
      <c r="AZ1049" s="226"/>
      <c r="BA1049" s="226"/>
      <c r="BB1049" s="226"/>
      <c r="BC1049" s="226"/>
      <c r="BD1049" s="226"/>
      <c r="BE1049" s="226"/>
      <c r="BF1049" s="226"/>
      <c r="BG1049" s="226"/>
      <c r="BH1049" s="226"/>
      <c r="BI1049" s="226"/>
      <c r="BJ1049" s="226"/>
      <c r="BK1049" s="226"/>
      <c r="BL1049" s="226"/>
      <c r="BM1049" s="227">
        <v>60</v>
      </c>
    </row>
    <row r="1050" spans="1:65">
      <c r="A1050" s="29"/>
      <c r="B1050" s="19">
        <v>1</v>
      </c>
      <c r="C1050" s="9">
        <v>6</v>
      </c>
      <c r="D1050" s="228">
        <v>14.55</v>
      </c>
      <c r="E1050" s="228">
        <v>15.2235958798471</v>
      </c>
      <c r="F1050" s="232">
        <v>17.100000000000001</v>
      </c>
      <c r="G1050" s="228">
        <v>15.9</v>
      </c>
      <c r="H1050" s="228">
        <v>13.97</v>
      </c>
      <c r="I1050" s="232">
        <v>16</v>
      </c>
      <c r="J1050" s="228">
        <v>15.5</v>
      </c>
      <c r="K1050" s="228">
        <v>14.4</v>
      </c>
      <c r="L1050" s="228">
        <v>14.75</v>
      </c>
      <c r="M1050" s="228">
        <v>14.4</v>
      </c>
      <c r="N1050" s="228">
        <v>13.65</v>
      </c>
      <c r="O1050" s="228">
        <v>14.8</v>
      </c>
      <c r="P1050" s="233">
        <v>17.2</v>
      </c>
      <c r="Q1050" s="228">
        <v>14.195866788097732</v>
      </c>
      <c r="R1050" s="228">
        <v>13.4</v>
      </c>
      <c r="S1050" s="228">
        <v>13.04</v>
      </c>
      <c r="T1050" s="232">
        <v>11.9</v>
      </c>
      <c r="U1050" s="228">
        <v>13.6</v>
      </c>
      <c r="V1050" s="228">
        <v>14.9</v>
      </c>
      <c r="W1050" s="228">
        <v>13.8</v>
      </c>
      <c r="X1050" s="228">
        <v>13.552000000000001</v>
      </c>
      <c r="Y1050" s="228">
        <v>14.2196</v>
      </c>
      <c r="Z1050" s="228">
        <v>14.15685</v>
      </c>
      <c r="AA1050" s="225"/>
      <c r="AB1050" s="226"/>
      <c r="AC1050" s="226"/>
      <c r="AD1050" s="226"/>
      <c r="AE1050" s="226"/>
      <c r="AF1050" s="226"/>
      <c r="AG1050" s="226"/>
      <c r="AH1050" s="226"/>
      <c r="AI1050" s="226"/>
      <c r="AJ1050" s="226"/>
      <c r="AK1050" s="226"/>
      <c r="AL1050" s="226"/>
      <c r="AM1050" s="226"/>
      <c r="AN1050" s="226"/>
      <c r="AO1050" s="226"/>
      <c r="AP1050" s="226"/>
      <c r="AQ1050" s="226"/>
      <c r="AR1050" s="226"/>
      <c r="AS1050" s="226"/>
      <c r="AT1050" s="226"/>
      <c r="AU1050" s="226"/>
      <c r="AV1050" s="226"/>
      <c r="AW1050" s="226"/>
      <c r="AX1050" s="226"/>
      <c r="AY1050" s="226"/>
      <c r="AZ1050" s="226"/>
      <c r="BA1050" s="226"/>
      <c r="BB1050" s="226"/>
      <c r="BC1050" s="226"/>
      <c r="BD1050" s="226"/>
      <c r="BE1050" s="226"/>
      <c r="BF1050" s="226"/>
      <c r="BG1050" s="226"/>
      <c r="BH1050" s="226"/>
      <c r="BI1050" s="226"/>
      <c r="BJ1050" s="226"/>
      <c r="BK1050" s="226"/>
      <c r="BL1050" s="226"/>
      <c r="BM1050" s="229"/>
    </row>
    <row r="1051" spans="1:65">
      <c r="A1051" s="29"/>
      <c r="B1051" s="20" t="s">
        <v>271</v>
      </c>
      <c r="C1051" s="12"/>
      <c r="D1051" s="230">
        <v>14.556666666666667</v>
      </c>
      <c r="E1051" s="230">
        <v>15.121297540928127</v>
      </c>
      <c r="F1051" s="230">
        <v>16.466666666666669</v>
      </c>
      <c r="G1051" s="230">
        <v>15.483333333333334</v>
      </c>
      <c r="H1051" s="230">
        <v>14.199999999999998</v>
      </c>
      <c r="I1051" s="230">
        <v>13.5</v>
      </c>
      <c r="J1051" s="230">
        <v>14.75</v>
      </c>
      <c r="K1051" s="230">
        <v>14.366666666666667</v>
      </c>
      <c r="L1051" s="230">
        <v>14.35</v>
      </c>
      <c r="M1051" s="230">
        <v>13.674999999999999</v>
      </c>
      <c r="N1051" s="230">
        <v>13.891666666666667</v>
      </c>
      <c r="O1051" s="230">
        <v>14.783333333333333</v>
      </c>
      <c r="P1051" s="230">
        <v>16.133333333333336</v>
      </c>
      <c r="Q1051" s="230">
        <v>14.225253990708117</v>
      </c>
      <c r="R1051" s="230">
        <v>13.383333333333335</v>
      </c>
      <c r="S1051" s="230">
        <v>13.055000000000001</v>
      </c>
      <c r="T1051" s="230">
        <v>11.733333333333334</v>
      </c>
      <c r="U1051" s="230">
        <v>13.183333333333332</v>
      </c>
      <c r="V1051" s="230">
        <v>15.550000000000002</v>
      </c>
      <c r="W1051" s="230">
        <v>13.916666666666666</v>
      </c>
      <c r="X1051" s="230">
        <v>13.698140000000002</v>
      </c>
      <c r="Y1051" s="230">
        <v>14.2721</v>
      </c>
      <c r="Z1051" s="230">
        <v>14.078368333333335</v>
      </c>
      <c r="AA1051" s="225"/>
      <c r="AB1051" s="226"/>
      <c r="AC1051" s="226"/>
      <c r="AD1051" s="226"/>
      <c r="AE1051" s="226"/>
      <c r="AF1051" s="226"/>
      <c r="AG1051" s="226"/>
      <c r="AH1051" s="226"/>
      <c r="AI1051" s="226"/>
      <c r="AJ1051" s="226"/>
      <c r="AK1051" s="226"/>
      <c r="AL1051" s="226"/>
      <c r="AM1051" s="226"/>
      <c r="AN1051" s="226"/>
      <c r="AO1051" s="226"/>
      <c r="AP1051" s="226"/>
      <c r="AQ1051" s="226"/>
      <c r="AR1051" s="226"/>
      <c r="AS1051" s="226"/>
      <c r="AT1051" s="226"/>
      <c r="AU1051" s="226"/>
      <c r="AV1051" s="226"/>
      <c r="AW1051" s="226"/>
      <c r="AX1051" s="226"/>
      <c r="AY1051" s="226"/>
      <c r="AZ1051" s="226"/>
      <c r="BA1051" s="226"/>
      <c r="BB1051" s="226"/>
      <c r="BC1051" s="226"/>
      <c r="BD1051" s="226"/>
      <c r="BE1051" s="226"/>
      <c r="BF1051" s="226"/>
      <c r="BG1051" s="226"/>
      <c r="BH1051" s="226"/>
      <c r="BI1051" s="226"/>
      <c r="BJ1051" s="226"/>
      <c r="BK1051" s="226"/>
      <c r="BL1051" s="226"/>
      <c r="BM1051" s="229"/>
    </row>
    <row r="1052" spans="1:65">
      <c r="A1052" s="29"/>
      <c r="B1052" s="3" t="s">
        <v>272</v>
      </c>
      <c r="C1052" s="28"/>
      <c r="D1052" s="228">
        <v>14.595000000000001</v>
      </c>
      <c r="E1052" s="228">
        <v>15.111278246628938</v>
      </c>
      <c r="F1052" s="228">
        <v>16.55</v>
      </c>
      <c r="G1052" s="228">
        <v>15.5</v>
      </c>
      <c r="H1052" s="228">
        <v>14.244999999999999</v>
      </c>
      <c r="I1052" s="228">
        <v>13</v>
      </c>
      <c r="J1052" s="228">
        <v>14.65</v>
      </c>
      <c r="K1052" s="228">
        <v>14.350000000000001</v>
      </c>
      <c r="L1052" s="228">
        <v>14.25</v>
      </c>
      <c r="M1052" s="228">
        <v>13.399999999999999</v>
      </c>
      <c r="N1052" s="228">
        <v>13.725000000000001</v>
      </c>
      <c r="O1052" s="228">
        <v>14.824999999999999</v>
      </c>
      <c r="P1052" s="228">
        <v>15.899999999999999</v>
      </c>
      <c r="Q1052" s="228">
        <v>14.130401205735591</v>
      </c>
      <c r="R1052" s="228">
        <v>13.4</v>
      </c>
      <c r="S1052" s="228">
        <v>13.074999999999999</v>
      </c>
      <c r="T1052" s="228">
        <v>11.8</v>
      </c>
      <c r="U1052" s="228">
        <v>13.2</v>
      </c>
      <c r="V1052" s="228">
        <v>15.450000000000001</v>
      </c>
      <c r="W1052" s="228">
        <v>13.9</v>
      </c>
      <c r="X1052" s="228">
        <v>13.726035</v>
      </c>
      <c r="Y1052" s="228">
        <v>14.180150000000001</v>
      </c>
      <c r="Z1052" s="228">
        <v>14.164999999999999</v>
      </c>
      <c r="AA1052" s="225"/>
      <c r="AB1052" s="226"/>
      <c r="AC1052" s="226"/>
      <c r="AD1052" s="226"/>
      <c r="AE1052" s="226"/>
      <c r="AF1052" s="226"/>
      <c r="AG1052" s="226"/>
      <c r="AH1052" s="226"/>
      <c r="AI1052" s="226"/>
      <c r="AJ1052" s="226"/>
      <c r="AK1052" s="226"/>
      <c r="AL1052" s="226"/>
      <c r="AM1052" s="226"/>
      <c r="AN1052" s="226"/>
      <c r="AO1052" s="226"/>
      <c r="AP1052" s="226"/>
      <c r="AQ1052" s="226"/>
      <c r="AR1052" s="226"/>
      <c r="AS1052" s="226"/>
      <c r="AT1052" s="226"/>
      <c r="AU1052" s="226"/>
      <c r="AV1052" s="226"/>
      <c r="AW1052" s="226"/>
      <c r="AX1052" s="226"/>
      <c r="AY1052" s="226"/>
      <c r="AZ1052" s="226"/>
      <c r="BA1052" s="226"/>
      <c r="BB1052" s="226"/>
      <c r="BC1052" s="226"/>
      <c r="BD1052" s="226"/>
      <c r="BE1052" s="226"/>
      <c r="BF1052" s="226"/>
      <c r="BG1052" s="226"/>
      <c r="BH1052" s="226"/>
      <c r="BI1052" s="226"/>
      <c r="BJ1052" s="226"/>
      <c r="BK1052" s="226"/>
      <c r="BL1052" s="226"/>
      <c r="BM1052" s="229"/>
    </row>
    <row r="1053" spans="1:65">
      <c r="A1053" s="29"/>
      <c r="B1053" s="3" t="s">
        <v>273</v>
      </c>
      <c r="C1053" s="28"/>
      <c r="D1053" s="23">
        <v>0.24921209173446374</v>
      </c>
      <c r="E1053" s="23">
        <v>0.13686117994503283</v>
      </c>
      <c r="F1053" s="23">
        <v>0.54650404085117843</v>
      </c>
      <c r="G1053" s="23">
        <v>0.38166302763912935</v>
      </c>
      <c r="H1053" s="23">
        <v>0.17481418706729715</v>
      </c>
      <c r="I1053" s="23">
        <v>1.6431676725154984</v>
      </c>
      <c r="J1053" s="23">
        <v>0.4277849927241486</v>
      </c>
      <c r="K1053" s="23">
        <v>0.25819888974716099</v>
      </c>
      <c r="L1053" s="23">
        <v>0.31144823004794886</v>
      </c>
      <c r="M1053" s="23">
        <v>0.82507575409776746</v>
      </c>
      <c r="N1053" s="23">
        <v>0.51712345399011483</v>
      </c>
      <c r="O1053" s="23">
        <v>0.24221202832779914</v>
      </c>
      <c r="P1053" s="23">
        <v>1.0708252269472678</v>
      </c>
      <c r="Q1053" s="23">
        <v>0.24684667295013077</v>
      </c>
      <c r="R1053" s="23">
        <v>4.0824829046386159E-2</v>
      </c>
      <c r="S1053" s="23">
        <v>0.45548874848891685</v>
      </c>
      <c r="T1053" s="23">
        <v>0.15055453054181653</v>
      </c>
      <c r="U1053" s="23">
        <v>0.36009258068817063</v>
      </c>
      <c r="V1053" s="23">
        <v>0.61562975886485505</v>
      </c>
      <c r="W1053" s="23">
        <v>9.8319208025017146E-2</v>
      </c>
      <c r="X1053" s="23">
        <v>0.13668589246882762</v>
      </c>
      <c r="Y1053" s="23">
        <v>0.25102380763584936</v>
      </c>
      <c r="Z1053" s="23">
        <v>0.24151285658669719</v>
      </c>
      <c r="AA1053" s="151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87</v>
      </c>
      <c r="C1054" s="28"/>
      <c r="D1054" s="13">
        <v>1.7120134536372594E-2</v>
      </c>
      <c r="E1054" s="13">
        <v>9.0508886274208219E-3</v>
      </c>
      <c r="F1054" s="13">
        <v>3.3188504505132291E-2</v>
      </c>
      <c r="G1054" s="13">
        <v>2.464992643525055E-2</v>
      </c>
      <c r="H1054" s="13">
        <v>1.2310858244175858E-2</v>
      </c>
      <c r="I1054" s="13">
        <v>0.12171612389003693</v>
      </c>
      <c r="J1054" s="13">
        <v>2.900237238807787E-2</v>
      </c>
      <c r="K1054" s="13">
        <v>1.7972080492841831E-2</v>
      </c>
      <c r="L1054" s="13">
        <v>2.170370941100689E-2</v>
      </c>
      <c r="M1054" s="13">
        <v>6.033460724663748E-2</v>
      </c>
      <c r="N1054" s="13">
        <v>3.7225443598568553E-2</v>
      </c>
      <c r="O1054" s="13">
        <v>1.6384128184518544E-2</v>
      </c>
      <c r="P1054" s="13">
        <v>6.6373464480202538E-2</v>
      </c>
      <c r="Q1054" s="13">
        <v>1.7352707593929085E-2</v>
      </c>
      <c r="R1054" s="13">
        <v>3.0504230918843951E-3</v>
      </c>
      <c r="S1054" s="13">
        <v>3.4889984564451686E-2</v>
      </c>
      <c r="T1054" s="13">
        <v>1.2831352034813908E-2</v>
      </c>
      <c r="U1054" s="13">
        <v>2.7314228623628624E-2</v>
      </c>
      <c r="V1054" s="13">
        <v>3.9590338190665916E-2</v>
      </c>
      <c r="W1054" s="13">
        <v>7.0648532712587172E-3</v>
      </c>
      <c r="X1054" s="13">
        <v>9.9784271783488563E-3</v>
      </c>
      <c r="Y1054" s="13">
        <v>1.7588428306685725E-2</v>
      </c>
      <c r="Z1054" s="13">
        <v>1.7154889747760575E-2</v>
      </c>
      <c r="AA1054" s="151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274</v>
      </c>
      <c r="C1055" s="28"/>
      <c r="D1055" s="13">
        <v>1.9289850833168698E-2</v>
      </c>
      <c r="E1055" s="13">
        <v>5.8826547851838384E-2</v>
      </c>
      <c r="F1055" s="13">
        <v>0.15303225626651118</v>
      </c>
      <c r="G1055" s="13">
        <v>8.4177091165575701E-2</v>
      </c>
      <c r="H1055" s="13">
        <v>-5.6847344746282502E-3</v>
      </c>
      <c r="I1055" s="13">
        <v>-5.4700275732921133E-2</v>
      </c>
      <c r="J1055" s="13">
        <v>3.2827476514030618E-2</v>
      </c>
      <c r="K1055" s="13">
        <v>5.9856324916320869E-3</v>
      </c>
      <c r="L1055" s="13">
        <v>4.8185957950059866E-3</v>
      </c>
      <c r="M1055" s="13">
        <v>-4.2446390418347968E-2</v>
      </c>
      <c r="N1055" s="13">
        <v>-2.7274913362209441E-2</v>
      </c>
      <c r="O1055" s="13">
        <v>3.5161549907282597E-2</v>
      </c>
      <c r="P1055" s="13">
        <v>0.12969152233399073</v>
      </c>
      <c r="Q1055" s="13">
        <v>-3.9163944410706142E-3</v>
      </c>
      <c r="R1055" s="13">
        <v>-6.2869532609303169E-2</v>
      </c>
      <c r="S1055" s="13">
        <v>-8.5860155532835769E-2</v>
      </c>
      <c r="T1055" s="13">
        <v>-0.17840616557527944</v>
      </c>
      <c r="U1055" s="13">
        <v>-7.6873972968815596E-2</v>
      </c>
      <c r="V1055" s="13">
        <v>8.8845237952079881E-2</v>
      </c>
      <c r="W1055" s="13">
        <v>-2.5524358317270512E-2</v>
      </c>
      <c r="X1055" s="13">
        <v>-4.0826076668752154E-2</v>
      </c>
      <c r="Y1055" s="13">
        <v>-6.3613372502391297E-4</v>
      </c>
      <c r="Z1055" s="13">
        <v>-1.4201651582935071E-2</v>
      </c>
      <c r="AA1055" s="151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45" t="s">
        <v>275</v>
      </c>
      <c r="C1056" s="46"/>
      <c r="D1056" s="44">
        <v>0.38</v>
      </c>
      <c r="E1056" s="44">
        <v>1.08</v>
      </c>
      <c r="F1056" s="44">
        <v>2.76</v>
      </c>
      <c r="G1056" s="44">
        <v>1.53</v>
      </c>
      <c r="H1056" s="44">
        <v>0.06</v>
      </c>
      <c r="I1056" s="44" t="s">
        <v>276</v>
      </c>
      <c r="J1056" s="44">
        <v>0.62</v>
      </c>
      <c r="K1056" s="44">
        <v>0.15</v>
      </c>
      <c r="L1056" s="44">
        <v>0.13</v>
      </c>
      <c r="M1056" s="44">
        <v>0.71</v>
      </c>
      <c r="N1056" s="44">
        <v>0.44</v>
      </c>
      <c r="O1056" s="44">
        <v>0.66</v>
      </c>
      <c r="P1056" s="44">
        <v>2.34</v>
      </c>
      <c r="Q1056" s="44">
        <v>0.03</v>
      </c>
      <c r="R1056" s="44">
        <v>1.08</v>
      </c>
      <c r="S1056" s="44">
        <v>1.48</v>
      </c>
      <c r="T1056" s="44">
        <v>3.13</v>
      </c>
      <c r="U1056" s="44">
        <v>1.32</v>
      </c>
      <c r="V1056" s="44">
        <v>1.62</v>
      </c>
      <c r="W1056" s="44">
        <v>0.41</v>
      </c>
      <c r="X1056" s="44">
        <v>0.68</v>
      </c>
      <c r="Y1056" s="44">
        <v>0.03</v>
      </c>
      <c r="Z1056" s="44">
        <v>0.21</v>
      </c>
      <c r="AA1056" s="151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0" t="s">
        <v>314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BM1057" s="55"/>
    </row>
    <row r="1058" spans="1:65">
      <c r="BM1058" s="55"/>
    </row>
    <row r="1059" spans="1:65" ht="15">
      <c r="B1059" s="8" t="s">
        <v>544</v>
      </c>
      <c r="BM1059" s="27" t="s">
        <v>67</v>
      </c>
    </row>
    <row r="1060" spans="1:65" ht="15">
      <c r="A1060" s="24" t="s">
        <v>63</v>
      </c>
      <c r="B1060" s="18" t="s">
        <v>111</v>
      </c>
      <c r="C1060" s="15" t="s">
        <v>112</v>
      </c>
      <c r="D1060" s="16" t="s">
        <v>231</v>
      </c>
      <c r="E1060" s="17" t="s">
        <v>231</v>
      </c>
      <c r="F1060" s="17" t="s">
        <v>231</v>
      </c>
      <c r="G1060" s="17" t="s">
        <v>231</v>
      </c>
      <c r="H1060" s="17" t="s">
        <v>231</v>
      </c>
      <c r="I1060" s="17" t="s">
        <v>231</v>
      </c>
      <c r="J1060" s="17" t="s">
        <v>231</v>
      </c>
      <c r="K1060" s="17" t="s">
        <v>231</v>
      </c>
      <c r="L1060" s="17" t="s">
        <v>231</v>
      </c>
      <c r="M1060" s="17" t="s">
        <v>231</v>
      </c>
      <c r="N1060" s="17" t="s">
        <v>231</v>
      </c>
      <c r="O1060" s="17" t="s">
        <v>231</v>
      </c>
      <c r="P1060" s="17" t="s">
        <v>231</v>
      </c>
      <c r="Q1060" s="17" t="s">
        <v>231</v>
      </c>
      <c r="R1060" s="17" t="s">
        <v>231</v>
      </c>
      <c r="S1060" s="17" t="s">
        <v>231</v>
      </c>
      <c r="T1060" s="17" t="s">
        <v>231</v>
      </c>
      <c r="U1060" s="17" t="s">
        <v>231</v>
      </c>
      <c r="V1060" s="17" t="s">
        <v>231</v>
      </c>
      <c r="W1060" s="17" t="s">
        <v>231</v>
      </c>
      <c r="X1060" s="17" t="s">
        <v>231</v>
      </c>
      <c r="Y1060" s="17" t="s">
        <v>231</v>
      </c>
      <c r="Z1060" s="17" t="s">
        <v>231</v>
      </c>
      <c r="AA1060" s="17" t="s">
        <v>231</v>
      </c>
      <c r="AB1060" s="17" t="s">
        <v>231</v>
      </c>
      <c r="AC1060" s="151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232</v>
      </c>
      <c r="C1061" s="9" t="s">
        <v>232</v>
      </c>
      <c r="D1061" s="149" t="s">
        <v>234</v>
      </c>
      <c r="E1061" s="150" t="s">
        <v>236</v>
      </c>
      <c r="F1061" s="150" t="s">
        <v>237</v>
      </c>
      <c r="G1061" s="150" t="s">
        <v>238</v>
      </c>
      <c r="H1061" s="150" t="s">
        <v>239</v>
      </c>
      <c r="I1061" s="150" t="s">
        <v>240</v>
      </c>
      <c r="J1061" s="150" t="s">
        <v>241</v>
      </c>
      <c r="K1061" s="150" t="s">
        <v>242</v>
      </c>
      <c r="L1061" s="150" t="s">
        <v>243</v>
      </c>
      <c r="M1061" s="150" t="s">
        <v>244</v>
      </c>
      <c r="N1061" s="150" t="s">
        <v>245</v>
      </c>
      <c r="O1061" s="150" t="s">
        <v>246</v>
      </c>
      <c r="P1061" s="150" t="s">
        <v>247</v>
      </c>
      <c r="Q1061" s="150" t="s">
        <v>248</v>
      </c>
      <c r="R1061" s="150" t="s">
        <v>249</v>
      </c>
      <c r="S1061" s="150" t="s">
        <v>251</v>
      </c>
      <c r="T1061" s="150" t="s">
        <v>253</v>
      </c>
      <c r="U1061" s="150" t="s">
        <v>257</v>
      </c>
      <c r="V1061" s="150" t="s">
        <v>258</v>
      </c>
      <c r="W1061" s="150" t="s">
        <v>259</v>
      </c>
      <c r="X1061" s="150" t="s">
        <v>278</v>
      </c>
      <c r="Y1061" s="150" t="s">
        <v>261</v>
      </c>
      <c r="Z1061" s="150" t="s">
        <v>304</v>
      </c>
      <c r="AA1061" s="150" t="s">
        <v>279</v>
      </c>
      <c r="AB1061" s="150" t="s">
        <v>263</v>
      </c>
      <c r="AC1061" s="151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1</v>
      </c>
    </row>
    <row r="1062" spans="1:65">
      <c r="A1062" s="29"/>
      <c r="B1062" s="19"/>
      <c r="C1062" s="9"/>
      <c r="D1062" s="10" t="s">
        <v>300</v>
      </c>
      <c r="E1062" s="11" t="s">
        <v>115</v>
      </c>
      <c r="F1062" s="11" t="s">
        <v>115</v>
      </c>
      <c r="G1062" s="11" t="s">
        <v>301</v>
      </c>
      <c r="H1062" s="11" t="s">
        <v>115</v>
      </c>
      <c r="I1062" s="11" t="s">
        <v>115</v>
      </c>
      <c r="J1062" s="11" t="s">
        <v>300</v>
      </c>
      <c r="K1062" s="11" t="s">
        <v>115</v>
      </c>
      <c r="L1062" s="11" t="s">
        <v>301</v>
      </c>
      <c r="M1062" s="11" t="s">
        <v>301</v>
      </c>
      <c r="N1062" s="11" t="s">
        <v>301</v>
      </c>
      <c r="O1062" s="11" t="s">
        <v>301</v>
      </c>
      <c r="P1062" s="11" t="s">
        <v>301</v>
      </c>
      <c r="Q1062" s="11" t="s">
        <v>300</v>
      </c>
      <c r="R1062" s="11" t="s">
        <v>115</v>
      </c>
      <c r="S1062" s="11" t="s">
        <v>301</v>
      </c>
      <c r="T1062" s="11" t="s">
        <v>301</v>
      </c>
      <c r="U1062" s="11" t="s">
        <v>115</v>
      </c>
      <c r="V1062" s="11" t="s">
        <v>115</v>
      </c>
      <c r="W1062" s="11" t="s">
        <v>301</v>
      </c>
      <c r="X1062" s="11" t="s">
        <v>301</v>
      </c>
      <c r="Y1062" s="11" t="s">
        <v>115</v>
      </c>
      <c r="Z1062" s="11" t="s">
        <v>115</v>
      </c>
      <c r="AA1062" s="11" t="s">
        <v>115</v>
      </c>
      <c r="AB1062" s="11" t="s">
        <v>300</v>
      </c>
      <c r="AC1062" s="151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3</v>
      </c>
    </row>
    <row r="1063" spans="1:65">
      <c r="A1063" s="29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151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3</v>
      </c>
    </row>
    <row r="1064" spans="1:65">
      <c r="A1064" s="29"/>
      <c r="B1064" s="18">
        <v>1</v>
      </c>
      <c r="C1064" s="14">
        <v>1</v>
      </c>
      <c r="D1064" s="203">
        <v>0.44440000000000002</v>
      </c>
      <c r="E1064" s="203">
        <v>0.42327999999999999</v>
      </c>
      <c r="F1064" s="203">
        <v>0.42</v>
      </c>
      <c r="G1064" s="210">
        <v>0.371</v>
      </c>
      <c r="H1064" s="210">
        <v>0.35499999999999998</v>
      </c>
      <c r="I1064" s="210">
        <v>0.48920000000000008</v>
      </c>
      <c r="J1064" s="203">
        <v>0.43299999999999994</v>
      </c>
      <c r="K1064" s="203">
        <v>0.44200000000000006</v>
      </c>
      <c r="L1064" s="203">
        <v>0.46400000000000002</v>
      </c>
      <c r="M1064" s="203">
        <v>0.44900000000000001</v>
      </c>
      <c r="N1064" s="203">
        <v>0.43</v>
      </c>
      <c r="O1064" s="203">
        <v>0.438</v>
      </c>
      <c r="P1064" s="203">
        <v>0.45000000000000007</v>
      </c>
      <c r="Q1064" s="203">
        <v>0.42839999999999995</v>
      </c>
      <c r="R1064" s="203">
        <v>0.44436993512315209</v>
      </c>
      <c r="S1064" s="210">
        <v>0.51200000000000001</v>
      </c>
      <c r="T1064" s="203">
        <v>0.44</v>
      </c>
      <c r="U1064" s="203">
        <v>0.45000000000000007</v>
      </c>
      <c r="V1064" s="203">
        <v>0.44</v>
      </c>
      <c r="W1064" s="210">
        <v>0.48</v>
      </c>
      <c r="X1064" s="203">
        <v>0.44600000000000006</v>
      </c>
      <c r="Y1064" s="210">
        <v>0.38750800000000002</v>
      </c>
      <c r="Z1064" s="203">
        <v>0.44950000000000001</v>
      </c>
      <c r="AA1064" s="203">
        <v>0.43059999999999998</v>
      </c>
      <c r="AB1064" s="210">
        <v>0.47650619999999994</v>
      </c>
      <c r="AC1064" s="205"/>
      <c r="AD1064" s="206"/>
      <c r="AE1064" s="206"/>
      <c r="AF1064" s="206"/>
      <c r="AG1064" s="206"/>
      <c r="AH1064" s="206"/>
      <c r="AI1064" s="206"/>
      <c r="AJ1064" s="206"/>
      <c r="AK1064" s="206"/>
      <c r="AL1064" s="206"/>
      <c r="AM1064" s="206"/>
      <c r="AN1064" s="206"/>
      <c r="AO1064" s="206"/>
      <c r="AP1064" s="206"/>
      <c r="AQ1064" s="206"/>
      <c r="AR1064" s="206"/>
      <c r="AS1064" s="206"/>
      <c r="AT1064" s="206"/>
      <c r="AU1064" s="206"/>
      <c r="AV1064" s="206"/>
      <c r="AW1064" s="206"/>
      <c r="AX1064" s="206"/>
      <c r="AY1064" s="206"/>
      <c r="AZ1064" s="206"/>
      <c r="BA1064" s="206"/>
      <c r="BB1064" s="206"/>
      <c r="BC1064" s="206"/>
      <c r="BD1064" s="206"/>
      <c r="BE1064" s="206"/>
      <c r="BF1064" s="206"/>
      <c r="BG1064" s="206"/>
      <c r="BH1064" s="206"/>
      <c r="BI1064" s="206"/>
      <c r="BJ1064" s="206"/>
      <c r="BK1064" s="206"/>
      <c r="BL1064" s="206"/>
      <c r="BM1064" s="207">
        <v>1</v>
      </c>
    </row>
    <row r="1065" spans="1:65">
      <c r="A1065" s="29"/>
      <c r="B1065" s="19">
        <v>1</v>
      </c>
      <c r="C1065" s="9">
        <v>2</v>
      </c>
      <c r="D1065" s="23">
        <v>0.44929999999999998</v>
      </c>
      <c r="E1065" s="23">
        <v>0.43512999999999996</v>
      </c>
      <c r="F1065" s="23">
        <v>0.42500000000000004</v>
      </c>
      <c r="G1065" s="211">
        <v>0.27500000000000002</v>
      </c>
      <c r="H1065" s="211">
        <v>0.36333333333333329</v>
      </c>
      <c r="I1065" s="211">
        <v>0.48900000000000005</v>
      </c>
      <c r="J1065" s="23">
        <v>0.44500000000000001</v>
      </c>
      <c r="K1065" s="23">
        <v>0.437</v>
      </c>
      <c r="L1065" s="23">
        <v>0.45599999999999996</v>
      </c>
      <c r="M1065" s="23">
        <v>0.436</v>
      </c>
      <c r="N1065" s="23">
        <v>0.45100000000000001</v>
      </c>
      <c r="O1065" s="23">
        <v>0.46100000000000002</v>
      </c>
      <c r="P1065" s="23">
        <v>0.44200000000000006</v>
      </c>
      <c r="Q1065" s="23">
        <v>0.44470000000000004</v>
      </c>
      <c r="R1065" s="23">
        <v>0.45475060506943887</v>
      </c>
      <c r="S1065" s="211">
        <v>0.50060000000000004</v>
      </c>
      <c r="T1065" s="23">
        <v>0.44</v>
      </c>
      <c r="U1065" s="23">
        <v>0.45999999999999996</v>
      </c>
      <c r="V1065" s="23">
        <v>0.44</v>
      </c>
      <c r="W1065" s="211">
        <v>0.48</v>
      </c>
      <c r="X1065" s="23">
        <v>0.44500000000000001</v>
      </c>
      <c r="Y1065" s="211">
        <v>0.37697000000000003</v>
      </c>
      <c r="Z1065" s="23">
        <v>0.46569999999999995</v>
      </c>
      <c r="AA1065" s="23">
        <v>0.42480000000000001</v>
      </c>
      <c r="AB1065" s="211">
        <v>0.48464750000000001</v>
      </c>
      <c r="AC1065" s="205"/>
      <c r="AD1065" s="206"/>
      <c r="AE1065" s="206"/>
      <c r="AF1065" s="206"/>
      <c r="AG1065" s="206"/>
      <c r="AH1065" s="206"/>
      <c r="AI1065" s="206"/>
      <c r="AJ1065" s="206"/>
      <c r="AK1065" s="206"/>
      <c r="AL1065" s="206"/>
      <c r="AM1065" s="206"/>
      <c r="AN1065" s="206"/>
      <c r="AO1065" s="206"/>
      <c r="AP1065" s="206"/>
      <c r="AQ1065" s="206"/>
      <c r="AR1065" s="206"/>
      <c r="AS1065" s="206"/>
      <c r="AT1065" s="206"/>
      <c r="AU1065" s="206"/>
      <c r="AV1065" s="206"/>
      <c r="AW1065" s="206"/>
      <c r="AX1065" s="206"/>
      <c r="AY1065" s="206"/>
      <c r="AZ1065" s="206"/>
      <c r="BA1065" s="206"/>
      <c r="BB1065" s="206"/>
      <c r="BC1065" s="206"/>
      <c r="BD1065" s="206"/>
      <c r="BE1065" s="206"/>
      <c r="BF1065" s="206"/>
      <c r="BG1065" s="206"/>
      <c r="BH1065" s="206"/>
      <c r="BI1065" s="206"/>
      <c r="BJ1065" s="206"/>
      <c r="BK1065" s="206"/>
      <c r="BL1065" s="206"/>
      <c r="BM1065" s="207">
        <v>32</v>
      </c>
    </row>
    <row r="1066" spans="1:65">
      <c r="A1066" s="29"/>
      <c r="B1066" s="19">
        <v>1</v>
      </c>
      <c r="C1066" s="9">
        <v>3</v>
      </c>
      <c r="D1066" s="23">
        <v>0.44260000000000005</v>
      </c>
      <c r="E1066" s="23">
        <v>0.43126999999999999</v>
      </c>
      <c r="F1066" s="23">
        <v>0.42500000000000004</v>
      </c>
      <c r="G1066" s="211">
        <v>0.20899999999999999</v>
      </c>
      <c r="H1066" s="211">
        <v>0.35333333333333333</v>
      </c>
      <c r="I1066" s="211">
        <v>0.47699999999999998</v>
      </c>
      <c r="J1066" s="23">
        <v>0.441</v>
      </c>
      <c r="K1066" s="23">
        <v>0.434</v>
      </c>
      <c r="L1066" s="23">
        <v>0.46100000000000002</v>
      </c>
      <c r="M1066" s="23">
        <v>0.437</v>
      </c>
      <c r="N1066" s="23">
        <v>0.42899999999999994</v>
      </c>
      <c r="O1066" s="23">
        <v>0.44</v>
      </c>
      <c r="P1066" s="23">
        <v>0.44400000000000006</v>
      </c>
      <c r="Q1066" s="23">
        <v>0.4325</v>
      </c>
      <c r="R1066" s="23">
        <v>0.44232431450082765</v>
      </c>
      <c r="S1066" s="211">
        <v>0.50900000000000001</v>
      </c>
      <c r="T1066" s="23">
        <v>0.43</v>
      </c>
      <c r="U1066" s="23">
        <v>0.45000000000000007</v>
      </c>
      <c r="V1066" s="23">
        <v>0.44</v>
      </c>
      <c r="W1066" s="211">
        <v>0.48</v>
      </c>
      <c r="X1066" s="212">
        <v>0.46500000000000002</v>
      </c>
      <c r="Y1066" s="211">
        <v>0.387849</v>
      </c>
      <c r="Z1066" s="23">
        <v>0.45570000000000005</v>
      </c>
      <c r="AA1066" s="23">
        <v>0.43540000000000001</v>
      </c>
      <c r="AB1066" s="211">
        <v>0.47682209999999997</v>
      </c>
      <c r="AC1066" s="205"/>
      <c r="AD1066" s="206"/>
      <c r="AE1066" s="206"/>
      <c r="AF1066" s="206"/>
      <c r="AG1066" s="206"/>
      <c r="AH1066" s="206"/>
      <c r="AI1066" s="206"/>
      <c r="AJ1066" s="206"/>
      <c r="AK1066" s="206"/>
      <c r="AL1066" s="206"/>
      <c r="AM1066" s="206"/>
      <c r="AN1066" s="206"/>
      <c r="AO1066" s="206"/>
      <c r="AP1066" s="206"/>
      <c r="AQ1066" s="206"/>
      <c r="AR1066" s="206"/>
      <c r="AS1066" s="206"/>
      <c r="AT1066" s="206"/>
      <c r="AU1066" s="206"/>
      <c r="AV1066" s="206"/>
      <c r="AW1066" s="206"/>
      <c r="AX1066" s="206"/>
      <c r="AY1066" s="206"/>
      <c r="AZ1066" s="206"/>
      <c r="BA1066" s="206"/>
      <c r="BB1066" s="206"/>
      <c r="BC1066" s="206"/>
      <c r="BD1066" s="206"/>
      <c r="BE1066" s="206"/>
      <c r="BF1066" s="206"/>
      <c r="BG1066" s="206"/>
      <c r="BH1066" s="206"/>
      <c r="BI1066" s="206"/>
      <c r="BJ1066" s="206"/>
      <c r="BK1066" s="206"/>
      <c r="BL1066" s="206"/>
      <c r="BM1066" s="207">
        <v>16</v>
      </c>
    </row>
    <row r="1067" spans="1:65">
      <c r="A1067" s="29"/>
      <c r="B1067" s="19">
        <v>1</v>
      </c>
      <c r="C1067" s="9">
        <v>4</v>
      </c>
      <c r="D1067" s="23">
        <v>0.44260000000000005</v>
      </c>
      <c r="E1067" s="23">
        <v>0.42288999999999999</v>
      </c>
      <c r="F1067" s="23">
        <v>0.43499999999999994</v>
      </c>
      <c r="G1067" s="211">
        <v>0.23400000000000001</v>
      </c>
      <c r="H1067" s="211">
        <v>0.3666666666666667</v>
      </c>
      <c r="I1067" s="211">
        <v>0.47799999999999998</v>
      </c>
      <c r="J1067" s="23">
        <v>0.44500000000000001</v>
      </c>
      <c r="K1067" s="23">
        <v>0.42399999999999999</v>
      </c>
      <c r="L1067" s="23">
        <v>0.44800000000000006</v>
      </c>
      <c r="M1067" s="23">
        <v>0.436</v>
      </c>
      <c r="N1067" s="23">
        <v>0.46600000000000003</v>
      </c>
      <c r="O1067" s="23">
        <v>0.441</v>
      </c>
      <c r="P1067" s="23">
        <v>0.437</v>
      </c>
      <c r="Q1067" s="23">
        <v>0.44169999999999998</v>
      </c>
      <c r="R1067" s="23">
        <v>0.44787753017719217</v>
      </c>
      <c r="S1067" s="211">
        <v>0.51259999999999994</v>
      </c>
      <c r="T1067" s="23">
        <v>0.45000000000000007</v>
      </c>
      <c r="U1067" s="23">
        <v>0.45000000000000007</v>
      </c>
      <c r="V1067" s="23">
        <v>0.45999999999999996</v>
      </c>
      <c r="W1067" s="211">
        <v>0.48</v>
      </c>
      <c r="X1067" s="23">
        <v>0.45199999999999996</v>
      </c>
      <c r="Y1067" s="211">
        <v>0.39525199999999999</v>
      </c>
      <c r="Z1067" s="23">
        <v>0.46589999999999998</v>
      </c>
      <c r="AA1067" s="23">
        <v>0.43179999999999996</v>
      </c>
      <c r="AB1067" s="211">
        <v>0.47627929999999996</v>
      </c>
      <c r="AC1067" s="205"/>
      <c r="AD1067" s="206"/>
      <c r="AE1067" s="206"/>
      <c r="AF1067" s="206"/>
      <c r="AG1067" s="206"/>
      <c r="AH1067" s="206"/>
      <c r="AI1067" s="206"/>
      <c r="AJ1067" s="206"/>
      <c r="AK1067" s="206"/>
      <c r="AL1067" s="206"/>
      <c r="AM1067" s="206"/>
      <c r="AN1067" s="206"/>
      <c r="AO1067" s="206"/>
      <c r="AP1067" s="206"/>
      <c r="AQ1067" s="206"/>
      <c r="AR1067" s="206"/>
      <c r="AS1067" s="206"/>
      <c r="AT1067" s="206"/>
      <c r="AU1067" s="206"/>
      <c r="AV1067" s="206"/>
      <c r="AW1067" s="206"/>
      <c r="AX1067" s="206"/>
      <c r="AY1067" s="206"/>
      <c r="AZ1067" s="206"/>
      <c r="BA1067" s="206"/>
      <c r="BB1067" s="206"/>
      <c r="BC1067" s="206"/>
      <c r="BD1067" s="206"/>
      <c r="BE1067" s="206"/>
      <c r="BF1067" s="206"/>
      <c r="BG1067" s="206"/>
      <c r="BH1067" s="206"/>
      <c r="BI1067" s="206"/>
      <c r="BJ1067" s="206"/>
      <c r="BK1067" s="206"/>
      <c r="BL1067" s="206"/>
      <c r="BM1067" s="207">
        <v>0.44254607652648492</v>
      </c>
    </row>
    <row r="1068" spans="1:65">
      <c r="A1068" s="29"/>
      <c r="B1068" s="19">
        <v>1</v>
      </c>
      <c r="C1068" s="9">
        <v>5</v>
      </c>
      <c r="D1068" s="23">
        <v>0.44010000000000005</v>
      </c>
      <c r="E1068" s="23">
        <v>0.43521999999999994</v>
      </c>
      <c r="F1068" s="23">
        <v>0.42500000000000004</v>
      </c>
      <c r="G1068" s="211">
        <v>0.19800000000000001</v>
      </c>
      <c r="H1068" s="211">
        <v>0.36499999999999999</v>
      </c>
      <c r="I1068" s="211">
        <v>0.48399999999999999</v>
      </c>
      <c r="J1068" s="23">
        <v>0.44</v>
      </c>
      <c r="K1068" s="23">
        <v>0.43499999999999994</v>
      </c>
      <c r="L1068" s="23">
        <v>0.45199999999999996</v>
      </c>
      <c r="M1068" s="23">
        <v>0.439</v>
      </c>
      <c r="N1068" s="23">
        <v>0.42699999999999994</v>
      </c>
      <c r="O1068" s="23">
        <v>0.45500000000000002</v>
      </c>
      <c r="P1068" s="23">
        <v>0.45700000000000002</v>
      </c>
      <c r="Q1068" s="23">
        <v>0.44569999999999999</v>
      </c>
      <c r="R1068" s="23">
        <v>0.44370343289249997</v>
      </c>
      <c r="S1068" s="211">
        <v>0.50060000000000004</v>
      </c>
      <c r="T1068" s="23">
        <v>0.45000000000000007</v>
      </c>
      <c r="U1068" s="23">
        <v>0.45000000000000007</v>
      </c>
      <c r="V1068" s="23">
        <v>0.45999999999999996</v>
      </c>
      <c r="W1068" s="211">
        <v>0.48</v>
      </c>
      <c r="X1068" s="23">
        <v>0.44800000000000006</v>
      </c>
      <c r="Y1068" s="211">
        <v>0.38666099999999998</v>
      </c>
      <c r="Z1068" s="23">
        <v>0.44450000000000001</v>
      </c>
      <c r="AA1068" s="23">
        <v>0.4299</v>
      </c>
      <c r="AB1068" s="211">
        <v>0.47313160000000004</v>
      </c>
      <c r="AC1068" s="205"/>
      <c r="AD1068" s="206"/>
      <c r="AE1068" s="206"/>
      <c r="AF1068" s="206"/>
      <c r="AG1068" s="206"/>
      <c r="AH1068" s="206"/>
      <c r="AI1068" s="206"/>
      <c r="AJ1068" s="206"/>
      <c r="AK1068" s="206"/>
      <c r="AL1068" s="206"/>
      <c r="AM1068" s="206"/>
      <c r="AN1068" s="206"/>
      <c r="AO1068" s="206"/>
      <c r="AP1068" s="206"/>
      <c r="AQ1068" s="206"/>
      <c r="AR1068" s="206"/>
      <c r="AS1068" s="206"/>
      <c r="AT1068" s="206"/>
      <c r="AU1068" s="206"/>
      <c r="AV1068" s="206"/>
      <c r="AW1068" s="206"/>
      <c r="AX1068" s="206"/>
      <c r="AY1068" s="206"/>
      <c r="AZ1068" s="206"/>
      <c r="BA1068" s="206"/>
      <c r="BB1068" s="206"/>
      <c r="BC1068" s="206"/>
      <c r="BD1068" s="206"/>
      <c r="BE1068" s="206"/>
      <c r="BF1068" s="206"/>
      <c r="BG1068" s="206"/>
      <c r="BH1068" s="206"/>
      <c r="BI1068" s="206"/>
      <c r="BJ1068" s="206"/>
      <c r="BK1068" s="206"/>
      <c r="BL1068" s="206"/>
      <c r="BM1068" s="207">
        <v>61</v>
      </c>
    </row>
    <row r="1069" spans="1:65">
      <c r="A1069" s="29"/>
      <c r="B1069" s="19">
        <v>1</v>
      </c>
      <c r="C1069" s="9">
        <v>6</v>
      </c>
      <c r="D1069" s="23">
        <v>0.44460000000000005</v>
      </c>
      <c r="E1069" s="23">
        <v>0.43204999999999999</v>
      </c>
      <c r="F1069" s="23">
        <v>0.42</v>
      </c>
      <c r="G1069" s="211">
        <v>0.37</v>
      </c>
      <c r="H1069" s="211">
        <v>0.34666666666666668</v>
      </c>
      <c r="I1069" s="211">
        <v>0.47699999999999998</v>
      </c>
      <c r="J1069" s="23">
        <v>0.45700000000000002</v>
      </c>
      <c r="K1069" s="23">
        <v>0.438</v>
      </c>
      <c r="L1069" s="23">
        <v>0.45500000000000002</v>
      </c>
      <c r="M1069" s="23">
        <v>0.439</v>
      </c>
      <c r="N1069" s="23">
        <v>0.45799999999999996</v>
      </c>
      <c r="O1069" s="23">
        <v>0.42799999999999999</v>
      </c>
      <c r="P1069" s="23">
        <v>0.443</v>
      </c>
      <c r="Q1069" s="23">
        <v>0.44369999999999998</v>
      </c>
      <c r="R1069" s="23">
        <v>0.44881044709726547</v>
      </c>
      <c r="S1069" s="211">
        <v>0.51859999999999995</v>
      </c>
      <c r="T1069" s="23">
        <v>0.44</v>
      </c>
      <c r="U1069" s="23">
        <v>0.45000000000000007</v>
      </c>
      <c r="V1069" s="23">
        <v>0.45000000000000007</v>
      </c>
      <c r="W1069" s="211">
        <v>0.48</v>
      </c>
      <c r="X1069" s="23">
        <v>0.439</v>
      </c>
      <c r="Y1069" s="211">
        <v>0.39031300000000008</v>
      </c>
      <c r="Z1069" s="23">
        <v>0.45120000000000005</v>
      </c>
      <c r="AA1069" s="23">
        <v>0.432</v>
      </c>
      <c r="AB1069" s="211">
        <v>0.47279949999999998</v>
      </c>
      <c r="AC1069" s="205"/>
      <c r="AD1069" s="206"/>
      <c r="AE1069" s="206"/>
      <c r="AF1069" s="206"/>
      <c r="AG1069" s="206"/>
      <c r="AH1069" s="206"/>
      <c r="AI1069" s="206"/>
      <c r="AJ1069" s="206"/>
      <c r="AK1069" s="206"/>
      <c r="AL1069" s="206"/>
      <c r="AM1069" s="206"/>
      <c r="AN1069" s="206"/>
      <c r="AO1069" s="206"/>
      <c r="AP1069" s="206"/>
      <c r="AQ1069" s="206"/>
      <c r="AR1069" s="206"/>
      <c r="AS1069" s="206"/>
      <c r="AT1069" s="206"/>
      <c r="AU1069" s="206"/>
      <c r="AV1069" s="206"/>
      <c r="AW1069" s="206"/>
      <c r="AX1069" s="206"/>
      <c r="AY1069" s="206"/>
      <c r="AZ1069" s="206"/>
      <c r="BA1069" s="206"/>
      <c r="BB1069" s="206"/>
      <c r="BC1069" s="206"/>
      <c r="BD1069" s="206"/>
      <c r="BE1069" s="206"/>
      <c r="BF1069" s="206"/>
      <c r="BG1069" s="206"/>
      <c r="BH1069" s="206"/>
      <c r="BI1069" s="206"/>
      <c r="BJ1069" s="206"/>
      <c r="BK1069" s="206"/>
      <c r="BL1069" s="206"/>
      <c r="BM1069" s="56"/>
    </row>
    <row r="1070" spans="1:65">
      <c r="A1070" s="29"/>
      <c r="B1070" s="20" t="s">
        <v>271</v>
      </c>
      <c r="C1070" s="12"/>
      <c r="D1070" s="209">
        <v>0.44393333333333335</v>
      </c>
      <c r="E1070" s="209">
        <v>0.42997333333333326</v>
      </c>
      <c r="F1070" s="209">
        <v>0.42499999999999999</v>
      </c>
      <c r="G1070" s="209">
        <v>0.27616666666666667</v>
      </c>
      <c r="H1070" s="209">
        <v>0.35833333333333334</v>
      </c>
      <c r="I1070" s="209">
        <v>0.48236666666666667</v>
      </c>
      <c r="J1070" s="209">
        <v>0.44350000000000001</v>
      </c>
      <c r="K1070" s="209">
        <v>0.435</v>
      </c>
      <c r="L1070" s="209">
        <v>0.45600000000000002</v>
      </c>
      <c r="M1070" s="209">
        <v>0.43933333333333335</v>
      </c>
      <c r="N1070" s="209">
        <v>0.44349999999999995</v>
      </c>
      <c r="O1070" s="209">
        <v>0.4438333333333333</v>
      </c>
      <c r="P1070" s="209">
        <v>0.44550000000000006</v>
      </c>
      <c r="Q1070" s="209">
        <v>0.43945000000000006</v>
      </c>
      <c r="R1070" s="209">
        <v>0.44697271081006273</v>
      </c>
      <c r="S1070" s="209">
        <v>0.50890000000000002</v>
      </c>
      <c r="T1070" s="209">
        <v>0.44166666666666671</v>
      </c>
      <c r="U1070" s="209">
        <v>0.45166666666666672</v>
      </c>
      <c r="V1070" s="209">
        <v>0.44833333333333342</v>
      </c>
      <c r="W1070" s="209">
        <v>0.48</v>
      </c>
      <c r="X1070" s="209">
        <v>0.44916666666666671</v>
      </c>
      <c r="Y1070" s="209">
        <v>0.38742549999999998</v>
      </c>
      <c r="Z1070" s="209">
        <v>0.45541666666666664</v>
      </c>
      <c r="AA1070" s="209">
        <v>0.43074999999999997</v>
      </c>
      <c r="AB1070" s="209">
        <v>0.47669769999999989</v>
      </c>
      <c r="AC1070" s="205"/>
      <c r="AD1070" s="206"/>
      <c r="AE1070" s="206"/>
      <c r="AF1070" s="206"/>
      <c r="AG1070" s="206"/>
      <c r="AH1070" s="206"/>
      <c r="AI1070" s="206"/>
      <c r="AJ1070" s="206"/>
      <c r="AK1070" s="206"/>
      <c r="AL1070" s="206"/>
      <c r="AM1070" s="206"/>
      <c r="AN1070" s="206"/>
      <c r="AO1070" s="206"/>
      <c r="AP1070" s="206"/>
      <c r="AQ1070" s="206"/>
      <c r="AR1070" s="206"/>
      <c r="AS1070" s="206"/>
      <c r="AT1070" s="206"/>
      <c r="AU1070" s="206"/>
      <c r="AV1070" s="206"/>
      <c r="AW1070" s="206"/>
      <c r="AX1070" s="206"/>
      <c r="AY1070" s="206"/>
      <c r="AZ1070" s="206"/>
      <c r="BA1070" s="206"/>
      <c r="BB1070" s="206"/>
      <c r="BC1070" s="206"/>
      <c r="BD1070" s="206"/>
      <c r="BE1070" s="206"/>
      <c r="BF1070" s="206"/>
      <c r="BG1070" s="206"/>
      <c r="BH1070" s="206"/>
      <c r="BI1070" s="206"/>
      <c r="BJ1070" s="206"/>
      <c r="BK1070" s="206"/>
      <c r="BL1070" s="206"/>
      <c r="BM1070" s="56"/>
    </row>
    <row r="1071" spans="1:65">
      <c r="A1071" s="29"/>
      <c r="B1071" s="3" t="s">
        <v>272</v>
      </c>
      <c r="C1071" s="28"/>
      <c r="D1071" s="23">
        <v>0.44350000000000001</v>
      </c>
      <c r="E1071" s="23">
        <v>0.43165999999999999</v>
      </c>
      <c r="F1071" s="23">
        <v>0.42500000000000004</v>
      </c>
      <c r="G1071" s="23">
        <v>0.2545</v>
      </c>
      <c r="H1071" s="23">
        <v>0.35916666666666663</v>
      </c>
      <c r="I1071" s="23">
        <v>0.48099999999999998</v>
      </c>
      <c r="J1071" s="23">
        <v>0.443</v>
      </c>
      <c r="K1071" s="23">
        <v>0.43599999999999994</v>
      </c>
      <c r="L1071" s="23">
        <v>0.45550000000000002</v>
      </c>
      <c r="M1071" s="23">
        <v>0.438</v>
      </c>
      <c r="N1071" s="23">
        <v>0.4405</v>
      </c>
      <c r="O1071" s="23">
        <v>0.4405</v>
      </c>
      <c r="P1071" s="23">
        <v>0.44350000000000001</v>
      </c>
      <c r="Q1071" s="23">
        <v>0.44269999999999998</v>
      </c>
      <c r="R1071" s="23">
        <v>0.44612373265017213</v>
      </c>
      <c r="S1071" s="23">
        <v>0.51049999999999995</v>
      </c>
      <c r="T1071" s="23">
        <v>0.44</v>
      </c>
      <c r="U1071" s="23">
        <v>0.45000000000000007</v>
      </c>
      <c r="V1071" s="23">
        <v>0.44500000000000006</v>
      </c>
      <c r="W1071" s="23">
        <v>0.48</v>
      </c>
      <c r="X1071" s="23">
        <v>0.44700000000000006</v>
      </c>
      <c r="Y1071" s="23">
        <v>0.38767850000000004</v>
      </c>
      <c r="Z1071" s="23">
        <v>0.45345000000000002</v>
      </c>
      <c r="AA1071" s="23">
        <v>0.43119999999999997</v>
      </c>
      <c r="AB1071" s="23">
        <v>0.47639274999999992</v>
      </c>
      <c r="AC1071" s="205"/>
      <c r="AD1071" s="206"/>
      <c r="AE1071" s="206"/>
      <c r="AF1071" s="206"/>
      <c r="AG1071" s="206"/>
      <c r="AH1071" s="206"/>
      <c r="AI1071" s="206"/>
      <c r="AJ1071" s="206"/>
      <c r="AK1071" s="206"/>
      <c r="AL1071" s="206"/>
      <c r="AM1071" s="206"/>
      <c r="AN1071" s="206"/>
      <c r="AO1071" s="206"/>
      <c r="AP1071" s="206"/>
      <c r="AQ1071" s="206"/>
      <c r="AR1071" s="206"/>
      <c r="AS1071" s="206"/>
      <c r="AT1071" s="206"/>
      <c r="AU1071" s="206"/>
      <c r="AV1071" s="206"/>
      <c r="AW1071" s="206"/>
      <c r="AX1071" s="206"/>
      <c r="AY1071" s="206"/>
      <c r="AZ1071" s="206"/>
      <c r="BA1071" s="206"/>
      <c r="BB1071" s="206"/>
      <c r="BC1071" s="206"/>
      <c r="BD1071" s="206"/>
      <c r="BE1071" s="206"/>
      <c r="BF1071" s="206"/>
      <c r="BG1071" s="206"/>
      <c r="BH1071" s="206"/>
      <c r="BI1071" s="206"/>
      <c r="BJ1071" s="206"/>
      <c r="BK1071" s="206"/>
      <c r="BL1071" s="206"/>
      <c r="BM1071" s="56"/>
    </row>
    <row r="1072" spans="1:65">
      <c r="A1072" s="29"/>
      <c r="B1072" s="3" t="s">
        <v>273</v>
      </c>
      <c r="C1072" s="28"/>
      <c r="D1072" s="23">
        <v>3.0891206947392829E-3</v>
      </c>
      <c r="E1072" s="23">
        <v>5.5693255127229283E-3</v>
      </c>
      <c r="F1072" s="23">
        <v>5.4772255750516457E-3</v>
      </c>
      <c r="G1072" s="23">
        <v>7.7715935731783342E-2</v>
      </c>
      <c r="H1072" s="23">
        <v>7.888106377466151E-3</v>
      </c>
      <c r="I1072" s="23">
        <v>5.8315235287759162E-3</v>
      </c>
      <c r="J1072" s="23">
        <v>7.9435508432942233E-3</v>
      </c>
      <c r="K1072" s="23">
        <v>6.0663003552412584E-3</v>
      </c>
      <c r="L1072" s="23">
        <v>5.8309518948452977E-3</v>
      </c>
      <c r="M1072" s="23">
        <v>4.9261208538429824E-3</v>
      </c>
      <c r="N1072" s="23">
        <v>1.6955824957813195E-2</v>
      </c>
      <c r="O1072" s="23">
        <v>1.205680997057957E-2</v>
      </c>
      <c r="P1072" s="23">
        <v>7.0071392165419457E-3</v>
      </c>
      <c r="Q1072" s="23">
        <v>7.2132516939311256E-3</v>
      </c>
      <c r="R1072" s="23">
        <v>4.555476253583538E-3</v>
      </c>
      <c r="S1072" s="23">
        <v>7.1439484880561274E-3</v>
      </c>
      <c r="T1072" s="23">
        <v>7.5277265270908417E-3</v>
      </c>
      <c r="U1072" s="23">
        <v>4.0824829046385881E-3</v>
      </c>
      <c r="V1072" s="23">
        <v>9.8319208025017344E-3</v>
      </c>
      <c r="W1072" s="23">
        <v>0</v>
      </c>
      <c r="X1072" s="23">
        <v>8.8411914732498958E-3</v>
      </c>
      <c r="Y1072" s="23">
        <v>5.9946619170725517E-3</v>
      </c>
      <c r="Z1072" s="23">
        <v>8.8055474938623923E-3</v>
      </c>
      <c r="AA1072" s="23">
        <v>3.4766363053963484E-3</v>
      </c>
      <c r="AB1072" s="23">
        <v>4.2740977681845335E-3</v>
      </c>
      <c r="AC1072" s="205"/>
      <c r="AD1072" s="206"/>
      <c r="AE1072" s="206"/>
      <c r="AF1072" s="206"/>
      <c r="AG1072" s="206"/>
      <c r="AH1072" s="206"/>
      <c r="AI1072" s="206"/>
      <c r="AJ1072" s="206"/>
      <c r="AK1072" s="206"/>
      <c r="AL1072" s="206"/>
      <c r="AM1072" s="206"/>
      <c r="AN1072" s="206"/>
      <c r="AO1072" s="206"/>
      <c r="AP1072" s="206"/>
      <c r="AQ1072" s="206"/>
      <c r="AR1072" s="206"/>
      <c r="AS1072" s="206"/>
      <c r="AT1072" s="206"/>
      <c r="AU1072" s="206"/>
      <c r="AV1072" s="206"/>
      <c r="AW1072" s="206"/>
      <c r="AX1072" s="206"/>
      <c r="AY1072" s="206"/>
      <c r="AZ1072" s="206"/>
      <c r="BA1072" s="206"/>
      <c r="BB1072" s="206"/>
      <c r="BC1072" s="206"/>
      <c r="BD1072" s="206"/>
      <c r="BE1072" s="206"/>
      <c r="BF1072" s="206"/>
      <c r="BG1072" s="206"/>
      <c r="BH1072" s="206"/>
      <c r="BI1072" s="206"/>
      <c r="BJ1072" s="206"/>
      <c r="BK1072" s="206"/>
      <c r="BL1072" s="206"/>
      <c r="BM1072" s="56"/>
    </row>
    <row r="1073" spans="1:65">
      <c r="A1073" s="29"/>
      <c r="B1073" s="3" t="s">
        <v>87</v>
      </c>
      <c r="C1073" s="28"/>
      <c r="D1073" s="13">
        <v>6.9585238656088367E-3</v>
      </c>
      <c r="E1073" s="13">
        <v>1.2952723066677614E-2</v>
      </c>
      <c r="F1073" s="13">
        <v>1.2887589588356814E-2</v>
      </c>
      <c r="G1073" s="13">
        <v>0.28140954398955947</v>
      </c>
      <c r="H1073" s="13">
        <v>2.2013320123161352E-2</v>
      </c>
      <c r="I1073" s="13">
        <v>1.208939989380675E-2</v>
      </c>
      <c r="J1073" s="13">
        <v>1.7911050379468371E-2</v>
      </c>
      <c r="K1073" s="13">
        <v>1.3945518058025881E-2</v>
      </c>
      <c r="L1073" s="13">
        <v>1.2787175207994073E-2</v>
      </c>
      <c r="M1073" s="13">
        <v>1.1212718180219232E-2</v>
      </c>
      <c r="N1073" s="13">
        <v>3.8231848833851625E-2</v>
      </c>
      <c r="O1073" s="13">
        <v>2.7165174548808645E-2</v>
      </c>
      <c r="P1073" s="13">
        <v>1.5728707556772043E-2</v>
      </c>
      <c r="Q1073" s="13">
        <v>1.6414271689455286E-2</v>
      </c>
      <c r="R1073" s="13">
        <v>1.0191844252253128E-2</v>
      </c>
      <c r="S1073" s="13">
        <v>1.4038020216262777E-2</v>
      </c>
      <c r="T1073" s="13">
        <v>1.7043909117941528E-2</v>
      </c>
      <c r="U1073" s="13">
        <v>9.0387075379452127E-3</v>
      </c>
      <c r="V1073" s="13">
        <v>2.192993487546855E-2</v>
      </c>
      <c r="W1073" s="13">
        <v>0</v>
      </c>
      <c r="X1073" s="13">
        <v>1.9683543168645404E-2</v>
      </c>
      <c r="Y1073" s="13">
        <v>1.5473070092372733E-2</v>
      </c>
      <c r="Z1073" s="13">
        <v>1.9335145457703332E-2</v>
      </c>
      <c r="AA1073" s="13">
        <v>8.0711231698116052E-3</v>
      </c>
      <c r="AB1073" s="13">
        <v>8.9660549404466071E-3</v>
      </c>
      <c r="AC1073" s="151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274</v>
      </c>
      <c r="C1074" s="28"/>
      <c r="D1074" s="13">
        <v>3.1347172202653706E-3</v>
      </c>
      <c r="E1074" s="13">
        <v>-2.8410020696227334E-2</v>
      </c>
      <c r="F1074" s="13">
        <v>-3.9648021883287088E-2</v>
      </c>
      <c r="G1074" s="13">
        <v>-0.37595951853357124</v>
      </c>
      <c r="H1074" s="13">
        <v>-0.19029146943100672</v>
      </c>
      <c r="I1074" s="13">
        <v>8.9980664731525772E-2</v>
      </c>
      <c r="J1074" s="13">
        <v>2.1555348112052286E-3</v>
      </c>
      <c r="K1074" s="13">
        <v>-1.7051504751129154E-2</v>
      </c>
      <c r="L1074" s="13">
        <v>3.0401181226402674E-2</v>
      </c>
      <c r="M1074" s="13">
        <v>-7.2596806605272901E-3</v>
      </c>
      <c r="N1074" s="13">
        <v>2.1555348112050066E-3</v>
      </c>
      <c r="O1074" s="13">
        <v>2.9087520489436969E-3</v>
      </c>
      <c r="P1074" s="13">
        <v>6.6748382376369264E-3</v>
      </c>
      <c r="Q1074" s="13">
        <v>-6.9960546273186708E-3</v>
      </c>
      <c r="R1074" s="13">
        <v>1.0002651742666346E-2</v>
      </c>
      <c r="S1074" s="13">
        <v>0.14993675685551811</v>
      </c>
      <c r="T1074" s="13">
        <v>-1.987159996357124E-3</v>
      </c>
      <c r="U1074" s="13">
        <v>2.060935713580081E-2</v>
      </c>
      <c r="V1074" s="13">
        <v>1.3077184758415017E-2</v>
      </c>
      <c r="W1074" s="13">
        <v>8.4632822343581493E-2</v>
      </c>
      <c r="X1074" s="13">
        <v>1.496022785276141E-2</v>
      </c>
      <c r="Y1074" s="13">
        <v>-0.12455330518151408</v>
      </c>
      <c r="Z1074" s="13">
        <v>2.908305106035991E-2</v>
      </c>
      <c r="AA1074" s="13">
        <v>-2.6655024532296401E-2</v>
      </c>
      <c r="AB1074" s="13">
        <v>7.7170774491028826E-2</v>
      </c>
      <c r="AC1074" s="151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45" t="s">
        <v>275</v>
      </c>
      <c r="C1075" s="46"/>
      <c r="D1075" s="44">
        <v>0.01</v>
      </c>
      <c r="E1075" s="44">
        <v>1.06</v>
      </c>
      <c r="F1075" s="44">
        <v>1.44</v>
      </c>
      <c r="G1075" s="44">
        <v>12.8</v>
      </c>
      <c r="H1075" s="44">
        <v>6.53</v>
      </c>
      <c r="I1075" s="44">
        <v>2.94</v>
      </c>
      <c r="J1075" s="44">
        <v>0.03</v>
      </c>
      <c r="K1075" s="44">
        <v>0.67</v>
      </c>
      <c r="L1075" s="44">
        <v>0.93</v>
      </c>
      <c r="M1075" s="44">
        <v>0.34</v>
      </c>
      <c r="N1075" s="44">
        <v>0.03</v>
      </c>
      <c r="O1075" s="44">
        <v>0</v>
      </c>
      <c r="P1075" s="44">
        <v>0.13</v>
      </c>
      <c r="Q1075" s="44">
        <v>0.33</v>
      </c>
      <c r="R1075" s="44">
        <v>0.24</v>
      </c>
      <c r="S1075" s="44">
        <v>4.96</v>
      </c>
      <c r="T1075" s="44">
        <v>0.17</v>
      </c>
      <c r="U1075" s="44">
        <v>0.6</v>
      </c>
      <c r="V1075" s="44">
        <v>0.34</v>
      </c>
      <c r="W1075" s="44">
        <v>2.76</v>
      </c>
      <c r="X1075" s="44">
        <v>0.41</v>
      </c>
      <c r="Y1075" s="44">
        <v>4.3099999999999996</v>
      </c>
      <c r="Z1075" s="44">
        <v>0.88</v>
      </c>
      <c r="AA1075" s="44">
        <v>1</v>
      </c>
      <c r="AB1075" s="44">
        <v>2.5099999999999998</v>
      </c>
      <c r="AC1075" s="151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BM1076" s="55"/>
    </row>
    <row r="1077" spans="1:65" ht="15">
      <c r="B1077" s="8" t="s">
        <v>545</v>
      </c>
      <c r="BM1077" s="27" t="s">
        <v>67</v>
      </c>
    </row>
    <row r="1078" spans="1:65" ht="15">
      <c r="A1078" s="24" t="s">
        <v>64</v>
      </c>
      <c r="B1078" s="18" t="s">
        <v>111</v>
      </c>
      <c r="C1078" s="15" t="s">
        <v>112</v>
      </c>
      <c r="D1078" s="16" t="s">
        <v>231</v>
      </c>
      <c r="E1078" s="17" t="s">
        <v>231</v>
      </c>
      <c r="F1078" s="17" t="s">
        <v>231</v>
      </c>
      <c r="G1078" s="17" t="s">
        <v>231</v>
      </c>
      <c r="H1078" s="17" t="s">
        <v>231</v>
      </c>
      <c r="I1078" s="17" t="s">
        <v>231</v>
      </c>
      <c r="J1078" s="17" t="s">
        <v>231</v>
      </c>
      <c r="K1078" s="17" t="s">
        <v>231</v>
      </c>
      <c r="L1078" s="17" t="s">
        <v>231</v>
      </c>
      <c r="M1078" s="17" t="s">
        <v>231</v>
      </c>
      <c r="N1078" s="17" t="s">
        <v>231</v>
      </c>
      <c r="O1078" s="17" t="s">
        <v>231</v>
      </c>
      <c r="P1078" s="17" t="s">
        <v>231</v>
      </c>
      <c r="Q1078" s="17" t="s">
        <v>231</v>
      </c>
      <c r="R1078" s="17" t="s">
        <v>231</v>
      </c>
      <c r="S1078" s="17" t="s">
        <v>231</v>
      </c>
      <c r="T1078" s="17" t="s">
        <v>231</v>
      </c>
      <c r="U1078" s="17" t="s">
        <v>231</v>
      </c>
      <c r="V1078" s="17" t="s">
        <v>231</v>
      </c>
      <c r="W1078" s="17" t="s">
        <v>231</v>
      </c>
      <c r="X1078" s="17" t="s">
        <v>231</v>
      </c>
      <c r="Y1078" s="17" t="s">
        <v>231</v>
      </c>
      <c r="Z1078" s="151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 t="s">
        <v>232</v>
      </c>
      <c r="C1079" s="9" t="s">
        <v>232</v>
      </c>
      <c r="D1079" s="149" t="s">
        <v>234</v>
      </c>
      <c r="E1079" s="150" t="s">
        <v>236</v>
      </c>
      <c r="F1079" s="150" t="s">
        <v>237</v>
      </c>
      <c r="G1079" s="150" t="s">
        <v>238</v>
      </c>
      <c r="H1079" s="150" t="s">
        <v>240</v>
      </c>
      <c r="I1079" s="150" t="s">
        <v>241</v>
      </c>
      <c r="J1079" s="150" t="s">
        <v>242</v>
      </c>
      <c r="K1079" s="150" t="s">
        <v>243</v>
      </c>
      <c r="L1079" s="150" t="s">
        <v>244</v>
      </c>
      <c r="M1079" s="150" t="s">
        <v>245</v>
      </c>
      <c r="N1079" s="150" t="s">
        <v>246</v>
      </c>
      <c r="O1079" s="150" t="s">
        <v>247</v>
      </c>
      <c r="P1079" s="150" t="s">
        <v>248</v>
      </c>
      <c r="Q1079" s="150" t="s">
        <v>249</v>
      </c>
      <c r="R1079" s="150" t="s">
        <v>252</v>
      </c>
      <c r="S1079" s="150" t="s">
        <v>253</v>
      </c>
      <c r="T1079" s="150" t="s">
        <v>258</v>
      </c>
      <c r="U1079" s="150" t="s">
        <v>259</v>
      </c>
      <c r="V1079" s="150" t="s">
        <v>278</v>
      </c>
      <c r="W1079" s="150" t="s">
        <v>261</v>
      </c>
      <c r="X1079" s="150" t="s">
        <v>279</v>
      </c>
      <c r="Y1079" s="150" t="s">
        <v>263</v>
      </c>
      <c r="Z1079" s="151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 t="s">
        <v>3</v>
      </c>
    </row>
    <row r="1080" spans="1:65">
      <c r="A1080" s="29"/>
      <c r="B1080" s="19"/>
      <c r="C1080" s="9"/>
      <c r="D1080" s="10" t="s">
        <v>300</v>
      </c>
      <c r="E1080" s="11" t="s">
        <v>300</v>
      </c>
      <c r="F1080" s="11" t="s">
        <v>300</v>
      </c>
      <c r="G1080" s="11" t="s">
        <v>301</v>
      </c>
      <c r="H1080" s="11" t="s">
        <v>115</v>
      </c>
      <c r="I1080" s="11" t="s">
        <v>300</v>
      </c>
      <c r="J1080" s="11" t="s">
        <v>300</v>
      </c>
      <c r="K1080" s="11" t="s">
        <v>301</v>
      </c>
      <c r="L1080" s="11" t="s">
        <v>301</v>
      </c>
      <c r="M1080" s="11" t="s">
        <v>301</v>
      </c>
      <c r="N1080" s="11" t="s">
        <v>301</v>
      </c>
      <c r="O1080" s="11" t="s">
        <v>301</v>
      </c>
      <c r="P1080" s="11" t="s">
        <v>300</v>
      </c>
      <c r="Q1080" s="11" t="s">
        <v>300</v>
      </c>
      <c r="R1080" s="11" t="s">
        <v>300</v>
      </c>
      <c r="S1080" s="11" t="s">
        <v>300</v>
      </c>
      <c r="T1080" s="11" t="s">
        <v>300</v>
      </c>
      <c r="U1080" s="11" t="s">
        <v>301</v>
      </c>
      <c r="V1080" s="11" t="s">
        <v>301</v>
      </c>
      <c r="W1080" s="11" t="s">
        <v>300</v>
      </c>
      <c r="X1080" s="11" t="s">
        <v>115</v>
      </c>
      <c r="Y1080" s="11" t="s">
        <v>300</v>
      </c>
      <c r="Z1080" s="151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151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3</v>
      </c>
    </row>
    <row r="1082" spans="1:65">
      <c r="A1082" s="29"/>
      <c r="B1082" s="18">
        <v>1</v>
      </c>
      <c r="C1082" s="14">
        <v>1</v>
      </c>
      <c r="D1082" s="21">
        <v>0.82</v>
      </c>
      <c r="E1082" s="21">
        <v>0.70700751166207276</v>
      </c>
      <c r="F1082" s="152">
        <v>0.8</v>
      </c>
      <c r="G1082" s="21">
        <v>0.79</v>
      </c>
      <c r="H1082" s="21">
        <v>0.78</v>
      </c>
      <c r="I1082" s="21">
        <v>0.76</v>
      </c>
      <c r="J1082" s="21">
        <v>0.69</v>
      </c>
      <c r="K1082" s="152">
        <v>0.9</v>
      </c>
      <c r="L1082" s="21">
        <v>0.81</v>
      </c>
      <c r="M1082" s="21">
        <v>0.72</v>
      </c>
      <c r="N1082" s="21">
        <v>0.73</v>
      </c>
      <c r="O1082" s="21">
        <v>0.75</v>
      </c>
      <c r="P1082" s="21">
        <v>0.74</v>
      </c>
      <c r="Q1082" s="21">
        <v>0.83215282188638018</v>
      </c>
      <c r="R1082" s="21">
        <v>0.73799999999999999</v>
      </c>
      <c r="S1082" s="21">
        <v>0.7</v>
      </c>
      <c r="T1082" s="21">
        <v>0.76</v>
      </c>
      <c r="U1082" s="21">
        <v>0.79</v>
      </c>
      <c r="V1082" s="21">
        <v>0.77</v>
      </c>
      <c r="W1082" s="152">
        <v>0.91383999999999999</v>
      </c>
      <c r="X1082" s="152">
        <v>0.90039999999999998</v>
      </c>
      <c r="Y1082" s="21">
        <v>0.80732999999999999</v>
      </c>
      <c r="Z1082" s="151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>
        <v>1</v>
      </c>
      <c r="C1083" s="9">
        <v>2</v>
      </c>
      <c r="D1083" s="11">
        <v>0.81</v>
      </c>
      <c r="E1083" s="11">
        <v>0.78798565868306758</v>
      </c>
      <c r="F1083" s="153">
        <v>0.8</v>
      </c>
      <c r="G1083" s="11">
        <v>0.79</v>
      </c>
      <c r="H1083" s="11">
        <v>0.79</v>
      </c>
      <c r="I1083" s="11">
        <v>0.7</v>
      </c>
      <c r="J1083" s="11">
        <v>0.77</v>
      </c>
      <c r="K1083" s="153">
        <v>0.9</v>
      </c>
      <c r="L1083" s="11">
        <v>0.78</v>
      </c>
      <c r="M1083" s="11">
        <v>0.78</v>
      </c>
      <c r="N1083" s="11">
        <v>0.8</v>
      </c>
      <c r="O1083" s="11">
        <v>0.75</v>
      </c>
      <c r="P1083" s="11">
        <v>0.79</v>
      </c>
      <c r="Q1083" s="11">
        <v>0.79443716920720453</v>
      </c>
      <c r="R1083" s="11">
        <v>0.72099999999999997</v>
      </c>
      <c r="S1083" s="11">
        <v>0.69</v>
      </c>
      <c r="T1083" s="11">
        <v>0.77</v>
      </c>
      <c r="U1083" s="11">
        <v>0.75</v>
      </c>
      <c r="V1083" s="11">
        <v>0.8</v>
      </c>
      <c r="W1083" s="153">
        <v>0.91168000000000005</v>
      </c>
      <c r="X1083" s="153">
        <v>0.90039999999999998</v>
      </c>
      <c r="Y1083" s="11">
        <v>0.80706999999999995</v>
      </c>
      <c r="Z1083" s="151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33</v>
      </c>
    </row>
    <row r="1084" spans="1:65">
      <c r="A1084" s="29"/>
      <c r="B1084" s="19">
        <v>1</v>
      </c>
      <c r="C1084" s="9">
        <v>3</v>
      </c>
      <c r="D1084" s="11">
        <v>0.81</v>
      </c>
      <c r="E1084" s="11">
        <v>0.72345502661310324</v>
      </c>
      <c r="F1084" s="153">
        <v>0.8</v>
      </c>
      <c r="G1084" s="11">
        <v>0.79</v>
      </c>
      <c r="H1084" s="11">
        <v>0.79</v>
      </c>
      <c r="I1084" s="11">
        <v>0.72</v>
      </c>
      <c r="J1084" s="11">
        <v>0.75</v>
      </c>
      <c r="K1084" s="153">
        <v>0.9</v>
      </c>
      <c r="L1084" s="11">
        <v>0.79</v>
      </c>
      <c r="M1084" s="11">
        <v>0.73</v>
      </c>
      <c r="N1084" s="11">
        <v>0.74</v>
      </c>
      <c r="O1084" s="11">
        <v>0.75</v>
      </c>
      <c r="P1084" s="11">
        <v>0.72</v>
      </c>
      <c r="Q1084" s="11">
        <v>0.81309031019845601</v>
      </c>
      <c r="R1084" s="11">
        <v>0.74299999999999999</v>
      </c>
      <c r="S1084" s="11">
        <v>0.69</v>
      </c>
      <c r="T1084" s="11">
        <v>0.74</v>
      </c>
      <c r="U1084" s="11">
        <v>0.76</v>
      </c>
      <c r="V1084" s="11">
        <v>0.8</v>
      </c>
      <c r="W1084" s="153">
        <v>0.95106000000000013</v>
      </c>
      <c r="X1084" s="153">
        <v>0.87909999999999999</v>
      </c>
      <c r="Y1084" s="11">
        <v>0.82303999999999999</v>
      </c>
      <c r="Z1084" s="151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16</v>
      </c>
    </row>
    <row r="1085" spans="1:65">
      <c r="A1085" s="29"/>
      <c r="B1085" s="19">
        <v>1</v>
      </c>
      <c r="C1085" s="9">
        <v>4</v>
      </c>
      <c r="D1085" s="11">
        <v>0.81</v>
      </c>
      <c r="E1085" s="11">
        <v>0.75724543325889393</v>
      </c>
      <c r="F1085" s="153">
        <v>0.8</v>
      </c>
      <c r="G1085" s="154">
        <v>0.82</v>
      </c>
      <c r="H1085" s="11">
        <v>0.79</v>
      </c>
      <c r="I1085" s="11">
        <v>0.71</v>
      </c>
      <c r="J1085" s="11">
        <v>0.79</v>
      </c>
      <c r="K1085" s="153">
        <v>0.8</v>
      </c>
      <c r="L1085" s="11">
        <v>0.81</v>
      </c>
      <c r="M1085" s="11">
        <v>0.82</v>
      </c>
      <c r="N1085" s="11">
        <v>0.77</v>
      </c>
      <c r="O1085" s="11">
        <v>0.74</v>
      </c>
      <c r="P1085" s="11">
        <v>0.79</v>
      </c>
      <c r="Q1085" s="11">
        <v>0.81759242376301733</v>
      </c>
      <c r="R1085" s="11">
        <v>0.73</v>
      </c>
      <c r="S1085" s="11">
        <v>0.68</v>
      </c>
      <c r="T1085" s="11">
        <v>0.77</v>
      </c>
      <c r="U1085" s="11">
        <v>0.8</v>
      </c>
      <c r="V1085" s="11">
        <v>0.77</v>
      </c>
      <c r="W1085" s="153">
        <v>0.95326000000000011</v>
      </c>
      <c r="X1085" s="153">
        <v>0.8992</v>
      </c>
      <c r="Y1085" s="11">
        <v>0.82864000000000004</v>
      </c>
      <c r="Z1085" s="151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0.76916865602721363</v>
      </c>
    </row>
    <row r="1086" spans="1:65">
      <c r="A1086" s="29"/>
      <c r="B1086" s="19">
        <v>1</v>
      </c>
      <c r="C1086" s="9">
        <v>5</v>
      </c>
      <c r="D1086" s="11">
        <v>0.84</v>
      </c>
      <c r="E1086" s="11">
        <v>0.77889028576421515</v>
      </c>
      <c r="F1086" s="153">
        <v>0.8</v>
      </c>
      <c r="G1086" s="11">
        <v>0.79</v>
      </c>
      <c r="H1086" s="11">
        <v>0.78</v>
      </c>
      <c r="I1086" s="11">
        <v>0.66</v>
      </c>
      <c r="J1086" s="11">
        <v>0.81</v>
      </c>
      <c r="K1086" s="153">
        <v>0.9</v>
      </c>
      <c r="L1086" s="11">
        <v>0.79</v>
      </c>
      <c r="M1086" s="11">
        <v>0.73</v>
      </c>
      <c r="N1086" s="11">
        <v>0.75</v>
      </c>
      <c r="O1086" s="11">
        <v>0.76</v>
      </c>
      <c r="P1086" s="11">
        <v>0.75</v>
      </c>
      <c r="Q1086" s="11">
        <v>0.82558100414292435</v>
      </c>
      <c r="R1086" s="11">
        <v>0.746</v>
      </c>
      <c r="S1086" s="11">
        <v>0.67</v>
      </c>
      <c r="T1086" s="11">
        <v>0.78</v>
      </c>
      <c r="U1086" s="11">
        <v>0.76</v>
      </c>
      <c r="V1086" s="11">
        <v>0.79</v>
      </c>
      <c r="W1086" s="153">
        <v>0.90662000000000009</v>
      </c>
      <c r="X1086" s="153">
        <v>0.86380000000000001</v>
      </c>
      <c r="Y1086" s="11">
        <v>0.83516999999999997</v>
      </c>
      <c r="Z1086" s="151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62</v>
      </c>
    </row>
    <row r="1087" spans="1:65">
      <c r="A1087" s="29"/>
      <c r="B1087" s="19">
        <v>1</v>
      </c>
      <c r="C1087" s="9">
        <v>6</v>
      </c>
      <c r="D1087" s="11">
        <v>0.84</v>
      </c>
      <c r="E1087" s="11">
        <v>0.73361039439374998</v>
      </c>
      <c r="F1087" s="153">
        <v>0.8</v>
      </c>
      <c r="G1087" s="11">
        <v>0.8</v>
      </c>
      <c r="H1087" s="11">
        <v>0.8</v>
      </c>
      <c r="I1087" s="11">
        <v>0.77</v>
      </c>
      <c r="J1087" s="11">
        <v>0.76</v>
      </c>
      <c r="K1087" s="153">
        <v>0.8</v>
      </c>
      <c r="L1087" s="11">
        <v>0.83</v>
      </c>
      <c r="M1087" s="11">
        <v>0.79</v>
      </c>
      <c r="N1087" s="11">
        <v>0.75</v>
      </c>
      <c r="O1087" s="11">
        <v>0.75</v>
      </c>
      <c r="P1087" s="11">
        <v>0.79</v>
      </c>
      <c r="Q1087" s="11">
        <v>0.82256681136599497</v>
      </c>
      <c r="R1087" s="11">
        <v>0.73799999999999999</v>
      </c>
      <c r="S1087" s="11">
        <v>0.7</v>
      </c>
      <c r="T1087" s="11">
        <v>0.81</v>
      </c>
      <c r="U1087" s="11">
        <v>0.74</v>
      </c>
      <c r="V1087" s="11">
        <v>0.75</v>
      </c>
      <c r="W1087" s="153">
        <v>0.92125000000000012</v>
      </c>
      <c r="X1087" s="153">
        <v>0.87729999999999997</v>
      </c>
      <c r="Y1087" s="11">
        <v>0.81735000000000002</v>
      </c>
      <c r="Z1087" s="151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20" t="s">
        <v>271</v>
      </c>
      <c r="C1088" s="12"/>
      <c r="D1088" s="22">
        <v>0.82166666666666666</v>
      </c>
      <c r="E1088" s="22">
        <v>0.74803238506251712</v>
      </c>
      <c r="F1088" s="22">
        <v>0.79999999999999993</v>
      </c>
      <c r="G1088" s="22">
        <v>0.79666666666666675</v>
      </c>
      <c r="H1088" s="22">
        <v>0.78833333333333344</v>
      </c>
      <c r="I1088" s="22">
        <v>0.72000000000000008</v>
      </c>
      <c r="J1088" s="22">
        <v>0.76166666666666671</v>
      </c>
      <c r="K1088" s="22">
        <v>0.8666666666666667</v>
      </c>
      <c r="L1088" s="22">
        <v>0.80166666666666664</v>
      </c>
      <c r="M1088" s="22">
        <v>0.76166666666666671</v>
      </c>
      <c r="N1088" s="22">
        <v>0.75666666666666671</v>
      </c>
      <c r="O1088" s="22">
        <v>0.75</v>
      </c>
      <c r="P1088" s="22">
        <v>0.76333333333333331</v>
      </c>
      <c r="Q1088" s="22">
        <v>0.81757009009399617</v>
      </c>
      <c r="R1088" s="22">
        <v>0.7360000000000001</v>
      </c>
      <c r="S1088" s="22">
        <v>0.68833333333333335</v>
      </c>
      <c r="T1088" s="22">
        <v>0.77166666666666683</v>
      </c>
      <c r="U1088" s="22">
        <v>0.76666666666666661</v>
      </c>
      <c r="V1088" s="22">
        <v>0.77999999999999992</v>
      </c>
      <c r="W1088" s="22">
        <v>0.92628500000000003</v>
      </c>
      <c r="X1088" s="22">
        <v>0.88669999999999993</v>
      </c>
      <c r="Y1088" s="22">
        <v>0.81976666666666664</v>
      </c>
      <c r="Z1088" s="151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272</v>
      </c>
      <c r="C1089" s="28"/>
      <c r="D1089" s="11">
        <v>0.81499999999999995</v>
      </c>
      <c r="E1089" s="11">
        <v>0.74542791382632201</v>
      </c>
      <c r="F1089" s="11">
        <v>0.8</v>
      </c>
      <c r="G1089" s="11">
        <v>0.79</v>
      </c>
      <c r="H1089" s="11">
        <v>0.79</v>
      </c>
      <c r="I1089" s="11">
        <v>0.71499999999999997</v>
      </c>
      <c r="J1089" s="11">
        <v>0.76500000000000001</v>
      </c>
      <c r="K1089" s="11">
        <v>0.9</v>
      </c>
      <c r="L1089" s="11">
        <v>0.8</v>
      </c>
      <c r="M1089" s="11">
        <v>0.755</v>
      </c>
      <c r="N1089" s="11">
        <v>0.75</v>
      </c>
      <c r="O1089" s="11">
        <v>0.75</v>
      </c>
      <c r="P1089" s="11">
        <v>0.77</v>
      </c>
      <c r="Q1089" s="11">
        <v>0.8200796175645062</v>
      </c>
      <c r="R1089" s="11">
        <v>0.73799999999999999</v>
      </c>
      <c r="S1089" s="11">
        <v>0.69</v>
      </c>
      <c r="T1089" s="11">
        <v>0.77</v>
      </c>
      <c r="U1089" s="11">
        <v>0.76</v>
      </c>
      <c r="V1089" s="11">
        <v>0.78</v>
      </c>
      <c r="W1089" s="11">
        <v>0.91754500000000005</v>
      </c>
      <c r="X1089" s="11">
        <v>0.88915</v>
      </c>
      <c r="Y1089" s="11">
        <v>0.82019500000000001</v>
      </c>
      <c r="Z1089" s="151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273</v>
      </c>
      <c r="C1090" s="28"/>
      <c r="D1090" s="23">
        <v>1.4719601443879704E-2</v>
      </c>
      <c r="E1090" s="23">
        <v>3.2026348422842903E-2</v>
      </c>
      <c r="F1090" s="23">
        <v>1.2161883888976234E-16</v>
      </c>
      <c r="G1090" s="23">
        <v>1.2110601416389935E-2</v>
      </c>
      <c r="H1090" s="23">
        <v>7.5277265270908165E-3</v>
      </c>
      <c r="I1090" s="23">
        <v>4.0496913462633177E-2</v>
      </c>
      <c r="J1090" s="23">
        <v>4.1190613817551562E-2</v>
      </c>
      <c r="K1090" s="23">
        <v>5.1639777949432218E-2</v>
      </c>
      <c r="L1090" s="23">
        <v>1.834847859269716E-2</v>
      </c>
      <c r="M1090" s="23">
        <v>4.070217029430577E-2</v>
      </c>
      <c r="N1090" s="23">
        <v>2.5033311140691475E-2</v>
      </c>
      <c r="O1090" s="23">
        <v>6.324555320336764E-3</v>
      </c>
      <c r="P1090" s="23">
        <v>3.076794869123823E-2</v>
      </c>
      <c r="Q1090" s="23">
        <v>1.3091974559689506E-2</v>
      </c>
      <c r="R1090" s="23">
        <v>9.1433035605299768E-3</v>
      </c>
      <c r="S1090" s="23">
        <v>1.1690451944500082E-2</v>
      </c>
      <c r="T1090" s="23">
        <v>2.3166067138525426E-2</v>
      </c>
      <c r="U1090" s="23">
        <v>2.3380903889000264E-2</v>
      </c>
      <c r="V1090" s="23">
        <v>2.0000000000000018E-2</v>
      </c>
      <c r="W1090" s="23">
        <v>2.0599508489281999E-2</v>
      </c>
      <c r="X1090" s="23">
        <v>1.5505869856283451E-2</v>
      </c>
      <c r="Y1090" s="23">
        <v>1.1387973773532624E-2</v>
      </c>
      <c r="Z1090" s="205"/>
      <c r="AA1090" s="206"/>
      <c r="AB1090" s="206"/>
      <c r="AC1090" s="206"/>
      <c r="AD1090" s="206"/>
      <c r="AE1090" s="206"/>
      <c r="AF1090" s="206"/>
      <c r="AG1090" s="206"/>
      <c r="AH1090" s="206"/>
      <c r="AI1090" s="206"/>
      <c r="AJ1090" s="206"/>
      <c r="AK1090" s="206"/>
      <c r="AL1090" s="206"/>
      <c r="AM1090" s="206"/>
      <c r="AN1090" s="206"/>
      <c r="AO1090" s="206"/>
      <c r="AP1090" s="206"/>
      <c r="AQ1090" s="206"/>
      <c r="AR1090" s="206"/>
      <c r="AS1090" s="206"/>
      <c r="AT1090" s="206"/>
      <c r="AU1090" s="206"/>
      <c r="AV1090" s="206"/>
      <c r="AW1090" s="206"/>
      <c r="AX1090" s="206"/>
      <c r="AY1090" s="206"/>
      <c r="AZ1090" s="206"/>
      <c r="BA1090" s="206"/>
      <c r="BB1090" s="206"/>
      <c r="BC1090" s="206"/>
      <c r="BD1090" s="206"/>
      <c r="BE1090" s="206"/>
      <c r="BF1090" s="206"/>
      <c r="BG1090" s="206"/>
      <c r="BH1090" s="206"/>
      <c r="BI1090" s="206"/>
      <c r="BJ1090" s="206"/>
      <c r="BK1090" s="206"/>
      <c r="BL1090" s="206"/>
      <c r="BM1090" s="56"/>
    </row>
    <row r="1091" spans="1:65">
      <c r="A1091" s="29"/>
      <c r="B1091" s="3" t="s">
        <v>87</v>
      </c>
      <c r="C1091" s="28"/>
      <c r="D1091" s="13">
        <v>1.7914322244072661E-2</v>
      </c>
      <c r="E1091" s="13">
        <v>4.2814120166958125E-2</v>
      </c>
      <c r="F1091" s="13">
        <v>1.5202354861220294E-16</v>
      </c>
      <c r="G1091" s="13">
        <v>1.520159173605431E-2</v>
      </c>
      <c r="H1091" s="13">
        <v>9.5489131421870807E-3</v>
      </c>
      <c r="I1091" s="13">
        <v>5.6245713142546075E-2</v>
      </c>
      <c r="J1091" s="13">
        <v>5.4079580504444058E-2</v>
      </c>
      <c r="K1091" s="13">
        <v>5.9584359172421789E-2</v>
      </c>
      <c r="L1091" s="13">
        <v>2.2887915084445522E-2</v>
      </c>
      <c r="M1091" s="13">
        <v>5.343829797939488E-2</v>
      </c>
      <c r="N1091" s="13">
        <v>3.3083671111046001E-2</v>
      </c>
      <c r="O1091" s="13">
        <v>8.4327404271156859E-3</v>
      </c>
      <c r="P1091" s="13">
        <v>4.0307356364067549E-2</v>
      </c>
      <c r="Q1091" s="13">
        <v>1.6013274847400935E-2</v>
      </c>
      <c r="R1091" s="13">
        <v>1.2422966794198336E-2</v>
      </c>
      <c r="S1091" s="13">
        <v>1.6983707425423846E-2</v>
      </c>
      <c r="T1091" s="13">
        <v>3.0020821345821281E-2</v>
      </c>
      <c r="U1091" s="13">
        <v>3.0496831159565564E-2</v>
      </c>
      <c r="V1091" s="13">
        <v>2.5641025641025668E-2</v>
      </c>
      <c r="W1091" s="13">
        <v>2.2238844944355136E-2</v>
      </c>
      <c r="X1091" s="13">
        <v>1.7487165733938707E-2</v>
      </c>
      <c r="Y1091" s="13">
        <v>1.3891725824664691E-2</v>
      </c>
      <c r="Z1091" s="151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274</v>
      </c>
      <c r="C1092" s="28"/>
      <c r="D1092" s="13">
        <v>6.8252925061464742E-2</v>
      </c>
      <c r="E1092" s="13">
        <v>-2.7479371135410213E-2</v>
      </c>
      <c r="F1092" s="13">
        <v>4.0083983832663428E-2</v>
      </c>
      <c r="G1092" s="13">
        <v>3.5750300566694149E-2</v>
      </c>
      <c r="H1092" s="13">
        <v>2.4916092401770618E-2</v>
      </c>
      <c r="I1092" s="13">
        <v>-6.3924414550602715E-2</v>
      </c>
      <c r="J1092" s="13">
        <v>-9.7533737259848374E-3</v>
      </c>
      <c r="K1092" s="13">
        <v>0.12675764915205212</v>
      </c>
      <c r="L1092" s="13">
        <v>4.2250825465648179E-2</v>
      </c>
      <c r="M1092" s="13">
        <v>-9.7533737259848374E-3</v>
      </c>
      <c r="N1092" s="13">
        <v>-1.6253898624938978E-2</v>
      </c>
      <c r="O1092" s="13">
        <v>-2.4921265156877981E-2</v>
      </c>
      <c r="P1092" s="13">
        <v>-7.5865320930001978E-3</v>
      </c>
      <c r="Q1092" s="13">
        <v>6.2926945459241379E-2</v>
      </c>
      <c r="R1092" s="13">
        <v>-4.3122734873949464E-2</v>
      </c>
      <c r="S1092" s="13">
        <v>-0.10509440557731242</v>
      </c>
      <c r="T1092" s="13">
        <v>3.2476760719235553E-3</v>
      </c>
      <c r="U1092" s="13">
        <v>-3.2528488270308076E-3</v>
      </c>
      <c r="V1092" s="13">
        <v>1.4081884236846864E-2</v>
      </c>
      <c r="W1092" s="13">
        <v>0.20426774120554847</v>
      </c>
      <c r="X1092" s="13">
        <v>0.15280308558052846</v>
      </c>
      <c r="Y1092" s="13">
        <v>6.5782725599862202E-2</v>
      </c>
      <c r="Z1092" s="151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45" t="s">
        <v>275</v>
      </c>
      <c r="C1093" s="46"/>
      <c r="D1093" s="44">
        <v>1.46</v>
      </c>
      <c r="E1093" s="44">
        <v>0.59</v>
      </c>
      <c r="F1093" s="44" t="s">
        <v>276</v>
      </c>
      <c r="G1093" s="44">
        <v>0.76</v>
      </c>
      <c r="H1093" s="44">
        <v>0.53</v>
      </c>
      <c r="I1093" s="44">
        <v>1.36</v>
      </c>
      <c r="J1093" s="44">
        <v>0.21</v>
      </c>
      <c r="K1093" s="44" t="s">
        <v>276</v>
      </c>
      <c r="L1093" s="44">
        <v>0.9</v>
      </c>
      <c r="M1093" s="44">
        <v>0.21</v>
      </c>
      <c r="N1093" s="44">
        <v>0.35</v>
      </c>
      <c r="O1093" s="44">
        <v>0.53</v>
      </c>
      <c r="P1093" s="44">
        <v>0.16</v>
      </c>
      <c r="Q1093" s="44">
        <v>1.34</v>
      </c>
      <c r="R1093" s="44">
        <v>0.92</v>
      </c>
      <c r="S1093" s="44">
        <v>2.2400000000000002</v>
      </c>
      <c r="T1093" s="44">
        <v>7.0000000000000007E-2</v>
      </c>
      <c r="U1093" s="44">
        <v>7.0000000000000007E-2</v>
      </c>
      <c r="V1093" s="44">
        <v>0.3</v>
      </c>
      <c r="W1093" s="44">
        <v>4.3600000000000003</v>
      </c>
      <c r="X1093" s="44">
        <v>3.26</v>
      </c>
      <c r="Y1093" s="44">
        <v>1.4</v>
      </c>
      <c r="Z1093" s="151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0" t="s">
        <v>321</v>
      </c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BM1094" s="55"/>
    </row>
    <row r="1095" spans="1:65">
      <c r="BM1095" s="55"/>
    </row>
    <row r="1096" spans="1:65" ht="15">
      <c r="B1096" s="8" t="s">
        <v>546</v>
      </c>
      <c r="BM1096" s="27" t="s">
        <v>67</v>
      </c>
    </row>
    <row r="1097" spans="1:65" ht="15">
      <c r="A1097" s="24" t="s">
        <v>65</v>
      </c>
      <c r="B1097" s="18" t="s">
        <v>111</v>
      </c>
      <c r="C1097" s="15" t="s">
        <v>112</v>
      </c>
      <c r="D1097" s="16" t="s">
        <v>231</v>
      </c>
      <c r="E1097" s="17" t="s">
        <v>231</v>
      </c>
      <c r="F1097" s="17" t="s">
        <v>231</v>
      </c>
      <c r="G1097" s="17" t="s">
        <v>231</v>
      </c>
      <c r="H1097" s="17" t="s">
        <v>231</v>
      </c>
      <c r="I1097" s="17" t="s">
        <v>231</v>
      </c>
      <c r="J1097" s="17" t="s">
        <v>231</v>
      </c>
      <c r="K1097" s="17" t="s">
        <v>231</v>
      </c>
      <c r="L1097" s="17" t="s">
        <v>231</v>
      </c>
      <c r="M1097" s="151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232</v>
      </c>
      <c r="C1098" s="9" t="s">
        <v>232</v>
      </c>
      <c r="D1098" s="149" t="s">
        <v>236</v>
      </c>
      <c r="E1098" s="150" t="s">
        <v>237</v>
      </c>
      <c r="F1098" s="150" t="s">
        <v>238</v>
      </c>
      <c r="G1098" s="150" t="s">
        <v>248</v>
      </c>
      <c r="H1098" s="150" t="s">
        <v>252</v>
      </c>
      <c r="I1098" s="150" t="s">
        <v>258</v>
      </c>
      <c r="J1098" s="150" t="s">
        <v>278</v>
      </c>
      <c r="K1098" s="150" t="s">
        <v>261</v>
      </c>
      <c r="L1098" s="150" t="s">
        <v>263</v>
      </c>
      <c r="M1098" s="151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300</v>
      </c>
      <c r="E1099" s="11" t="s">
        <v>300</v>
      </c>
      <c r="F1099" s="11" t="s">
        <v>301</v>
      </c>
      <c r="G1099" s="11" t="s">
        <v>300</v>
      </c>
      <c r="H1099" s="11" t="s">
        <v>300</v>
      </c>
      <c r="I1099" s="11" t="s">
        <v>300</v>
      </c>
      <c r="J1099" s="11" t="s">
        <v>301</v>
      </c>
      <c r="K1099" s="11" t="s">
        <v>300</v>
      </c>
      <c r="L1099" s="11" t="s">
        <v>300</v>
      </c>
      <c r="M1099" s="151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151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21">
        <v>0.23165580788776299</v>
      </c>
      <c r="E1101" s="21">
        <v>0.3</v>
      </c>
      <c r="F1101" s="21">
        <v>0.3</v>
      </c>
      <c r="G1101" s="21">
        <v>0.3</v>
      </c>
      <c r="H1101" s="21">
        <v>0.216</v>
      </c>
      <c r="I1101" s="21">
        <v>0.27</v>
      </c>
      <c r="J1101" s="21">
        <v>0.2</v>
      </c>
      <c r="K1101" s="21">
        <v>0.21190000000000001</v>
      </c>
      <c r="L1101" s="152">
        <v>0.46417999999999998</v>
      </c>
      <c r="M1101" s="151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0.23396588275116054</v>
      </c>
      <c r="E1102" s="11">
        <v>0.3</v>
      </c>
      <c r="F1102" s="11">
        <v>0.3</v>
      </c>
      <c r="G1102" s="11">
        <v>0.2</v>
      </c>
      <c r="H1102" s="11">
        <v>0.218</v>
      </c>
      <c r="I1102" s="11">
        <v>0.27</v>
      </c>
      <c r="J1102" s="11">
        <v>0.2</v>
      </c>
      <c r="K1102" s="11">
        <v>0.20330000000000001</v>
      </c>
      <c r="L1102" s="153">
        <v>0.43430000000000002</v>
      </c>
      <c r="M1102" s="151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13</v>
      </c>
    </row>
    <row r="1103" spans="1:65">
      <c r="A1103" s="29"/>
      <c r="B1103" s="19">
        <v>1</v>
      </c>
      <c r="C1103" s="9">
        <v>3</v>
      </c>
      <c r="D1103" s="11">
        <v>0.237227416332284</v>
      </c>
      <c r="E1103" s="11">
        <v>0.3</v>
      </c>
      <c r="F1103" s="11">
        <v>0.3</v>
      </c>
      <c r="G1103" s="11">
        <v>0.3</v>
      </c>
      <c r="H1103" s="11">
        <v>0.21099999999999999</v>
      </c>
      <c r="I1103" s="11">
        <v>0.25</v>
      </c>
      <c r="J1103" s="11">
        <v>0.2</v>
      </c>
      <c r="K1103" s="11">
        <v>0.2122</v>
      </c>
      <c r="L1103" s="153">
        <v>0.44589000000000001</v>
      </c>
      <c r="M1103" s="151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0.24105065359636541</v>
      </c>
      <c r="E1104" s="154">
        <v>0.35</v>
      </c>
      <c r="F1104" s="11">
        <v>0.3</v>
      </c>
      <c r="G1104" s="11">
        <v>0.3</v>
      </c>
      <c r="H1104" s="11">
        <v>0.216</v>
      </c>
      <c r="I1104" s="11">
        <v>0.27</v>
      </c>
      <c r="J1104" s="11">
        <v>0.2</v>
      </c>
      <c r="K1104" s="11">
        <v>0.21179999999999999</v>
      </c>
      <c r="L1104" s="153">
        <v>0.46132000000000001</v>
      </c>
      <c r="M1104" s="151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0.2492546048257083</v>
      </c>
    </row>
    <row r="1105" spans="1:65">
      <c r="A1105" s="29"/>
      <c r="B1105" s="19">
        <v>1</v>
      </c>
      <c r="C1105" s="9">
        <v>5</v>
      </c>
      <c r="D1105" s="11">
        <v>0.23073876604897645</v>
      </c>
      <c r="E1105" s="11">
        <v>0.3</v>
      </c>
      <c r="F1105" s="11">
        <v>0.3</v>
      </c>
      <c r="G1105" s="11">
        <v>0.2</v>
      </c>
      <c r="H1105" s="11">
        <v>0.20599999999999999</v>
      </c>
      <c r="I1105" s="11">
        <v>0.27</v>
      </c>
      <c r="J1105" s="11">
        <v>0.2</v>
      </c>
      <c r="K1105" s="11">
        <v>0.21249999999999999</v>
      </c>
      <c r="L1105" s="153">
        <v>0.46689000000000003</v>
      </c>
      <c r="M1105" s="151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63</v>
      </c>
    </row>
    <row r="1106" spans="1:65">
      <c r="A1106" s="29"/>
      <c r="B1106" s="19">
        <v>1</v>
      </c>
      <c r="C1106" s="9">
        <v>6</v>
      </c>
      <c r="D1106" s="11">
        <v>0.23788250501744901</v>
      </c>
      <c r="E1106" s="11">
        <v>0.3</v>
      </c>
      <c r="F1106" s="11">
        <v>0.3</v>
      </c>
      <c r="G1106" s="11">
        <v>0.3</v>
      </c>
      <c r="H1106" s="154">
        <v>0.24099999999999999</v>
      </c>
      <c r="I1106" s="11">
        <v>0.28000000000000003</v>
      </c>
      <c r="J1106" s="11">
        <v>0.2</v>
      </c>
      <c r="K1106" s="11">
        <v>0.20960000000000001</v>
      </c>
      <c r="L1106" s="153">
        <v>0.46483000000000002</v>
      </c>
      <c r="M1106" s="151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20" t="s">
        <v>271</v>
      </c>
      <c r="C1107" s="12"/>
      <c r="D1107" s="22">
        <v>0.23542017193899975</v>
      </c>
      <c r="E1107" s="22">
        <v>0.30833333333333335</v>
      </c>
      <c r="F1107" s="22">
        <v>0.3</v>
      </c>
      <c r="G1107" s="22">
        <v>0.26666666666666666</v>
      </c>
      <c r="H1107" s="22">
        <v>0.21799999999999997</v>
      </c>
      <c r="I1107" s="22">
        <v>0.26833333333333337</v>
      </c>
      <c r="J1107" s="22">
        <v>0.19999999999999998</v>
      </c>
      <c r="K1107" s="22">
        <v>0.21021666666666664</v>
      </c>
      <c r="L1107" s="22">
        <v>0.456235</v>
      </c>
      <c r="M1107" s="151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272</v>
      </c>
      <c r="C1108" s="28"/>
      <c r="D1108" s="11">
        <v>0.23559664954172227</v>
      </c>
      <c r="E1108" s="11">
        <v>0.3</v>
      </c>
      <c r="F1108" s="11">
        <v>0.3</v>
      </c>
      <c r="G1108" s="11">
        <v>0.3</v>
      </c>
      <c r="H1108" s="11">
        <v>0.216</v>
      </c>
      <c r="I1108" s="11">
        <v>0.27</v>
      </c>
      <c r="J1108" s="11">
        <v>0.2</v>
      </c>
      <c r="K1108" s="11">
        <v>0.21184999999999998</v>
      </c>
      <c r="L1108" s="11">
        <v>0.46274999999999999</v>
      </c>
      <c r="M1108" s="151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273</v>
      </c>
      <c r="C1109" s="28"/>
      <c r="D1109" s="23">
        <v>3.9807661332830991E-3</v>
      </c>
      <c r="E1109" s="23">
        <v>2.0412414523193145E-2</v>
      </c>
      <c r="F1109" s="23">
        <v>0</v>
      </c>
      <c r="G1109" s="23">
        <v>5.1639777949431961E-2</v>
      </c>
      <c r="H1109" s="23">
        <v>1.2083045973594572E-2</v>
      </c>
      <c r="I1109" s="23">
        <v>9.8319208025017587E-3</v>
      </c>
      <c r="J1109" s="23">
        <v>3.0404709722440586E-17</v>
      </c>
      <c r="K1109" s="23">
        <v>3.5414215601459582E-3</v>
      </c>
      <c r="L1109" s="23">
        <v>1.3149498469523466E-2</v>
      </c>
      <c r="M1109" s="151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87</v>
      </c>
      <c r="C1110" s="28"/>
      <c r="D1110" s="13">
        <v>1.690919728966371E-2</v>
      </c>
      <c r="E1110" s="13">
        <v>6.6202425480626409E-2</v>
      </c>
      <c r="F1110" s="13">
        <v>0</v>
      </c>
      <c r="G1110" s="13">
        <v>0.19364916731036985</v>
      </c>
      <c r="H1110" s="13">
        <v>5.5426816392635657E-2</v>
      </c>
      <c r="I1110" s="13">
        <v>3.6640698642863692E-2</v>
      </c>
      <c r="J1110" s="13">
        <v>1.5202354861220294E-16</v>
      </c>
      <c r="K1110" s="13">
        <v>1.6846530849818245E-2</v>
      </c>
      <c r="L1110" s="13">
        <v>2.882176612825291E-2</v>
      </c>
      <c r="M1110" s="151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274</v>
      </c>
      <c r="C1111" s="28"/>
      <c r="D1111" s="13">
        <v>-5.5503218872856142E-2</v>
      </c>
      <c r="E1111" s="13">
        <v>0.23702161309692138</v>
      </c>
      <c r="F1111" s="13">
        <v>0.20358859652673411</v>
      </c>
      <c r="G1111" s="13">
        <v>6.9856530245985926E-2</v>
      </c>
      <c r="H1111" s="13">
        <v>-0.12539228652390655</v>
      </c>
      <c r="I1111" s="13">
        <v>7.6543133560023513E-2</v>
      </c>
      <c r="J1111" s="13">
        <v>-0.19760760231551056</v>
      </c>
      <c r="K1111" s="13">
        <v>-0.15661872400046128</v>
      </c>
      <c r="L1111" s="13">
        <v>0.83039747778791528</v>
      </c>
      <c r="M1111" s="151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275</v>
      </c>
      <c r="C1112" s="46"/>
      <c r="D1112" s="44">
        <v>0.51</v>
      </c>
      <c r="E1112" s="44">
        <v>0.67</v>
      </c>
      <c r="F1112" s="44">
        <v>0.54</v>
      </c>
      <c r="G1112" s="44">
        <v>0</v>
      </c>
      <c r="H1112" s="44">
        <v>0.79</v>
      </c>
      <c r="I1112" s="44">
        <v>0.03</v>
      </c>
      <c r="J1112" s="44">
        <v>1.08</v>
      </c>
      <c r="K1112" s="44">
        <v>0.91</v>
      </c>
      <c r="L1112" s="44">
        <v>3.07</v>
      </c>
      <c r="M1112" s="151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BM1113" s="55"/>
    </row>
    <row r="1114" spans="1:65" ht="15">
      <c r="B1114" s="8" t="s">
        <v>547</v>
      </c>
      <c r="BM1114" s="27" t="s">
        <v>67</v>
      </c>
    </row>
    <row r="1115" spans="1:65" ht="15">
      <c r="A1115" s="24" t="s">
        <v>32</v>
      </c>
      <c r="B1115" s="18" t="s">
        <v>111</v>
      </c>
      <c r="C1115" s="15" t="s">
        <v>112</v>
      </c>
      <c r="D1115" s="16" t="s">
        <v>231</v>
      </c>
      <c r="E1115" s="17" t="s">
        <v>231</v>
      </c>
      <c r="F1115" s="17" t="s">
        <v>231</v>
      </c>
      <c r="G1115" s="17" t="s">
        <v>231</v>
      </c>
      <c r="H1115" s="17" t="s">
        <v>231</v>
      </c>
      <c r="I1115" s="17" t="s">
        <v>231</v>
      </c>
      <c r="J1115" s="17" t="s">
        <v>231</v>
      </c>
      <c r="K1115" s="17" t="s">
        <v>231</v>
      </c>
      <c r="L1115" s="17" t="s">
        <v>231</v>
      </c>
      <c r="M1115" s="17" t="s">
        <v>231</v>
      </c>
      <c r="N1115" s="17" t="s">
        <v>231</v>
      </c>
      <c r="O1115" s="17" t="s">
        <v>231</v>
      </c>
      <c r="P1115" s="17" t="s">
        <v>231</v>
      </c>
      <c r="Q1115" s="17" t="s">
        <v>231</v>
      </c>
      <c r="R1115" s="17" t="s">
        <v>231</v>
      </c>
      <c r="S1115" s="17" t="s">
        <v>231</v>
      </c>
      <c r="T1115" s="17" t="s">
        <v>231</v>
      </c>
      <c r="U1115" s="17" t="s">
        <v>231</v>
      </c>
      <c r="V1115" s="17" t="s">
        <v>231</v>
      </c>
      <c r="W1115" s="17" t="s">
        <v>231</v>
      </c>
      <c r="X1115" s="17" t="s">
        <v>231</v>
      </c>
      <c r="Y1115" s="17" t="s">
        <v>231</v>
      </c>
      <c r="Z1115" s="17" t="s">
        <v>231</v>
      </c>
      <c r="AA1115" s="151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232</v>
      </c>
      <c r="C1116" s="9" t="s">
        <v>232</v>
      </c>
      <c r="D1116" s="149" t="s">
        <v>234</v>
      </c>
      <c r="E1116" s="150" t="s">
        <v>236</v>
      </c>
      <c r="F1116" s="150" t="s">
        <v>237</v>
      </c>
      <c r="G1116" s="150" t="s">
        <v>238</v>
      </c>
      <c r="H1116" s="150" t="s">
        <v>240</v>
      </c>
      <c r="I1116" s="150" t="s">
        <v>241</v>
      </c>
      <c r="J1116" s="150" t="s">
        <v>242</v>
      </c>
      <c r="K1116" s="150" t="s">
        <v>243</v>
      </c>
      <c r="L1116" s="150" t="s">
        <v>244</v>
      </c>
      <c r="M1116" s="150" t="s">
        <v>245</v>
      </c>
      <c r="N1116" s="150" t="s">
        <v>246</v>
      </c>
      <c r="O1116" s="150" t="s">
        <v>247</v>
      </c>
      <c r="P1116" s="150" t="s">
        <v>248</v>
      </c>
      <c r="Q1116" s="150" t="s">
        <v>249</v>
      </c>
      <c r="R1116" s="150" t="s">
        <v>251</v>
      </c>
      <c r="S1116" s="150" t="s">
        <v>252</v>
      </c>
      <c r="T1116" s="150" t="s">
        <v>253</v>
      </c>
      <c r="U1116" s="150" t="s">
        <v>258</v>
      </c>
      <c r="V1116" s="150" t="s">
        <v>259</v>
      </c>
      <c r="W1116" s="150" t="s">
        <v>278</v>
      </c>
      <c r="X1116" s="150" t="s">
        <v>261</v>
      </c>
      <c r="Y1116" s="150" t="s">
        <v>279</v>
      </c>
      <c r="Z1116" s="150" t="s">
        <v>263</v>
      </c>
      <c r="AA1116" s="151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300</v>
      </c>
      <c r="E1117" s="11" t="s">
        <v>300</v>
      </c>
      <c r="F1117" s="11" t="s">
        <v>300</v>
      </c>
      <c r="G1117" s="11" t="s">
        <v>301</v>
      </c>
      <c r="H1117" s="11" t="s">
        <v>115</v>
      </c>
      <c r="I1117" s="11" t="s">
        <v>300</v>
      </c>
      <c r="J1117" s="11" t="s">
        <v>300</v>
      </c>
      <c r="K1117" s="11" t="s">
        <v>301</v>
      </c>
      <c r="L1117" s="11" t="s">
        <v>301</v>
      </c>
      <c r="M1117" s="11" t="s">
        <v>301</v>
      </c>
      <c r="N1117" s="11" t="s">
        <v>301</v>
      </c>
      <c r="O1117" s="11" t="s">
        <v>301</v>
      </c>
      <c r="P1117" s="11" t="s">
        <v>300</v>
      </c>
      <c r="Q1117" s="11" t="s">
        <v>300</v>
      </c>
      <c r="R1117" s="11" t="s">
        <v>301</v>
      </c>
      <c r="S1117" s="11" t="s">
        <v>300</v>
      </c>
      <c r="T1117" s="11" t="s">
        <v>300</v>
      </c>
      <c r="U1117" s="11" t="s">
        <v>300</v>
      </c>
      <c r="V1117" s="11" t="s">
        <v>301</v>
      </c>
      <c r="W1117" s="11" t="s">
        <v>301</v>
      </c>
      <c r="X1117" s="11" t="s">
        <v>300</v>
      </c>
      <c r="Y1117" s="11" t="s">
        <v>115</v>
      </c>
      <c r="Z1117" s="11" t="s">
        <v>300</v>
      </c>
      <c r="AA1117" s="151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2</v>
      </c>
    </row>
    <row r="1118" spans="1:65">
      <c r="A1118" s="29"/>
      <c r="B1118" s="19"/>
      <c r="C1118" s="9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151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3</v>
      </c>
    </row>
    <row r="1119" spans="1:65">
      <c r="A1119" s="29"/>
      <c r="B1119" s="18">
        <v>1</v>
      </c>
      <c r="C1119" s="14">
        <v>1</v>
      </c>
      <c r="D1119" s="21">
        <v>2.78</v>
      </c>
      <c r="E1119" s="21">
        <v>2.7542930669043937</v>
      </c>
      <c r="F1119" s="21">
        <v>2.5</v>
      </c>
      <c r="G1119" s="21">
        <v>2.9</v>
      </c>
      <c r="H1119" s="21">
        <v>2.79</v>
      </c>
      <c r="I1119" s="21">
        <v>2.5</v>
      </c>
      <c r="J1119" s="21">
        <v>2.92</v>
      </c>
      <c r="K1119" s="21">
        <v>3</v>
      </c>
      <c r="L1119" s="21">
        <v>2.5</v>
      </c>
      <c r="M1119" s="21">
        <v>2.6</v>
      </c>
      <c r="N1119" s="21">
        <v>2.7</v>
      </c>
      <c r="O1119" s="21">
        <v>2.6</v>
      </c>
      <c r="P1119" s="21">
        <v>2.9</v>
      </c>
      <c r="Q1119" s="21">
        <v>2.6452065501581816</v>
      </c>
      <c r="R1119" s="21">
        <v>2.65</v>
      </c>
      <c r="S1119" s="21">
        <v>2.4809999999999999</v>
      </c>
      <c r="T1119" s="152">
        <v>2.14</v>
      </c>
      <c r="U1119" s="21">
        <v>2.74</v>
      </c>
      <c r="V1119" s="21">
        <v>2.9</v>
      </c>
      <c r="W1119" s="21">
        <v>2.6</v>
      </c>
      <c r="X1119" s="21">
        <v>2.6436000000000002</v>
      </c>
      <c r="Y1119" s="152">
        <v>3.7383000000000002</v>
      </c>
      <c r="Z1119" s="21">
        <v>2.9413200000000002</v>
      </c>
      <c r="AA1119" s="151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>
        <v>1</v>
      </c>
      <c r="C1120" s="9">
        <v>2</v>
      </c>
      <c r="D1120" s="11">
        <v>2.78</v>
      </c>
      <c r="E1120" s="11">
        <v>2.8315589024311039</v>
      </c>
      <c r="F1120" s="11">
        <v>2.5</v>
      </c>
      <c r="G1120" s="11">
        <v>2.8</v>
      </c>
      <c r="H1120" s="11">
        <v>2.82</v>
      </c>
      <c r="I1120" s="11">
        <v>2.5</v>
      </c>
      <c r="J1120" s="11">
        <v>2.77</v>
      </c>
      <c r="K1120" s="11">
        <v>2.9</v>
      </c>
      <c r="L1120" s="11">
        <v>2.5</v>
      </c>
      <c r="M1120" s="11">
        <v>2.6</v>
      </c>
      <c r="N1120" s="11">
        <v>2.8</v>
      </c>
      <c r="O1120" s="11">
        <v>2.6</v>
      </c>
      <c r="P1120" s="11">
        <v>2.8</v>
      </c>
      <c r="Q1120" s="11">
        <v>2.5574301333576375</v>
      </c>
      <c r="R1120" s="11">
        <v>2.7</v>
      </c>
      <c r="S1120" s="11">
        <v>2.407</v>
      </c>
      <c r="T1120" s="153">
        <v>2.2599999999999998</v>
      </c>
      <c r="U1120" s="11">
        <v>2.66</v>
      </c>
      <c r="V1120" s="11">
        <v>2.8</v>
      </c>
      <c r="W1120" s="11">
        <v>2.6</v>
      </c>
      <c r="X1120" s="11">
        <v>2.5884</v>
      </c>
      <c r="Y1120" s="153">
        <v>4.0754000000000001</v>
      </c>
      <c r="Z1120" s="11">
        <v>2.83264</v>
      </c>
      <c r="AA1120" s="151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35</v>
      </c>
    </row>
    <row r="1121" spans="1:65">
      <c r="A1121" s="29"/>
      <c r="B1121" s="19">
        <v>1</v>
      </c>
      <c r="C1121" s="9">
        <v>3</v>
      </c>
      <c r="D1121" s="11">
        <v>2.71</v>
      </c>
      <c r="E1121" s="11">
        <v>2.9035412917237444</v>
      </c>
      <c r="F1121" s="11">
        <v>2.6</v>
      </c>
      <c r="G1121" s="11">
        <v>2.7</v>
      </c>
      <c r="H1121" s="11">
        <v>2.72</v>
      </c>
      <c r="I1121" s="11">
        <v>2.4</v>
      </c>
      <c r="J1121" s="11">
        <v>2.85</v>
      </c>
      <c r="K1121" s="11">
        <v>2.8</v>
      </c>
      <c r="L1121" s="11">
        <v>2.5</v>
      </c>
      <c r="M1121" s="11">
        <v>2.6</v>
      </c>
      <c r="N1121" s="11">
        <v>2.7</v>
      </c>
      <c r="O1121" s="11">
        <v>2.5</v>
      </c>
      <c r="P1121" s="11">
        <v>2.7</v>
      </c>
      <c r="Q1121" s="11">
        <v>2.7685576729015602</v>
      </c>
      <c r="R1121" s="11">
        <v>2.71</v>
      </c>
      <c r="S1121" s="11">
        <v>2.5369999999999999</v>
      </c>
      <c r="T1121" s="153">
        <v>2.27</v>
      </c>
      <c r="U1121" s="11">
        <v>2.5299999999999998</v>
      </c>
      <c r="V1121" s="11">
        <v>2.8</v>
      </c>
      <c r="W1121" s="11">
        <v>2.6</v>
      </c>
      <c r="X1121" s="11">
        <v>2.6953</v>
      </c>
      <c r="Y1121" s="153">
        <v>4.1321000000000003</v>
      </c>
      <c r="Z1121" s="11">
        <v>2.9446699999999999</v>
      </c>
      <c r="AA1121" s="151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16</v>
      </c>
    </row>
    <row r="1122" spans="1:65">
      <c r="A1122" s="29"/>
      <c r="B1122" s="19">
        <v>1</v>
      </c>
      <c r="C1122" s="9">
        <v>4</v>
      </c>
      <c r="D1122" s="11">
        <v>2.72</v>
      </c>
      <c r="E1122" s="11">
        <v>2.7608087962284129</v>
      </c>
      <c r="F1122" s="11">
        <v>2.7</v>
      </c>
      <c r="G1122" s="11">
        <v>2.8</v>
      </c>
      <c r="H1122" s="11">
        <v>2.78</v>
      </c>
      <c r="I1122" s="11">
        <v>2.5</v>
      </c>
      <c r="J1122" s="11">
        <v>2.83</v>
      </c>
      <c r="K1122" s="11">
        <v>2.8</v>
      </c>
      <c r="L1122" s="11">
        <v>2.5</v>
      </c>
      <c r="M1122" s="11">
        <v>2.9</v>
      </c>
      <c r="N1122" s="11">
        <v>2.6</v>
      </c>
      <c r="O1122" s="11">
        <v>2.5</v>
      </c>
      <c r="P1122" s="11">
        <v>2.9</v>
      </c>
      <c r="Q1122" s="11">
        <v>2.5651948581071351</v>
      </c>
      <c r="R1122" s="11">
        <v>2.77</v>
      </c>
      <c r="S1122" s="11">
        <v>2.5430000000000001</v>
      </c>
      <c r="T1122" s="153">
        <v>2.27</v>
      </c>
      <c r="U1122" s="11">
        <v>2.69</v>
      </c>
      <c r="V1122" s="11">
        <v>2.9</v>
      </c>
      <c r="W1122" s="11">
        <v>2.6</v>
      </c>
      <c r="X1122" s="11">
        <v>2.7538999999999998</v>
      </c>
      <c r="Y1122" s="153">
        <v>3.7650999999999999</v>
      </c>
      <c r="Z1122" s="11">
        <v>3.00142</v>
      </c>
      <c r="AA1122" s="151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2.7067003876158995</v>
      </c>
    </row>
    <row r="1123" spans="1:65">
      <c r="A1123" s="29"/>
      <c r="B1123" s="19">
        <v>1</v>
      </c>
      <c r="C1123" s="9">
        <v>5</v>
      </c>
      <c r="D1123" s="11">
        <v>2.77</v>
      </c>
      <c r="E1123" s="11">
        <v>2.7112606558112478</v>
      </c>
      <c r="F1123" s="11">
        <v>2.7</v>
      </c>
      <c r="G1123" s="11">
        <v>2.7</v>
      </c>
      <c r="H1123" s="11">
        <v>2.75</v>
      </c>
      <c r="I1123" s="11">
        <v>2.6</v>
      </c>
      <c r="J1123" s="11">
        <v>3.01</v>
      </c>
      <c r="K1123" s="11">
        <v>2.9</v>
      </c>
      <c r="L1123" s="11">
        <v>2.5</v>
      </c>
      <c r="M1123" s="11">
        <v>2.5</v>
      </c>
      <c r="N1123" s="11">
        <v>2.8</v>
      </c>
      <c r="O1123" s="11">
        <v>2.6</v>
      </c>
      <c r="P1123" s="11">
        <v>2.6</v>
      </c>
      <c r="Q1123" s="11">
        <v>2.6576207768000195</v>
      </c>
      <c r="R1123" s="11">
        <v>2.69</v>
      </c>
      <c r="S1123" s="11">
        <v>2.4649999999999999</v>
      </c>
      <c r="T1123" s="153">
        <v>2.2400000000000002</v>
      </c>
      <c r="U1123" s="11">
        <v>2.61</v>
      </c>
      <c r="V1123" s="11">
        <v>2.8</v>
      </c>
      <c r="W1123" s="11">
        <v>2.6</v>
      </c>
      <c r="X1123" s="11">
        <v>2.7027999999999999</v>
      </c>
      <c r="Y1123" s="153">
        <v>3.7966000000000002</v>
      </c>
      <c r="Z1123" s="11">
        <v>3.0007100000000002</v>
      </c>
      <c r="AA1123" s="151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64</v>
      </c>
    </row>
    <row r="1124" spans="1:65">
      <c r="A1124" s="29"/>
      <c r="B1124" s="19">
        <v>1</v>
      </c>
      <c r="C1124" s="9">
        <v>6</v>
      </c>
      <c r="D1124" s="11">
        <v>2.78</v>
      </c>
      <c r="E1124" s="11">
        <v>2.733009201686369</v>
      </c>
      <c r="F1124" s="11">
        <v>2.6</v>
      </c>
      <c r="G1124" s="11">
        <v>3.1</v>
      </c>
      <c r="H1124" s="11">
        <v>2.7</v>
      </c>
      <c r="I1124" s="11">
        <v>2.7</v>
      </c>
      <c r="J1124" s="11">
        <v>3.05</v>
      </c>
      <c r="K1124" s="11">
        <v>2.8</v>
      </c>
      <c r="L1124" s="11">
        <v>2.6</v>
      </c>
      <c r="M1124" s="11">
        <v>2.8</v>
      </c>
      <c r="N1124" s="11">
        <v>2.6</v>
      </c>
      <c r="O1124" s="11">
        <v>2.6</v>
      </c>
      <c r="P1124" s="11">
        <v>2.8</v>
      </c>
      <c r="Q1124" s="11">
        <v>2.6944269334935504</v>
      </c>
      <c r="R1124" s="11">
        <v>2.82</v>
      </c>
      <c r="S1124" s="11">
        <v>2.5150000000000001</v>
      </c>
      <c r="T1124" s="153">
        <v>2.2000000000000002</v>
      </c>
      <c r="U1124" s="11">
        <v>2.81</v>
      </c>
      <c r="V1124" s="11">
        <v>2.7</v>
      </c>
      <c r="W1124" s="11">
        <v>2.5</v>
      </c>
      <c r="X1124" s="11">
        <v>2.7082999999999999</v>
      </c>
      <c r="Y1124" s="153">
        <v>3.8201999999999994</v>
      </c>
      <c r="Z1124" s="11">
        <v>2.9902799999999998</v>
      </c>
      <c r="AA1124" s="151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20" t="s">
        <v>271</v>
      </c>
      <c r="C1125" s="12"/>
      <c r="D1125" s="22">
        <v>2.7566666666666664</v>
      </c>
      <c r="E1125" s="22">
        <v>2.7824119857975451</v>
      </c>
      <c r="F1125" s="22">
        <v>2.6</v>
      </c>
      <c r="G1125" s="22">
        <v>2.8333333333333335</v>
      </c>
      <c r="H1125" s="22">
        <v>2.76</v>
      </c>
      <c r="I1125" s="22">
        <v>2.5333333333333332</v>
      </c>
      <c r="J1125" s="22">
        <v>2.9049999999999998</v>
      </c>
      <c r="K1125" s="22">
        <v>2.8666666666666667</v>
      </c>
      <c r="L1125" s="22">
        <v>2.5166666666666666</v>
      </c>
      <c r="M1125" s="22">
        <v>2.6666666666666665</v>
      </c>
      <c r="N1125" s="22">
        <v>2.6999999999999997</v>
      </c>
      <c r="O1125" s="22">
        <v>2.5666666666666664</v>
      </c>
      <c r="P1125" s="22">
        <v>2.7833333333333332</v>
      </c>
      <c r="Q1125" s="22">
        <v>2.6480728208030144</v>
      </c>
      <c r="R1125" s="22">
        <v>2.7233333333333327</v>
      </c>
      <c r="S1125" s="22">
        <v>2.4913333333333334</v>
      </c>
      <c r="T1125" s="22">
        <v>2.23</v>
      </c>
      <c r="U1125" s="22">
        <v>2.6733333333333333</v>
      </c>
      <c r="V1125" s="22">
        <v>2.8166666666666664</v>
      </c>
      <c r="W1125" s="22">
        <v>2.5833333333333335</v>
      </c>
      <c r="X1125" s="22">
        <v>2.6820500000000003</v>
      </c>
      <c r="Y1125" s="22">
        <v>3.8879500000000005</v>
      </c>
      <c r="Z1125" s="22">
        <v>2.9518400000000002</v>
      </c>
      <c r="AA1125" s="151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3" t="s">
        <v>272</v>
      </c>
      <c r="C1126" s="28"/>
      <c r="D1126" s="11">
        <v>2.7749999999999999</v>
      </c>
      <c r="E1126" s="11">
        <v>2.7575509315664033</v>
      </c>
      <c r="F1126" s="11">
        <v>2.6</v>
      </c>
      <c r="G1126" s="11">
        <v>2.8</v>
      </c>
      <c r="H1126" s="11">
        <v>2.7649999999999997</v>
      </c>
      <c r="I1126" s="11">
        <v>2.5</v>
      </c>
      <c r="J1126" s="11">
        <v>2.8849999999999998</v>
      </c>
      <c r="K1126" s="11">
        <v>2.8499999999999996</v>
      </c>
      <c r="L1126" s="11">
        <v>2.5</v>
      </c>
      <c r="M1126" s="11">
        <v>2.6</v>
      </c>
      <c r="N1126" s="11">
        <v>2.7</v>
      </c>
      <c r="O1126" s="11">
        <v>2.6</v>
      </c>
      <c r="P1126" s="11">
        <v>2.8</v>
      </c>
      <c r="Q1126" s="11">
        <v>2.6514136634791008</v>
      </c>
      <c r="R1126" s="11">
        <v>2.7050000000000001</v>
      </c>
      <c r="S1126" s="11">
        <v>2.4980000000000002</v>
      </c>
      <c r="T1126" s="11">
        <v>2.25</v>
      </c>
      <c r="U1126" s="11">
        <v>2.6749999999999998</v>
      </c>
      <c r="V1126" s="11">
        <v>2.8</v>
      </c>
      <c r="W1126" s="11">
        <v>2.6</v>
      </c>
      <c r="X1126" s="11">
        <v>2.6990499999999997</v>
      </c>
      <c r="Y1126" s="11">
        <v>3.8083999999999998</v>
      </c>
      <c r="Z1126" s="11">
        <v>2.9674749999999999</v>
      </c>
      <c r="AA1126" s="151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273</v>
      </c>
      <c r="C1127" s="28"/>
      <c r="D1127" s="23">
        <v>3.2659863237108927E-2</v>
      </c>
      <c r="E1127" s="23">
        <v>7.1900273163295697E-2</v>
      </c>
      <c r="F1127" s="23">
        <v>8.9442719099991672E-2</v>
      </c>
      <c r="G1127" s="23">
        <v>0.15055453054181619</v>
      </c>
      <c r="H1127" s="23">
        <v>4.5166359162544724E-2</v>
      </c>
      <c r="I1127" s="23">
        <v>0.10327955589886455</v>
      </c>
      <c r="J1127" s="23">
        <v>0.1087658034494297</v>
      </c>
      <c r="K1127" s="23">
        <v>8.1649658092772678E-2</v>
      </c>
      <c r="L1127" s="23">
        <v>4.0824829046386339E-2</v>
      </c>
      <c r="M1127" s="23">
        <v>0.15055453054181611</v>
      </c>
      <c r="N1127" s="23">
        <v>8.9442719099991477E-2</v>
      </c>
      <c r="O1127" s="23">
        <v>5.1639777949432274E-2</v>
      </c>
      <c r="P1127" s="23">
        <v>0.11690451944500112</v>
      </c>
      <c r="Q1127" s="23">
        <v>7.9811698149588828E-2</v>
      </c>
      <c r="R1127" s="23">
        <v>6.1210020966069451E-2</v>
      </c>
      <c r="S1127" s="23">
        <v>5.1434100231914921E-2</v>
      </c>
      <c r="T1127" s="23">
        <v>5.1380930314660442E-2</v>
      </c>
      <c r="U1127" s="23">
        <v>9.8115578103921339E-2</v>
      </c>
      <c r="V1127" s="23">
        <v>7.5277265270908028E-2</v>
      </c>
      <c r="W1127" s="23">
        <v>4.0824829046386339E-2</v>
      </c>
      <c r="X1127" s="23">
        <v>5.7803693653606505E-2</v>
      </c>
      <c r="Y1127" s="23">
        <v>0.17039298987927892</v>
      </c>
      <c r="Z1127" s="23">
        <v>6.4334759189725726E-2</v>
      </c>
      <c r="AA1127" s="205"/>
      <c r="AB1127" s="206"/>
      <c r="AC1127" s="206"/>
      <c r="AD1127" s="206"/>
      <c r="AE1127" s="206"/>
      <c r="AF1127" s="206"/>
      <c r="AG1127" s="206"/>
      <c r="AH1127" s="206"/>
      <c r="AI1127" s="206"/>
      <c r="AJ1127" s="206"/>
      <c r="AK1127" s="206"/>
      <c r="AL1127" s="206"/>
      <c r="AM1127" s="206"/>
      <c r="AN1127" s="206"/>
      <c r="AO1127" s="206"/>
      <c r="AP1127" s="206"/>
      <c r="AQ1127" s="206"/>
      <c r="AR1127" s="206"/>
      <c r="AS1127" s="206"/>
      <c r="AT1127" s="206"/>
      <c r="AU1127" s="206"/>
      <c r="AV1127" s="206"/>
      <c r="AW1127" s="206"/>
      <c r="AX1127" s="206"/>
      <c r="AY1127" s="206"/>
      <c r="AZ1127" s="206"/>
      <c r="BA1127" s="206"/>
      <c r="BB1127" s="206"/>
      <c r="BC1127" s="206"/>
      <c r="BD1127" s="206"/>
      <c r="BE1127" s="206"/>
      <c r="BF1127" s="206"/>
      <c r="BG1127" s="206"/>
      <c r="BH1127" s="206"/>
      <c r="BI1127" s="206"/>
      <c r="BJ1127" s="206"/>
      <c r="BK1127" s="206"/>
      <c r="BL1127" s="206"/>
      <c r="BM1127" s="56"/>
    </row>
    <row r="1128" spans="1:65">
      <c r="A1128" s="29"/>
      <c r="B1128" s="3" t="s">
        <v>87</v>
      </c>
      <c r="C1128" s="28"/>
      <c r="D1128" s="13">
        <v>1.1847592468116903E-2</v>
      </c>
      <c r="E1128" s="13">
        <v>2.5840987434751272E-2</v>
      </c>
      <c r="F1128" s="13">
        <v>3.4401045807689101E-2</v>
      </c>
      <c r="G1128" s="13">
        <v>5.3136893132405716E-2</v>
      </c>
      <c r="H1128" s="13">
        <v>1.6364622884979974E-2</v>
      </c>
      <c r="I1128" s="13">
        <v>4.0768245749551797E-2</v>
      </c>
      <c r="J1128" s="13">
        <v>3.7440896196017107E-2</v>
      </c>
      <c r="K1128" s="13">
        <v>2.8482438869571865E-2</v>
      </c>
      <c r="L1128" s="13">
        <v>1.6221786376047553E-2</v>
      </c>
      <c r="M1128" s="13">
        <v>5.6457948953181042E-2</v>
      </c>
      <c r="N1128" s="13">
        <v>3.3126932999996847E-2</v>
      </c>
      <c r="O1128" s="13">
        <v>2.0119394006272315E-2</v>
      </c>
      <c r="P1128" s="13">
        <v>4.2001623752695012E-2</v>
      </c>
      <c r="Q1128" s="13">
        <v>3.0139540545333774E-2</v>
      </c>
      <c r="R1128" s="13">
        <v>2.2476139889621591E-2</v>
      </c>
      <c r="S1128" s="13">
        <v>2.0645210154635371E-2</v>
      </c>
      <c r="T1128" s="13">
        <v>2.30407759258567E-2</v>
      </c>
      <c r="U1128" s="13">
        <v>3.6701587819421948E-2</v>
      </c>
      <c r="V1128" s="13">
        <v>2.6725656309198119E-2</v>
      </c>
      <c r="W1128" s="13">
        <v>1.5803159630859227E-2</v>
      </c>
      <c r="X1128" s="13">
        <v>2.1552056693054381E-2</v>
      </c>
      <c r="Y1128" s="13">
        <v>4.3825921084190617E-2</v>
      </c>
      <c r="Z1128" s="13">
        <v>2.1794798901609073E-2</v>
      </c>
      <c r="AA1128" s="151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274</v>
      </c>
      <c r="C1129" s="28"/>
      <c r="D1129" s="13">
        <v>1.8460217938926604E-2</v>
      </c>
      <c r="E1129" s="13">
        <v>2.7971916850513923E-2</v>
      </c>
      <c r="F1129" s="13">
        <v>-3.9420834350226142E-2</v>
      </c>
      <c r="G1129" s="13">
        <v>4.6784988208086853E-2</v>
      </c>
      <c r="H1129" s="13">
        <v>1.9691729689759851E-2</v>
      </c>
      <c r="I1129" s="13">
        <v>-6.4051069366887092E-2</v>
      </c>
      <c r="J1129" s="13">
        <v>7.326249085099712E-2</v>
      </c>
      <c r="K1129" s="13">
        <v>5.9100105716417328E-2</v>
      </c>
      <c r="L1129" s="13">
        <v>-7.020862812105233E-2</v>
      </c>
      <c r="M1129" s="13">
        <v>-1.4790599333565413E-2</v>
      </c>
      <c r="N1129" s="13">
        <v>-2.4754818252350486E-3</v>
      </c>
      <c r="O1129" s="13">
        <v>-5.1735951858556728E-2</v>
      </c>
      <c r="P1129" s="13">
        <v>2.8312311945591029E-2</v>
      </c>
      <c r="Q1129" s="13">
        <v>-2.1660161235845243E-2</v>
      </c>
      <c r="R1129" s="13">
        <v>6.1451004305961288E-3</v>
      </c>
      <c r="S1129" s="13">
        <v>-7.9568117427383456E-2</v>
      </c>
      <c r="T1129" s="13">
        <v>-0.17611863869269406</v>
      </c>
      <c r="U1129" s="13">
        <v>-1.2327575831899251E-2</v>
      </c>
      <c r="V1129" s="13">
        <v>4.0627429453921504E-2</v>
      </c>
      <c r="W1129" s="13">
        <v>-4.5578393104391379E-2</v>
      </c>
      <c r="X1129" s="13">
        <v>-9.1071726034707146E-3</v>
      </c>
      <c r="Y1129" s="13">
        <v>0.43641683349539928</v>
      </c>
      <c r="Z1129" s="13">
        <v>9.0567693973703234E-2</v>
      </c>
      <c r="AA1129" s="151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45" t="s">
        <v>275</v>
      </c>
      <c r="C1130" s="46"/>
      <c r="D1130" s="44">
        <v>0.33</v>
      </c>
      <c r="E1130" s="44">
        <v>0.48</v>
      </c>
      <c r="F1130" s="44">
        <v>0.57999999999999996</v>
      </c>
      <c r="G1130" s="44">
        <v>0.77</v>
      </c>
      <c r="H1130" s="44">
        <v>0.35</v>
      </c>
      <c r="I1130" s="44">
        <v>0.96</v>
      </c>
      <c r="J1130" s="44">
        <v>1.18</v>
      </c>
      <c r="K1130" s="44">
        <v>0.96</v>
      </c>
      <c r="L1130" s="44">
        <v>1.06</v>
      </c>
      <c r="M1130" s="44">
        <v>0.19</v>
      </c>
      <c r="N1130" s="44">
        <v>0</v>
      </c>
      <c r="O1130" s="44">
        <v>0.77</v>
      </c>
      <c r="P1130" s="44">
        <v>0.48</v>
      </c>
      <c r="Q1130" s="44">
        <v>0.3</v>
      </c>
      <c r="R1130" s="44">
        <v>0.13</v>
      </c>
      <c r="S1130" s="44">
        <v>1.21</v>
      </c>
      <c r="T1130" s="44">
        <v>2.72</v>
      </c>
      <c r="U1130" s="44">
        <v>0.15</v>
      </c>
      <c r="V1130" s="44">
        <v>0.67</v>
      </c>
      <c r="W1130" s="44">
        <v>0.67</v>
      </c>
      <c r="X1130" s="44">
        <v>0.1</v>
      </c>
      <c r="Y1130" s="44">
        <v>6.87</v>
      </c>
      <c r="Z1130" s="44">
        <v>1.46</v>
      </c>
      <c r="AA1130" s="151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BM1131" s="55"/>
    </row>
    <row r="1132" spans="1:65" ht="15">
      <c r="B1132" s="8" t="s">
        <v>548</v>
      </c>
      <c r="BM1132" s="27" t="s">
        <v>67</v>
      </c>
    </row>
    <row r="1133" spans="1:65" ht="15">
      <c r="A1133" s="24" t="s">
        <v>66</v>
      </c>
      <c r="B1133" s="18" t="s">
        <v>111</v>
      </c>
      <c r="C1133" s="15" t="s">
        <v>112</v>
      </c>
      <c r="D1133" s="16" t="s">
        <v>231</v>
      </c>
      <c r="E1133" s="17" t="s">
        <v>231</v>
      </c>
      <c r="F1133" s="17" t="s">
        <v>231</v>
      </c>
      <c r="G1133" s="17" t="s">
        <v>231</v>
      </c>
      <c r="H1133" s="17" t="s">
        <v>231</v>
      </c>
      <c r="I1133" s="17" t="s">
        <v>231</v>
      </c>
      <c r="J1133" s="17" t="s">
        <v>231</v>
      </c>
      <c r="K1133" s="17" t="s">
        <v>231</v>
      </c>
      <c r="L1133" s="17" t="s">
        <v>231</v>
      </c>
      <c r="M1133" s="17" t="s">
        <v>231</v>
      </c>
      <c r="N1133" s="17" t="s">
        <v>231</v>
      </c>
      <c r="O1133" s="17" t="s">
        <v>231</v>
      </c>
      <c r="P1133" s="17" t="s">
        <v>231</v>
      </c>
      <c r="Q1133" s="17" t="s">
        <v>231</v>
      </c>
      <c r="R1133" s="17" t="s">
        <v>231</v>
      </c>
      <c r="S1133" s="17" t="s">
        <v>231</v>
      </c>
      <c r="T1133" s="17" t="s">
        <v>231</v>
      </c>
      <c r="U1133" s="17" t="s">
        <v>231</v>
      </c>
      <c r="V1133" s="17" t="s">
        <v>231</v>
      </c>
      <c r="W1133" s="17" t="s">
        <v>231</v>
      </c>
      <c r="X1133" s="17" t="s">
        <v>231</v>
      </c>
      <c r="Y1133" s="17" t="s">
        <v>231</v>
      </c>
      <c r="Z1133" s="17" t="s">
        <v>231</v>
      </c>
      <c r="AA1133" s="17" t="s">
        <v>231</v>
      </c>
      <c r="AB1133" s="17" t="s">
        <v>231</v>
      </c>
      <c r="AC1133" s="151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 t="s">
        <v>232</v>
      </c>
      <c r="C1134" s="9" t="s">
        <v>232</v>
      </c>
      <c r="D1134" s="149" t="s">
        <v>234</v>
      </c>
      <c r="E1134" s="150" t="s">
        <v>236</v>
      </c>
      <c r="F1134" s="150" t="s">
        <v>237</v>
      </c>
      <c r="G1134" s="150" t="s">
        <v>238</v>
      </c>
      <c r="H1134" s="150" t="s">
        <v>239</v>
      </c>
      <c r="I1134" s="150" t="s">
        <v>240</v>
      </c>
      <c r="J1134" s="150" t="s">
        <v>241</v>
      </c>
      <c r="K1134" s="150" t="s">
        <v>242</v>
      </c>
      <c r="L1134" s="150" t="s">
        <v>243</v>
      </c>
      <c r="M1134" s="150" t="s">
        <v>244</v>
      </c>
      <c r="N1134" s="150" t="s">
        <v>245</v>
      </c>
      <c r="O1134" s="150" t="s">
        <v>246</v>
      </c>
      <c r="P1134" s="150" t="s">
        <v>247</v>
      </c>
      <c r="Q1134" s="150" t="s">
        <v>248</v>
      </c>
      <c r="R1134" s="150" t="s">
        <v>249</v>
      </c>
      <c r="S1134" s="150" t="s">
        <v>251</v>
      </c>
      <c r="T1134" s="150" t="s">
        <v>253</v>
      </c>
      <c r="U1134" s="150" t="s">
        <v>257</v>
      </c>
      <c r="V1134" s="150" t="s">
        <v>258</v>
      </c>
      <c r="W1134" s="150" t="s">
        <v>259</v>
      </c>
      <c r="X1134" s="150" t="s">
        <v>278</v>
      </c>
      <c r="Y1134" s="150" t="s">
        <v>261</v>
      </c>
      <c r="Z1134" s="150" t="s">
        <v>304</v>
      </c>
      <c r="AA1134" s="150" t="s">
        <v>279</v>
      </c>
      <c r="AB1134" s="150" t="s">
        <v>263</v>
      </c>
      <c r="AC1134" s="151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 t="s">
        <v>3</v>
      </c>
    </row>
    <row r="1135" spans="1:65">
      <c r="A1135" s="29"/>
      <c r="B1135" s="19"/>
      <c r="C1135" s="9"/>
      <c r="D1135" s="10" t="s">
        <v>300</v>
      </c>
      <c r="E1135" s="11" t="s">
        <v>115</v>
      </c>
      <c r="F1135" s="11" t="s">
        <v>115</v>
      </c>
      <c r="G1135" s="11" t="s">
        <v>301</v>
      </c>
      <c r="H1135" s="11" t="s">
        <v>115</v>
      </c>
      <c r="I1135" s="11" t="s">
        <v>115</v>
      </c>
      <c r="J1135" s="11" t="s">
        <v>301</v>
      </c>
      <c r="K1135" s="11" t="s">
        <v>115</v>
      </c>
      <c r="L1135" s="11" t="s">
        <v>301</v>
      </c>
      <c r="M1135" s="11" t="s">
        <v>301</v>
      </c>
      <c r="N1135" s="11" t="s">
        <v>301</v>
      </c>
      <c r="O1135" s="11" t="s">
        <v>301</v>
      </c>
      <c r="P1135" s="11" t="s">
        <v>301</v>
      </c>
      <c r="Q1135" s="11" t="s">
        <v>300</v>
      </c>
      <c r="R1135" s="11" t="s">
        <v>115</v>
      </c>
      <c r="S1135" s="11" t="s">
        <v>301</v>
      </c>
      <c r="T1135" s="11" t="s">
        <v>301</v>
      </c>
      <c r="U1135" s="11" t="s">
        <v>115</v>
      </c>
      <c r="V1135" s="11" t="s">
        <v>115</v>
      </c>
      <c r="W1135" s="11" t="s">
        <v>301</v>
      </c>
      <c r="X1135" s="11" t="s">
        <v>301</v>
      </c>
      <c r="Y1135" s="11" t="s">
        <v>115</v>
      </c>
      <c r="Z1135" s="11" t="s">
        <v>115</v>
      </c>
      <c r="AA1135" s="11" t="s">
        <v>115</v>
      </c>
      <c r="AB1135" s="11" t="s">
        <v>300</v>
      </c>
      <c r="AC1135" s="151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0</v>
      </c>
    </row>
    <row r="1136" spans="1:65">
      <c r="A1136" s="29"/>
      <c r="B1136" s="19"/>
      <c r="C1136" s="9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  <c r="AB1136" s="25"/>
      <c r="AC1136" s="151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</v>
      </c>
    </row>
    <row r="1137" spans="1:65">
      <c r="A1137" s="29"/>
      <c r="B1137" s="18">
        <v>1</v>
      </c>
      <c r="C1137" s="14">
        <v>1</v>
      </c>
      <c r="D1137" s="213">
        <v>102</v>
      </c>
      <c r="E1137" s="213">
        <v>87.61</v>
      </c>
      <c r="F1137" s="213">
        <v>90</v>
      </c>
      <c r="G1137" s="215">
        <v>85</v>
      </c>
      <c r="H1137" s="213">
        <v>107.76430000000001</v>
      </c>
      <c r="I1137" s="213">
        <v>102</v>
      </c>
      <c r="J1137" s="213">
        <v>97</v>
      </c>
      <c r="K1137" s="213">
        <v>88</v>
      </c>
      <c r="L1137" s="213">
        <v>97</v>
      </c>
      <c r="M1137" s="213">
        <v>99</v>
      </c>
      <c r="N1137" s="213">
        <v>98</v>
      </c>
      <c r="O1137" s="213">
        <v>96</v>
      </c>
      <c r="P1137" s="213">
        <v>98</v>
      </c>
      <c r="Q1137" s="213">
        <v>96</v>
      </c>
      <c r="R1137" s="213">
        <v>99.007791432935619</v>
      </c>
      <c r="S1137" s="213">
        <v>97.8</v>
      </c>
      <c r="T1137" s="213">
        <v>100</v>
      </c>
      <c r="U1137" s="213">
        <v>98.06</v>
      </c>
      <c r="V1137" s="213">
        <v>101</v>
      </c>
      <c r="W1137" s="213">
        <v>100</v>
      </c>
      <c r="X1137" s="213">
        <v>89</v>
      </c>
      <c r="Y1137" s="213">
        <v>93.500000000000014</v>
      </c>
      <c r="Z1137" s="213">
        <v>96</v>
      </c>
      <c r="AA1137" s="213">
        <v>109.7743</v>
      </c>
      <c r="AB1137" s="213">
        <v>103.0544</v>
      </c>
      <c r="AC1137" s="216"/>
      <c r="AD1137" s="217"/>
      <c r="AE1137" s="217"/>
      <c r="AF1137" s="217"/>
      <c r="AG1137" s="217"/>
      <c r="AH1137" s="217"/>
      <c r="AI1137" s="217"/>
      <c r="AJ1137" s="217"/>
      <c r="AK1137" s="217"/>
      <c r="AL1137" s="217"/>
      <c r="AM1137" s="217"/>
      <c r="AN1137" s="217"/>
      <c r="AO1137" s="217"/>
      <c r="AP1137" s="217"/>
      <c r="AQ1137" s="217"/>
      <c r="AR1137" s="217"/>
      <c r="AS1137" s="217"/>
      <c r="AT1137" s="217"/>
      <c r="AU1137" s="217"/>
      <c r="AV1137" s="217"/>
      <c r="AW1137" s="217"/>
      <c r="AX1137" s="217"/>
      <c r="AY1137" s="217"/>
      <c r="AZ1137" s="217"/>
      <c r="BA1137" s="217"/>
      <c r="BB1137" s="217"/>
      <c r="BC1137" s="217"/>
      <c r="BD1137" s="217"/>
      <c r="BE1137" s="217"/>
      <c r="BF1137" s="217"/>
      <c r="BG1137" s="217"/>
      <c r="BH1137" s="217"/>
      <c r="BI1137" s="217"/>
      <c r="BJ1137" s="217"/>
      <c r="BK1137" s="217"/>
      <c r="BL1137" s="217"/>
      <c r="BM1137" s="218">
        <v>1</v>
      </c>
    </row>
    <row r="1138" spans="1:65">
      <c r="A1138" s="29"/>
      <c r="B1138" s="19">
        <v>1</v>
      </c>
      <c r="C1138" s="9">
        <v>2</v>
      </c>
      <c r="D1138" s="219">
        <v>102</v>
      </c>
      <c r="E1138" s="219">
        <v>85.66</v>
      </c>
      <c r="F1138" s="219">
        <v>100</v>
      </c>
      <c r="G1138" s="220">
        <v>76</v>
      </c>
      <c r="H1138" s="219">
        <v>106.31505000000001</v>
      </c>
      <c r="I1138" s="219">
        <v>98</v>
      </c>
      <c r="J1138" s="219">
        <v>98</v>
      </c>
      <c r="K1138" s="219">
        <v>95</v>
      </c>
      <c r="L1138" s="219">
        <v>98</v>
      </c>
      <c r="M1138" s="219">
        <v>97</v>
      </c>
      <c r="N1138" s="219">
        <v>104</v>
      </c>
      <c r="O1138" s="221">
        <v>102</v>
      </c>
      <c r="P1138" s="219">
        <v>96</v>
      </c>
      <c r="Q1138" s="219">
        <v>97</v>
      </c>
      <c r="R1138" s="219">
        <v>100.78228245365077</v>
      </c>
      <c r="S1138" s="219">
        <v>97.9</v>
      </c>
      <c r="T1138" s="219">
        <v>101</v>
      </c>
      <c r="U1138" s="219">
        <v>98.44</v>
      </c>
      <c r="V1138" s="219">
        <v>100</v>
      </c>
      <c r="W1138" s="219">
        <v>101</v>
      </c>
      <c r="X1138" s="219">
        <v>88</v>
      </c>
      <c r="Y1138" s="219">
        <v>92.64</v>
      </c>
      <c r="Z1138" s="219">
        <v>98</v>
      </c>
      <c r="AA1138" s="219">
        <v>99.921000000000006</v>
      </c>
      <c r="AB1138" s="219">
        <v>100.82899999999999</v>
      </c>
      <c r="AC1138" s="216"/>
      <c r="AD1138" s="217"/>
      <c r="AE1138" s="217"/>
      <c r="AF1138" s="217"/>
      <c r="AG1138" s="217"/>
      <c r="AH1138" s="217"/>
      <c r="AI1138" s="217"/>
      <c r="AJ1138" s="217"/>
      <c r="AK1138" s="217"/>
      <c r="AL1138" s="217"/>
      <c r="AM1138" s="217"/>
      <c r="AN1138" s="217"/>
      <c r="AO1138" s="217"/>
      <c r="AP1138" s="217"/>
      <c r="AQ1138" s="217"/>
      <c r="AR1138" s="217"/>
      <c r="AS1138" s="217"/>
      <c r="AT1138" s="217"/>
      <c r="AU1138" s="217"/>
      <c r="AV1138" s="217"/>
      <c r="AW1138" s="217"/>
      <c r="AX1138" s="217"/>
      <c r="AY1138" s="217"/>
      <c r="AZ1138" s="217"/>
      <c r="BA1138" s="217"/>
      <c r="BB1138" s="217"/>
      <c r="BC1138" s="217"/>
      <c r="BD1138" s="217"/>
      <c r="BE1138" s="217"/>
      <c r="BF1138" s="217"/>
      <c r="BG1138" s="217"/>
      <c r="BH1138" s="217"/>
      <c r="BI1138" s="217"/>
      <c r="BJ1138" s="217"/>
      <c r="BK1138" s="217"/>
      <c r="BL1138" s="217"/>
      <c r="BM1138" s="218">
        <v>36</v>
      </c>
    </row>
    <row r="1139" spans="1:65">
      <c r="A1139" s="29"/>
      <c r="B1139" s="19">
        <v>1</v>
      </c>
      <c r="C1139" s="9">
        <v>3</v>
      </c>
      <c r="D1139" s="219">
        <v>102</v>
      </c>
      <c r="E1139" s="219">
        <v>85.68</v>
      </c>
      <c r="F1139" s="219">
        <v>100</v>
      </c>
      <c r="G1139" s="220">
        <v>65</v>
      </c>
      <c r="H1139" s="219">
        <v>108.24610000000001</v>
      </c>
      <c r="I1139" s="219">
        <v>99</v>
      </c>
      <c r="J1139" s="219">
        <v>97</v>
      </c>
      <c r="K1139" s="219">
        <v>97</v>
      </c>
      <c r="L1139" s="219">
        <v>95</v>
      </c>
      <c r="M1139" s="219">
        <v>96</v>
      </c>
      <c r="N1139" s="219">
        <v>100</v>
      </c>
      <c r="O1139" s="219">
        <v>96</v>
      </c>
      <c r="P1139" s="219">
        <v>98</v>
      </c>
      <c r="Q1139" s="219">
        <v>96</v>
      </c>
      <c r="R1139" s="219">
        <v>100.87572292489396</v>
      </c>
      <c r="S1139" s="219">
        <v>98.4</v>
      </c>
      <c r="T1139" s="221">
        <v>97</v>
      </c>
      <c r="U1139" s="219">
        <v>97.01</v>
      </c>
      <c r="V1139" s="219">
        <v>103</v>
      </c>
      <c r="W1139" s="219">
        <v>102</v>
      </c>
      <c r="X1139" s="219">
        <v>89</v>
      </c>
      <c r="Y1139" s="219">
        <v>94.490000000000009</v>
      </c>
      <c r="Z1139" s="219">
        <v>98</v>
      </c>
      <c r="AA1139" s="219">
        <v>109.87479999999999</v>
      </c>
      <c r="AB1139" s="219">
        <v>103.06100000000001</v>
      </c>
      <c r="AC1139" s="216"/>
      <c r="AD1139" s="217"/>
      <c r="AE1139" s="217"/>
      <c r="AF1139" s="217"/>
      <c r="AG1139" s="217"/>
      <c r="AH1139" s="217"/>
      <c r="AI1139" s="217"/>
      <c r="AJ1139" s="217"/>
      <c r="AK1139" s="217"/>
      <c r="AL1139" s="217"/>
      <c r="AM1139" s="217"/>
      <c r="AN1139" s="217"/>
      <c r="AO1139" s="217"/>
      <c r="AP1139" s="217"/>
      <c r="AQ1139" s="217"/>
      <c r="AR1139" s="217"/>
      <c r="AS1139" s="217"/>
      <c r="AT1139" s="217"/>
      <c r="AU1139" s="217"/>
      <c r="AV1139" s="217"/>
      <c r="AW1139" s="217"/>
      <c r="AX1139" s="217"/>
      <c r="AY1139" s="217"/>
      <c r="AZ1139" s="217"/>
      <c r="BA1139" s="217"/>
      <c r="BB1139" s="217"/>
      <c r="BC1139" s="217"/>
      <c r="BD1139" s="217"/>
      <c r="BE1139" s="217"/>
      <c r="BF1139" s="217"/>
      <c r="BG1139" s="217"/>
      <c r="BH1139" s="217"/>
      <c r="BI1139" s="217"/>
      <c r="BJ1139" s="217"/>
      <c r="BK1139" s="217"/>
      <c r="BL1139" s="217"/>
      <c r="BM1139" s="218">
        <v>16</v>
      </c>
    </row>
    <row r="1140" spans="1:65">
      <c r="A1140" s="29"/>
      <c r="B1140" s="19">
        <v>1</v>
      </c>
      <c r="C1140" s="9">
        <v>4</v>
      </c>
      <c r="D1140" s="219">
        <v>102</v>
      </c>
      <c r="E1140" s="219">
        <v>86.01</v>
      </c>
      <c r="F1140" s="219">
        <v>95</v>
      </c>
      <c r="G1140" s="220">
        <v>66</v>
      </c>
      <c r="H1140" s="219">
        <v>109.3407</v>
      </c>
      <c r="I1140" s="219">
        <v>98</v>
      </c>
      <c r="J1140" s="219">
        <v>96</v>
      </c>
      <c r="K1140" s="219">
        <v>92</v>
      </c>
      <c r="L1140" s="219">
        <v>97</v>
      </c>
      <c r="M1140" s="219">
        <v>97</v>
      </c>
      <c r="N1140" s="219">
        <v>106</v>
      </c>
      <c r="O1140" s="219">
        <v>96</v>
      </c>
      <c r="P1140" s="219">
        <v>96</v>
      </c>
      <c r="Q1140" s="219">
        <v>98</v>
      </c>
      <c r="R1140" s="219">
        <v>99.995871822048287</v>
      </c>
      <c r="S1140" s="219">
        <v>98.8</v>
      </c>
      <c r="T1140" s="219">
        <v>101</v>
      </c>
      <c r="U1140" s="219">
        <v>97.54</v>
      </c>
      <c r="V1140" s="219">
        <v>103</v>
      </c>
      <c r="W1140" s="219">
        <v>102</v>
      </c>
      <c r="X1140" s="219">
        <v>89</v>
      </c>
      <c r="Y1140" s="219">
        <v>95.48</v>
      </c>
      <c r="Z1140" s="219">
        <v>97</v>
      </c>
      <c r="AA1140" s="219">
        <v>100.8862</v>
      </c>
      <c r="AB1140" s="219">
        <v>104.5538</v>
      </c>
      <c r="AC1140" s="216"/>
      <c r="AD1140" s="217"/>
      <c r="AE1140" s="217"/>
      <c r="AF1140" s="217"/>
      <c r="AG1140" s="217"/>
      <c r="AH1140" s="217"/>
      <c r="AI1140" s="217"/>
      <c r="AJ1140" s="217"/>
      <c r="AK1140" s="217"/>
      <c r="AL1140" s="217"/>
      <c r="AM1140" s="217"/>
      <c r="AN1140" s="217"/>
      <c r="AO1140" s="217"/>
      <c r="AP1140" s="217"/>
      <c r="AQ1140" s="217"/>
      <c r="AR1140" s="217"/>
      <c r="AS1140" s="217"/>
      <c r="AT1140" s="217"/>
      <c r="AU1140" s="217"/>
      <c r="AV1140" s="217"/>
      <c r="AW1140" s="217"/>
      <c r="AX1140" s="217"/>
      <c r="AY1140" s="217"/>
      <c r="AZ1140" s="217"/>
      <c r="BA1140" s="217"/>
      <c r="BB1140" s="217"/>
      <c r="BC1140" s="217"/>
      <c r="BD1140" s="217"/>
      <c r="BE1140" s="217"/>
      <c r="BF1140" s="217"/>
      <c r="BG1140" s="217"/>
      <c r="BH1140" s="217"/>
      <c r="BI1140" s="217"/>
      <c r="BJ1140" s="217"/>
      <c r="BK1140" s="217"/>
      <c r="BL1140" s="217"/>
      <c r="BM1140" s="218">
        <v>98.031383211287562</v>
      </c>
    </row>
    <row r="1141" spans="1:65">
      <c r="A1141" s="29"/>
      <c r="B1141" s="19">
        <v>1</v>
      </c>
      <c r="C1141" s="9">
        <v>5</v>
      </c>
      <c r="D1141" s="219">
        <v>102</v>
      </c>
      <c r="E1141" s="219">
        <v>83.79</v>
      </c>
      <c r="F1141" s="219">
        <v>95</v>
      </c>
      <c r="G1141" s="220">
        <v>60</v>
      </c>
      <c r="H1141" s="219">
        <v>108.88905</v>
      </c>
      <c r="I1141" s="219">
        <v>100</v>
      </c>
      <c r="J1141" s="219">
        <v>97</v>
      </c>
      <c r="K1141" s="219">
        <v>92</v>
      </c>
      <c r="L1141" s="219">
        <v>96</v>
      </c>
      <c r="M1141" s="219">
        <v>97</v>
      </c>
      <c r="N1141" s="219">
        <v>98</v>
      </c>
      <c r="O1141" s="219">
        <v>97</v>
      </c>
      <c r="P1141" s="219">
        <v>98</v>
      </c>
      <c r="Q1141" s="219">
        <v>97</v>
      </c>
      <c r="R1141" s="219">
        <v>98.780390499999996</v>
      </c>
      <c r="S1141" s="219">
        <v>96.8</v>
      </c>
      <c r="T1141" s="219">
        <v>101</v>
      </c>
      <c r="U1141" s="219">
        <v>97.48</v>
      </c>
      <c r="V1141" s="219">
        <v>102</v>
      </c>
      <c r="W1141" s="219">
        <v>101</v>
      </c>
      <c r="X1141" s="219">
        <v>84</v>
      </c>
      <c r="Y1141" s="219">
        <v>93.06</v>
      </c>
      <c r="Z1141" s="219">
        <v>95</v>
      </c>
      <c r="AA1141" s="219">
        <v>106.11450000000001</v>
      </c>
      <c r="AB1141" s="219">
        <v>101.4385</v>
      </c>
      <c r="AC1141" s="216"/>
      <c r="AD1141" s="217"/>
      <c r="AE1141" s="217"/>
      <c r="AF1141" s="217"/>
      <c r="AG1141" s="217"/>
      <c r="AH1141" s="217"/>
      <c r="AI1141" s="217"/>
      <c r="AJ1141" s="217"/>
      <c r="AK1141" s="217"/>
      <c r="AL1141" s="217"/>
      <c r="AM1141" s="217"/>
      <c r="AN1141" s="217"/>
      <c r="AO1141" s="217"/>
      <c r="AP1141" s="217"/>
      <c r="AQ1141" s="217"/>
      <c r="AR1141" s="217"/>
      <c r="AS1141" s="217"/>
      <c r="AT1141" s="217"/>
      <c r="AU1141" s="217"/>
      <c r="AV1141" s="217"/>
      <c r="AW1141" s="217"/>
      <c r="AX1141" s="217"/>
      <c r="AY1141" s="217"/>
      <c r="AZ1141" s="217"/>
      <c r="BA1141" s="217"/>
      <c r="BB1141" s="217"/>
      <c r="BC1141" s="217"/>
      <c r="BD1141" s="217"/>
      <c r="BE1141" s="217"/>
      <c r="BF1141" s="217"/>
      <c r="BG1141" s="217"/>
      <c r="BH1141" s="217"/>
      <c r="BI1141" s="217"/>
      <c r="BJ1141" s="217"/>
      <c r="BK1141" s="217"/>
      <c r="BL1141" s="217"/>
      <c r="BM1141" s="218">
        <v>65</v>
      </c>
    </row>
    <row r="1142" spans="1:65">
      <c r="A1142" s="29"/>
      <c r="B1142" s="19">
        <v>1</v>
      </c>
      <c r="C1142" s="9">
        <v>6</v>
      </c>
      <c r="D1142" s="219">
        <v>105</v>
      </c>
      <c r="E1142" s="219">
        <v>85.61</v>
      </c>
      <c r="F1142" s="219">
        <v>95</v>
      </c>
      <c r="G1142" s="220">
        <v>90</v>
      </c>
      <c r="H1142" s="219">
        <v>108.654</v>
      </c>
      <c r="I1142" s="219">
        <v>102</v>
      </c>
      <c r="J1142" s="219">
        <v>97</v>
      </c>
      <c r="K1142" s="219">
        <v>97</v>
      </c>
      <c r="L1142" s="219">
        <v>94</v>
      </c>
      <c r="M1142" s="219">
        <v>98</v>
      </c>
      <c r="N1142" s="219">
        <v>104</v>
      </c>
      <c r="O1142" s="219">
        <v>94</v>
      </c>
      <c r="P1142" s="219">
        <v>97</v>
      </c>
      <c r="Q1142" s="219">
        <v>97</v>
      </c>
      <c r="R1142" s="219">
        <v>100.09362329188268</v>
      </c>
      <c r="S1142" s="219">
        <v>99.6</v>
      </c>
      <c r="T1142" s="219">
        <v>101</v>
      </c>
      <c r="U1142" s="219">
        <v>97.93</v>
      </c>
      <c r="V1142" s="219">
        <v>101</v>
      </c>
      <c r="W1142" s="219">
        <v>102</v>
      </c>
      <c r="X1142" s="221">
        <v>98</v>
      </c>
      <c r="Y1142" s="219">
        <v>93.83</v>
      </c>
      <c r="Z1142" s="219">
        <v>95</v>
      </c>
      <c r="AA1142" s="219">
        <v>103.2188</v>
      </c>
      <c r="AB1142" s="219">
        <v>101.52800000000001</v>
      </c>
      <c r="AC1142" s="216"/>
      <c r="AD1142" s="217"/>
      <c r="AE1142" s="217"/>
      <c r="AF1142" s="217"/>
      <c r="AG1142" s="217"/>
      <c r="AH1142" s="217"/>
      <c r="AI1142" s="217"/>
      <c r="AJ1142" s="217"/>
      <c r="AK1142" s="217"/>
      <c r="AL1142" s="217"/>
      <c r="AM1142" s="217"/>
      <c r="AN1142" s="217"/>
      <c r="AO1142" s="217"/>
      <c r="AP1142" s="217"/>
      <c r="AQ1142" s="217"/>
      <c r="AR1142" s="217"/>
      <c r="AS1142" s="217"/>
      <c r="AT1142" s="217"/>
      <c r="AU1142" s="217"/>
      <c r="AV1142" s="217"/>
      <c r="AW1142" s="217"/>
      <c r="AX1142" s="217"/>
      <c r="AY1142" s="217"/>
      <c r="AZ1142" s="217"/>
      <c r="BA1142" s="217"/>
      <c r="BB1142" s="217"/>
      <c r="BC1142" s="217"/>
      <c r="BD1142" s="217"/>
      <c r="BE1142" s="217"/>
      <c r="BF1142" s="217"/>
      <c r="BG1142" s="217"/>
      <c r="BH1142" s="217"/>
      <c r="BI1142" s="217"/>
      <c r="BJ1142" s="217"/>
      <c r="BK1142" s="217"/>
      <c r="BL1142" s="217"/>
      <c r="BM1142" s="222"/>
    </row>
    <row r="1143" spans="1:65">
      <c r="A1143" s="29"/>
      <c r="B1143" s="20" t="s">
        <v>271</v>
      </c>
      <c r="C1143" s="12"/>
      <c r="D1143" s="223">
        <v>102.5</v>
      </c>
      <c r="E1143" s="223">
        <v>85.726666666666674</v>
      </c>
      <c r="F1143" s="223">
        <v>95.833333333333329</v>
      </c>
      <c r="G1143" s="223">
        <v>73.666666666666671</v>
      </c>
      <c r="H1143" s="223">
        <v>108.20153333333333</v>
      </c>
      <c r="I1143" s="223">
        <v>99.833333333333329</v>
      </c>
      <c r="J1143" s="223">
        <v>97</v>
      </c>
      <c r="K1143" s="223">
        <v>93.5</v>
      </c>
      <c r="L1143" s="223">
        <v>96.166666666666671</v>
      </c>
      <c r="M1143" s="223">
        <v>97.333333333333329</v>
      </c>
      <c r="N1143" s="223">
        <v>101.66666666666667</v>
      </c>
      <c r="O1143" s="223">
        <v>96.833333333333329</v>
      </c>
      <c r="P1143" s="223">
        <v>97.166666666666671</v>
      </c>
      <c r="Q1143" s="223">
        <v>96.833333333333329</v>
      </c>
      <c r="R1143" s="223">
        <v>99.922613737568554</v>
      </c>
      <c r="S1143" s="223">
        <v>98.216666666666683</v>
      </c>
      <c r="T1143" s="223">
        <v>100.16666666666667</v>
      </c>
      <c r="U1143" s="223">
        <v>97.743333333333339</v>
      </c>
      <c r="V1143" s="223">
        <v>101.66666666666667</v>
      </c>
      <c r="W1143" s="223">
        <v>101.33333333333333</v>
      </c>
      <c r="X1143" s="223">
        <v>89.5</v>
      </c>
      <c r="Y1143" s="223">
        <v>93.833333333333329</v>
      </c>
      <c r="Z1143" s="223">
        <v>96.5</v>
      </c>
      <c r="AA1143" s="223">
        <v>104.96493333333335</v>
      </c>
      <c r="AB1143" s="223">
        <v>102.41078333333333</v>
      </c>
      <c r="AC1143" s="216"/>
      <c r="AD1143" s="217"/>
      <c r="AE1143" s="217"/>
      <c r="AF1143" s="217"/>
      <c r="AG1143" s="217"/>
      <c r="AH1143" s="217"/>
      <c r="AI1143" s="217"/>
      <c r="AJ1143" s="217"/>
      <c r="AK1143" s="217"/>
      <c r="AL1143" s="217"/>
      <c r="AM1143" s="217"/>
      <c r="AN1143" s="217"/>
      <c r="AO1143" s="217"/>
      <c r="AP1143" s="217"/>
      <c r="AQ1143" s="217"/>
      <c r="AR1143" s="217"/>
      <c r="AS1143" s="217"/>
      <c r="AT1143" s="217"/>
      <c r="AU1143" s="217"/>
      <c r="AV1143" s="217"/>
      <c r="AW1143" s="217"/>
      <c r="AX1143" s="217"/>
      <c r="AY1143" s="217"/>
      <c r="AZ1143" s="217"/>
      <c r="BA1143" s="217"/>
      <c r="BB1143" s="217"/>
      <c r="BC1143" s="217"/>
      <c r="BD1143" s="217"/>
      <c r="BE1143" s="217"/>
      <c r="BF1143" s="217"/>
      <c r="BG1143" s="217"/>
      <c r="BH1143" s="217"/>
      <c r="BI1143" s="217"/>
      <c r="BJ1143" s="217"/>
      <c r="BK1143" s="217"/>
      <c r="BL1143" s="217"/>
      <c r="BM1143" s="222"/>
    </row>
    <row r="1144" spans="1:65">
      <c r="A1144" s="29"/>
      <c r="B1144" s="3" t="s">
        <v>272</v>
      </c>
      <c r="C1144" s="28"/>
      <c r="D1144" s="219">
        <v>102</v>
      </c>
      <c r="E1144" s="219">
        <v>85.67</v>
      </c>
      <c r="F1144" s="219">
        <v>95</v>
      </c>
      <c r="G1144" s="219">
        <v>71</v>
      </c>
      <c r="H1144" s="219">
        <v>108.45005</v>
      </c>
      <c r="I1144" s="219">
        <v>99.5</v>
      </c>
      <c r="J1144" s="219">
        <v>97</v>
      </c>
      <c r="K1144" s="219">
        <v>93.5</v>
      </c>
      <c r="L1144" s="219">
        <v>96.5</v>
      </c>
      <c r="M1144" s="219">
        <v>97</v>
      </c>
      <c r="N1144" s="219">
        <v>102</v>
      </c>
      <c r="O1144" s="219">
        <v>96</v>
      </c>
      <c r="P1144" s="219">
        <v>97.5</v>
      </c>
      <c r="Q1144" s="219">
        <v>97</v>
      </c>
      <c r="R1144" s="219">
        <v>100.04474755696549</v>
      </c>
      <c r="S1144" s="219">
        <v>98.15</v>
      </c>
      <c r="T1144" s="219">
        <v>101</v>
      </c>
      <c r="U1144" s="219">
        <v>97.735000000000014</v>
      </c>
      <c r="V1144" s="219">
        <v>101.5</v>
      </c>
      <c r="W1144" s="219">
        <v>101.5</v>
      </c>
      <c r="X1144" s="219">
        <v>89</v>
      </c>
      <c r="Y1144" s="219">
        <v>93.665000000000006</v>
      </c>
      <c r="Z1144" s="219">
        <v>96.5</v>
      </c>
      <c r="AA1144" s="219">
        <v>104.66665</v>
      </c>
      <c r="AB1144" s="219">
        <v>102.2912</v>
      </c>
      <c r="AC1144" s="216"/>
      <c r="AD1144" s="217"/>
      <c r="AE1144" s="217"/>
      <c r="AF1144" s="217"/>
      <c r="AG1144" s="217"/>
      <c r="AH1144" s="217"/>
      <c r="AI1144" s="217"/>
      <c r="AJ1144" s="217"/>
      <c r="AK1144" s="217"/>
      <c r="AL1144" s="217"/>
      <c r="AM1144" s="217"/>
      <c r="AN1144" s="217"/>
      <c r="AO1144" s="217"/>
      <c r="AP1144" s="217"/>
      <c r="AQ1144" s="217"/>
      <c r="AR1144" s="217"/>
      <c r="AS1144" s="217"/>
      <c r="AT1144" s="217"/>
      <c r="AU1144" s="217"/>
      <c r="AV1144" s="217"/>
      <c r="AW1144" s="217"/>
      <c r="AX1144" s="217"/>
      <c r="AY1144" s="217"/>
      <c r="AZ1144" s="217"/>
      <c r="BA1144" s="217"/>
      <c r="BB1144" s="217"/>
      <c r="BC1144" s="217"/>
      <c r="BD1144" s="217"/>
      <c r="BE1144" s="217"/>
      <c r="BF1144" s="217"/>
      <c r="BG1144" s="217"/>
      <c r="BH1144" s="217"/>
      <c r="BI1144" s="217"/>
      <c r="BJ1144" s="217"/>
      <c r="BK1144" s="217"/>
      <c r="BL1144" s="217"/>
      <c r="BM1144" s="222"/>
    </row>
    <row r="1145" spans="1:65">
      <c r="A1145" s="29"/>
      <c r="B1145" s="3" t="s">
        <v>273</v>
      </c>
      <c r="C1145" s="28"/>
      <c r="D1145" s="228">
        <v>1.2247448713915889</v>
      </c>
      <c r="E1145" s="228">
        <v>1.2163990573272663</v>
      </c>
      <c r="F1145" s="228">
        <v>3.7638632635454057</v>
      </c>
      <c r="G1145" s="228">
        <v>12.011105971835667</v>
      </c>
      <c r="H1145" s="228">
        <v>1.0702415137092438</v>
      </c>
      <c r="I1145" s="228">
        <v>1.8348478592697179</v>
      </c>
      <c r="J1145" s="228">
        <v>0.63245553203367588</v>
      </c>
      <c r="K1145" s="228">
        <v>3.5071355833500366</v>
      </c>
      <c r="L1145" s="228">
        <v>1.4719601443879746</v>
      </c>
      <c r="M1145" s="228">
        <v>1.0327955589886446</v>
      </c>
      <c r="N1145" s="228">
        <v>3.4448028487370168</v>
      </c>
      <c r="O1145" s="228">
        <v>2.7141603981096374</v>
      </c>
      <c r="P1145" s="228">
        <v>0.98319208025017513</v>
      </c>
      <c r="Q1145" s="228">
        <v>0.752772652709081</v>
      </c>
      <c r="R1145" s="228">
        <v>0.87448638782755328</v>
      </c>
      <c r="S1145" s="228">
        <v>0.95585912490631408</v>
      </c>
      <c r="T1145" s="228">
        <v>1.6020819787597218</v>
      </c>
      <c r="U1145" s="228">
        <v>0.50377243539783356</v>
      </c>
      <c r="V1145" s="228">
        <v>1.2110601416389968</v>
      </c>
      <c r="W1145" s="228">
        <v>0.81649658092772603</v>
      </c>
      <c r="X1145" s="228">
        <v>4.5934736311423405</v>
      </c>
      <c r="Y1145" s="228">
        <v>1.0272227931012186</v>
      </c>
      <c r="Z1145" s="228">
        <v>1.3784048752090221</v>
      </c>
      <c r="AA1145" s="228">
        <v>4.3286166989774735</v>
      </c>
      <c r="AB1145" s="228">
        <v>1.3896923665569532</v>
      </c>
      <c r="AC1145" s="225"/>
      <c r="AD1145" s="226"/>
      <c r="AE1145" s="226"/>
      <c r="AF1145" s="226"/>
      <c r="AG1145" s="226"/>
      <c r="AH1145" s="226"/>
      <c r="AI1145" s="226"/>
      <c r="AJ1145" s="226"/>
      <c r="AK1145" s="226"/>
      <c r="AL1145" s="226"/>
      <c r="AM1145" s="226"/>
      <c r="AN1145" s="226"/>
      <c r="AO1145" s="226"/>
      <c r="AP1145" s="226"/>
      <c r="AQ1145" s="226"/>
      <c r="AR1145" s="226"/>
      <c r="AS1145" s="226"/>
      <c r="AT1145" s="226"/>
      <c r="AU1145" s="226"/>
      <c r="AV1145" s="226"/>
      <c r="AW1145" s="226"/>
      <c r="AX1145" s="226"/>
      <c r="AY1145" s="226"/>
      <c r="AZ1145" s="226"/>
      <c r="BA1145" s="226"/>
      <c r="BB1145" s="226"/>
      <c r="BC1145" s="226"/>
      <c r="BD1145" s="226"/>
      <c r="BE1145" s="226"/>
      <c r="BF1145" s="226"/>
      <c r="BG1145" s="226"/>
      <c r="BH1145" s="226"/>
      <c r="BI1145" s="226"/>
      <c r="BJ1145" s="226"/>
      <c r="BK1145" s="226"/>
      <c r="BL1145" s="226"/>
      <c r="BM1145" s="229"/>
    </row>
    <row r="1146" spans="1:65">
      <c r="A1146" s="29"/>
      <c r="B1146" s="3" t="s">
        <v>87</v>
      </c>
      <c r="C1146" s="28"/>
      <c r="D1146" s="13">
        <v>1.1948730452600868E-2</v>
      </c>
      <c r="E1146" s="13">
        <v>1.418927277386188E-2</v>
      </c>
      <c r="F1146" s="13">
        <v>3.9275094923952064E-2</v>
      </c>
      <c r="G1146" s="13">
        <v>0.16304668740048414</v>
      </c>
      <c r="H1146" s="13">
        <v>9.891186203546504E-3</v>
      </c>
      <c r="I1146" s="13">
        <v>1.837911044343624E-2</v>
      </c>
      <c r="J1146" s="13">
        <v>6.520160124058514E-3</v>
      </c>
      <c r="K1146" s="13">
        <v>3.7509471479679535E-2</v>
      </c>
      <c r="L1146" s="13">
        <v>1.5306344655680844E-2</v>
      </c>
      <c r="M1146" s="13">
        <v>1.0610913277280596E-2</v>
      </c>
      <c r="N1146" s="13">
        <v>3.3883306708888686E-2</v>
      </c>
      <c r="O1146" s="13">
        <v>2.8029195161201077E-2</v>
      </c>
      <c r="P1146" s="13">
        <v>1.0118614891082419E-2</v>
      </c>
      <c r="Q1146" s="13">
        <v>7.7739000279767401E-3</v>
      </c>
      <c r="R1146" s="13">
        <v>8.751636442620064E-3</v>
      </c>
      <c r="S1146" s="13">
        <v>9.7321478863700728E-3</v>
      </c>
      <c r="T1146" s="13">
        <v>1.5994162849514694E-2</v>
      </c>
      <c r="U1146" s="13">
        <v>5.1540337148091959E-3</v>
      </c>
      <c r="V1146" s="13">
        <v>1.1912066966940952E-2</v>
      </c>
      <c r="W1146" s="13">
        <v>8.0575320486288762E-3</v>
      </c>
      <c r="X1146" s="13">
        <v>5.1323727722260785E-2</v>
      </c>
      <c r="Y1146" s="13">
        <v>1.0947312182250998E-2</v>
      </c>
      <c r="Z1146" s="13">
        <v>1.4283988344134944E-2</v>
      </c>
      <c r="AA1146" s="13">
        <v>4.1238693357058986E-2</v>
      </c>
      <c r="AB1146" s="13">
        <v>1.356978553746329E-2</v>
      </c>
      <c r="AC1146" s="151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29"/>
      <c r="B1147" s="3" t="s">
        <v>274</v>
      </c>
      <c r="C1147" s="28"/>
      <c r="D1147" s="13">
        <v>4.5583532970061347E-2</v>
      </c>
      <c r="E1147" s="13">
        <v>-0.12551813655531585</v>
      </c>
      <c r="F1147" s="13">
        <v>-2.2421900068641976E-2</v>
      </c>
      <c r="G1147" s="13">
        <v>-0.24853996492232988</v>
      </c>
      <c r="H1147" s="13">
        <v>0.10374381946775135</v>
      </c>
      <c r="I1147" s="13">
        <v>1.8381359754579885E-2</v>
      </c>
      <c r="J1147" s="13">
        <v>-1.0520949286868864E-2</v>
      </c>
      <c r="K1147" s="13">
        <v>-4.6223801632187977E-2</v>
      </c>
      <c r="L1147" s="13">
        <v>-1.9021628416706737E-2</v>
      </c>
      <c r="M1147" s="13">
        <v>-7.1206776349337364E-3</v>
      </c>
      <c r="N1147" s="13">
        <v>3.7082853840223473E-2</v>
      </c>
      <c r="O1147" s="13">
        <v>-1.2221085112836483E-2</v>
      </c>
      <c r="P1147" s="13">
        <v>-8.8208134609012445E-3</v>
      </c>
      <c r="Q1147" s="13">
        <v>-1.2221085112836483E-2</v>
      </c>
      <c r="R1147" s="13">
        <v>1.9292092637362979E-2</v>
      </c>
      <c r="S1147" s="13">
        <v>1.8900422426946228E-3</v>
      </c>
      <c r="T1147" s="13">
        <v>2.1781631406515123E-2</v>
      </c>
      <c r="U1147" s="13">
        <v>-2.9383435030533311E-3</v>
      </c>
      <c r="V1147" s="13">
        <v>3.7082853840223473E-2</v>
      </c>
      <c r="W1147" s="13">
        <v>3.3682582188288235E-2</v>
      </c>
      <c r="X1147" s="13">
        <v>-8.7027061455409949E-2</v>
      </c>
      <c r="Y1147" s="13">
        <v>-4.282352998025285E-2</v>
      </c>
      <c r="Z1147" s="13">
        <v>-1.562135676477161E-2</v>
      </c>
      <c r="AA1147" s="13">
        <v>7.0727861781791468E-2</v>
      </c>
      <c r="AB1147" s="13">
        <v>4.4673450262420866E-2</v>
      </c>
      <c r="AC1147" s="151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45" t="s">
        <v>275</v>
      </c>
      <c r="C1148" s="46"/>
      <c r="D1148" s="44">
        <v>1.23</v>
      </c>
      <c r="E1148" s="44">
        <v>2.76</v>
      </c>
      <c r="F1148" s="44">
        <v>0.36</v>
      </c>
      <c r="G1148" s="44">
        <v>5.63</v>
      </c>
      <c r="H1148" s="44">
        <v>2.59</v>
      </c>
      <c r="I1148" s="44">
        <v>0.59</v>
      </c>
      <c r="J1148" s="44">
        <v>0.08</v>
      </c>
      <c r="K1148" s="44">
        <v>0.91</v>
      </c>
      <c r="L1148" s="44">
        <v>0.28000000000000003</v>
      </c>
      <c r="M1148" s="44">
        <v>0</v>
      </c>
      <c r="N1148" s="44">
        <v>1.03</v>
      </c>
      <c r="O1148" s="44">
        <v>0.12</v>
      </c>
      <c r="P1148" s="44">
        <v>0.04</v>
      </c>
      <c r="Q1148" s="44">
        <v>0.12</v>
      </c>
      <c r="R1148" s="44">
        <v>0.62</v>
      </c>
      <c r="S1148" s="44">
        <v>0.21</v>
      </c>
      <c r="T1148" s="44">
        <v>0.67</v>
      </c>
      <c r="U1148" s="44">
        <v>0.1</v>
      </c>
      <c r="V1148" s="44">
        <v>1.03</v>
      </c>
      <c r="W1148" s="44">
        <v>0.95</v>
      </c>
      <c r="X1148" s="44">
        <v>1.86</v>
      </c>
      <c r="Y1148" s="44">
        <v>0.83</v>
      </c>
      <c r="Z1148" s="44">
        <v>0.2</v>
      </c>
      <c r="AA1148" s="44">
        <v>1.82</v>
      </c>
      <c r="AB1148" s="44">
        <v>1.21</v>
      </c>
      <c r="AC1148" s="151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BM1149" s="55"/>
    </row>
    <row r="1150" spans="1:65" ht="15">
      <c r="B1150" s="8" t="s">
        <v>549</v>
      </c>
      <c r="BM1150" s="27" t="s">
        <v>67</v>
      </c>
    </row>
    <row r="1151" spans="1:65" ht="15">
      <c r="A1151" s="24" t="s">
        <v>35</v>
      </c>
      <c r="B1151" s="18" t="s">
        <v>111</v>
      </c>
      <c r="C1151" s="15" t="s">
        <v>112</v>
      </c>
      <c r="D1151" s="16" t="s">
        <v>231</v>
      </c>
      <c r="E1151" s="17" t="s">
        <v>231</v>
      </c>
      <c r="F1151" s="17" t="s">
        <v>231</v>
      </c>
      <c r="G1151" s="17" t="s">
        <v>231</v>
      </c>
      <c r="H1151" s="17" t="s">
        <v>231</v>
      </c>
      <c r="I1151" s="17" t="s">
        <v>231</v>
      </c>
      <c r="J1151" s="17" t="s">
        <v>231</v>
      </c>
      <c r="K1151" s="17" t="s">
        <v>231</v>
      </c>
      <c r="L1151" s="17" t="s">
        <v>231</v>
      </c>
      <c r="M1151" s="17" t="s">
        <v>231</v>
      </c>
      <c r="N1151" s="17" t="s">
        <v>231</v>
      </c>
      <c r="O1151" s="17" t="s">
        <v>231</v>
      </c>
      <c r="P1151" s="17" t="s">
        <v>231</v>
      </c>
      <c r="Q1151" s="17" t="s">
        <v>231</v>
      </c>
      <c r="R1151" s="17" t="s">
        <v>231</v>
      </c>
      <c r="S1151" s="17" t="s">
        <v>231</v>
      </c>
      <c r="T1151" s="17" t="s">
        <v>231</v>
      </c>
      <c r="U1151" s="17" t="s">
        <v>231</v>
      </c>
      <c r="V1151" s="17" t="s">
        <v>231</v>
      </c>
      <c r="W1151" s="17" t="s">
        <v>231</v>
      </c>
      <c r="X1151" s="17" t="s">
        <v>231</v>
      </c>
      <c r="Y1151" s="17" t="s">
        <v>231</v>
      </c>
      <c r="Z1151" s="17" t="s">
        <v>231</v>
      </c>
      <c r="AA1151" s="17" t="s">
        <v>231</v>
      </c>
      <c r="AB1151" s="151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</v>
      </c>
    </row>
    <row r="1152" spans="1:65">
      <c r="A1152" s="29"/>
      <c r="B1152" s="19" t="s">
        <v>232</v>
      </c>
      <c r="C1152" s="9" t="s">
        <v>232</v>
      </c>
      <c r="D1152" s="149" t="s">
        <v>234</v>
      </c>
      <c r="E1152" s="150" t="s">
        <v>236</v>
      </c>
      <c r="F1152" s="150" t="s">
        <v>237</v>
      </c>
      <c r="G1152" s="150" t="s">
        <v>238</v>
      </c>
      <c r="H1152" s="150" t="s">
        <v>239</v>
      </c>
      <c r="I1152" s="150" t="s">
        <v>240</v>
      </c>
      <c r="J1152" s="150" t="s">
        <v>241</v>
      </c>
      <c r="K1152" s="150" t="s">
        <v>242</v>
      </c>
      <c r="L1152" s="150" t="s">
        <v>243</v>
      </c>
      <c r="M1152" s="150" t="s">
        <v>244</v>
      </c>
      <c r="N1152" s="150" t="s">
        <v>245</v>
      </c>
      <c r="O1152" s="150" t="s">
        <v>246</v>
      </c>
      <c r="P1152" s="150" t="s">
        <v>247</v>
      </c>
      <c r="Q1152" s="150" t="s">
        <v>248</v>
      </c>
      <c r="R1152" s="150" t="s">
        <v>249</v>
      </c>
      <c r="S1152" s="150" t="s">
        <v>251</v>
      </c>
      <c r="T1152" s="150" t="s">
        <v>253</v>
      </c>
      <c r="U1152" s="150" t="s">
        <v>257</v>
      </c>
      <c r="V1152" s="150" t="s">
        <v>258</v>
      </c>
      <c r="W1152" s="150" t="s">
        <v>259</v>
      </c>
      <c r="X1152" s="150" t="s">
        <v>278</v>
      </c>
      <c r="Y1152" s="150" t="s">
        <v>261</v>
      </c>
      <c r="Z1152" s="150" t="s">
        <v>304</v>
      </c>
      <c r="AA1152" s="150" t="s">
        <v>263</v>
      </c>
      <c r="AB1152" s="151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 t="s">
        <v>3</v>
      </c>
    </row>
    <row r="1153" spans="1:65">
      <c r="A1153" s="29"/>
      <c r="B1153" s="19"/>
      <c r="C1153" s="9"/>
      <c r="D1153" s="10" t="s">
        <v>300</v>
      </c>
      <c r="E1153" s="11" t="s">
        <v>300</v>
      </c>
      <c r="F1153" s="11" t="s">
        <v>300</v>
      </c>
      <c r="G1153" s="11" t="s">
        <v>301</v>
      </c>
      <c r="H1153" s="11" t="s">
        <v>115</v>
      </c>
      <c r="I1153" s="11" t="s">
        <v>115</v>
      </c>
      <c r="J1153" s="11" t="s">
        <v>300</v>
      </c>
      <c r="K1153" s="11" t="s">
        <v>300</v>
      </c>
      <c r="L1153" s="11" t="s">
        <v>301</v>
      </c>
      <c r="M1153" s="11" t="s">
        <v>301</v>
      </c>
      <c r="N1153" s="11" t="s">
        <v>301</v>
      </c>
      <c r="O1153" s="11" t="s">
        <v>301</v>
      </c>
      <c r="P1153" s="11" t="s">
        <v>301</v>
      </c>
      <c r="Q1153" s="11" t="s">
        <v>300</v>
      </c>
      <c r="R1153" s="11" t="s">
        <v>300</v>
      </c>
      <c r="S1153" s="11" t="s">
        <v>301</v>
      </c>
      <c r="T1153" s="11" t="s">
        <v>300</v>
      </c>
      <c r="U1153" s="11" t="s">
        <v>115</v>
      </c>
      <c r="V1153" s="11" t="s">
        <v>300</v>
      </c>
      <c r="W1153" s="11" t="s">
        <v>301</v>
      </c>
      <c r="X1153" s="11" t="s">
        <v>301</v>
      </c>
      <c r="Y1153" s="11" t="s">
        <v>300</v>
      </c>
      <c r="Z1153" s="11" t="s">
        <v>115</v>
      </c>
      <c r="AA1153" s="11" t="s">
        <v>300</v>
      </c>
      <c r="AB1153" s="151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2</v>
      </c>
    </row>
    <row r="1154" spans="1:65">
      <c r="A1154" s="29"/>
      <c r="B1154" s="19"/>
      <c r="C1154" s="9"/>
      <c r="D1154" s="25"/>
      <c r="E1154" s="25"/>
      <c r="F1154" s="25"/>
      <c r="G1154" s="25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151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2</v>
      </c>
    </row>
    <row r="1155" spans="1:65">
      <c r="A1155" s="29"/>
      <c r="B1155" s="18">
        <v>1</v>
      </c>
      <c r="C1155" s="14">
        <v>1</v>
      </c>
      <c r="D1155" s="21">
        <v>2.1</v>
      </c>
      <c r="E1155" s="21">
        <v>2.0938855469658399</v>
      </c>
      <c r="F1155" s="21">
        <v>1.5</v>
      </c>
      <c r="G1155" s="152" t="s">
        <v>105</v>
      </c>
      <c r="H1155" s="152">
        <v>19.36</v>
      </c>
      <c r="I1155" s="21">
        <v>2.1</v>
      </c>
      <c r="J1155" s="21">
        <v>2.1</v>
      </c>
      <c r="K1155" s="21">
        <v>1.3</v>
      </c>
      <c r="L1155" s="21">
        <v>1.9</v>
      </c>
      <c r="M1155" s="21">
        <v>2</v>
      </c>
      <c r="N1155" s="21">
        <v>1.8</v>
      </c>
      <c r="O1155" s="21">
        <v>1.8</v>
      </c>
      <c r="P1155" s="21">
        <v>1.8</v>
      </c>
      <c r="Q1155" s="21">
        <v>2.2000000000000002</v>
      </c>
      <c r="R1155" s="21">
        <v>1.9222228879525001</v>
      </c>
      <c r="S1155" s="152">
        <v>2.9</v>
      </c>
      <c r="T1155" s="21">
        <v>1.6</v>
      </c>
      <c r="U1155" s="152" t="s">
        <v>104</v>
      </c>
      <c r="V1155" s="21">
        <v>2.39</v>
      </c>
      <c r="W1155" s="21">
        <v>2.5</v>
      </c>
      <c r="X1155" s="21">
        <v>1.5</v>
      </c>
      <c r="Y1155" s="21">
        <v>1.2337</v>
      </c>
      <c r="Z1155" s="152" t="s">
        <v>104</v>
      </c>
      <c r="AA1155" s="21">
        <v>2.4805600000000001</v>
      </c>
      <c r="AB1155" s="151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9">
        <v>1</v>
      </c>
      <c r="C1156" s="9">
        <v>2</v>
      </c>
      <c r="D1156" s="11">
        <v>2</v>
      </c>
      <c r="E1156" s="11">
        <v>2.0586358969138772</v>
      </c>
      <c r="F1156" s="11">
        <v>2.5</v>
      </c>
      <c r="G1156" s="153" t="s">
        <v>105</v>
      </c>
      <c r="H1156" s="153">
        <v>20.250966666666667</v>
      </c>
      <c r="I1156" s="11">
        <v>2.1</v>
      </c>
      <c r="J1156" s="11">
        <v>2</v>
      </c>
      <c r="K1156" s="154">
        <v>0.7</v>
      </c>
      <c r="L1156" s="11">
        <v>1.8</v>
      </c>
      <c r="M1156" s="11">
        <v>1.9</v>
      </c>
      <c r="N1156" s="11">
        <v>1.8</v>
      </c>
      <c r="O1156" s="11">
        <v>1.9</v>
      </c>
      <c r="P1156" s="11">
        <v>1.8</v>
      </c>
      <c r="Q1156" s="11">
        <v>2.2000000000000002</v>
      </c>
      <c r="R1156" s="11">
        <v>1.8327844544442378</v>
      </c>
      <c r="S1156" s="153">
        <v>3</v>
      </c>
      <c r="T1156" s="11">
        <v>1.7</v>
      </c>
      <c r="U1156" s="153" t="s">
        <v>104</v>
      </c>
      <c r="V1156" s="11">
        <v>2.33</v>
      </c>
      <c r="W1156" s="11">
        <v>2.2999999999999998</v>
      </c>
      <c r="X1156" s="11">
        <v>1.5</v>
      </c>
      <c r="Y1156" s="11">
        <v>1.3068</v>
      </c>
      <c r="Z1156" s="153" t="s">
        <v>104</v>
      </c>
      <c r="AA1156" s="11">
        <v>2.3854899999999999</v>
      </c>
      <c r="AB1156" s="151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37</v>
      </c>
    </row>
    <row r="1157" spans="1:65">
      <c r="A1157" s="29"/>
      <c r="B1157" s="19">
        <v>1</v>
      </c>
      <c r="C1157" s="9">
        <v>3</v>
      </c>
      <c r="D1157" s="11">
        <v>1.9</v>
      </c>
      <c r="E1157" s="11">
        <v>1.9842529224216998</v>
      </c>
      <c r="F1157" s="11">
        <v>2</v>
      </c>
      <c r="G1157" s="153" t="s">
        <v>105</v>
      </c>
      <c r="H1157" s="153">
        <v>18.891366666666666</v>
      </c>
      <c r="I1157" s="11">
        <v>1.8</v>
      </c>
      <c r="J1157" s="11">
        <v>2</v>
      </c>
      <c r="K1157" s="11">
        <v>1.3</v>
      </c>
      <c r="L1157" s="11">
        <v>1.7</v>
      </c>
      <c r="M1157" s="11">
        <v>2</v>
      </c>
      <c r="N1157" s="11">
        <v>1.8</v>
      </c>
      <c r="O1157" s="11">
        <v>1.9</v>
      </c>
      <c r="P1157" s="11">
        <v>1.7</v>
      </c>
      <c r="Q1157" s="11">
        <v>2</v>
      </c>
      <c r="R1157" s="11">
        <v>1.8779443920351959</v>
      </c>
      <c r="S1157" s="153">
        <v>2.9</v>
      </c>
      <c r="T1157" s="11">
        <v>1.7</v>
      </c>
      <c r="U1157" s="153" t="s">
        <v>104</v>
      </c>
      <c r="V1157" s="11">
        <v>2.16</v>
      </c>
      <c r="W1157" s="11">
        <v>2.6</v>
      </c>
      <c r="X1157" s="11">
        <v>1.5</v>
      </c>
      <c r="Y1157" s="11">
        <v>1.2816000000000001</v>
      </c>
      <c r="Z1157" s="153" t="s">
        <v>104</v>
      </c>
      <c r="AA1157" s="11">
        <v>2.3612799999999998</v>
      </c>
      <c r="AB1157" s="151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16</v>
      </c>
    </row>
    <row r="1158" spans="1:65">
      <c r="A1158" s="29"/>
      <c r="B1158" s="19">
        <v>1</v>
      </c>
      <c r="C1158" s="9">
        <v>4</v>
      </c>
      <c r="D1158" s="11">
        <v>1.9</v>
      </c>
      <c r="E1158" s="11">
        <v>1.98167502717285</v>
      </c>
      <c r="F1158" s="11">
        <v>2</v>
      </c>
      <c r="G1158" s="153" t="s">
        <v>105</v>
      </c>
      <c r="H1158" s="153">
        <v>20.948133333333335</v>
      </c>
      <c r="I1158" s="11">
        <v>2.1</v>
      </c>
      <c r="J1158" s="11">
        <v>1.7</v>
      </c>
      <c r="K1158" s="154">
        <v>3</v>
      </c>
      <c r="L1158" s="11">
        <v>1.8</v>
      </c>
      <c r="M1158" s="11">
        <v>2</v>
      </c>
      <c r="N1158" s="11">
        <v>1.9</v>
      </c>
      <c r="O1158" s="11">
        <v>1.9</v>
      </c>
      <c r="P1158" s="11">
        <v>1.7</v>
      </c>
      <c r="Q1158" s="11">
        <v>2.2000000000000002</v>
      </c>
      <c r="R1158" s="11">
        <v>1.9474776329207097</v>
      </c>
      <c r="S1158" s="153">
        <v>2.9</v>
      </c>
      <c r="T1158" s="11">
        <v>1.6</v>
      </c>
      <c r="U1158" s="153" t="s">
        <v>104</v>
      </c>
      <c r="V1158" s="11">
        <v>2.2799999999999998</v>
      </c>
      <c r="W1158" s="11">
        <v>2.2999999999999998</v>
      </c>
      <c r="X1158" s="11">
        <v>1.5</v>
      </c>
      <c r="Y1158" s="11">
        <v>1.2454000000000001</v>
      </c>
      <c r="Z1158" s="153" t="s">
        <v>104</v>
      </c>
      <c r="AA1158" s="11">
        <v>2.4289800000000001</v>
      </c>
      <c r="AB1158" s="151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1.8997647776148274</v>
      </c>
    </row>
    <row r="1159" spans="1:65">
      <c r="A1159" s="29"/>
      <c r="B1159" s="19">
        <v>1</v>
      </c>
      <c r="C1159" s="9">
        <v>5</v>
      </c>
      <c r="D1159" s="11">
        <v>1.9</v>
      </c>
      <c r="E1159" s="11">
        <v>2.0605242658627101</v>
      </c>
      <c r="F1159" s="11">
        <v>2</v>
      </c>
      <c r="G1159" s="153" t="s">
        <v>105</v>
      </c>
      <c r="H1159" s="153">
        <v>19.59</v>
      </c>
      <c r="I1159" s="11">
        <v>1.8</v>
      </c>
      <c r="J1159" s="11">
        <v>1.8</v>
      </c>
      <c r="K1159" s="11">
        <v>1.6</v>
      </c>
      <c r="L1159" s="11">
        <v>1.7</v>
      </c>
      <c r="M1159" s="11">
        <v>1.9</v>
      </c>
      <c r="N1159" s="11">
        <v>1.6</v>
      </c>
      <c r="O1159" s="11">
        <v>1.9</v>
      </c>
      <c r="P1159" s="11">
        <v>1.9</v>
      </c>
      <c r="Q1159" s="11">
        <v>2.1</v>
      </c>
      <c r="R1159" s="11">
        <v>1.9141407697199873</v>
      </c>
      <c r="S1159" s="153">
        <v>2.9</v>
      </c>
      <c r="T1159" s="11">
        <v>1.7</v>
      </c>
      <c r="U1159" s="153" t="s">
        <v>104</v>
      </c>
      <c r="V1159" s="11">
        <v>2.37</v>
      </c>
      <c r="W1159" s="11">
        <v>2.2999999999999998</v>
      </c>
      <c r="X1159" s="11">
        <v>1.5</v>
      </c>
      <c r="Y1159" s="11">
        <v>1.2966</v>
      </c>
      <c r="Z1159" s="153" t="s">
        <v>104</v>
      </c>
      <c r="AA1159" s="11">
        <v>2.4989499999999998</v>
      </c>
      <c r="AB1159" s="151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7">
        <v>66</v>
      </c>
    </row>
    <row r="1160" spans="1:65">
      <c r="A1160" s="29"/>
      <c r="B1160" s="19">
        <v>1</v>
      </c>
      <c r="C1160" s="9">
        <v>6</v>
      </c>
      <c r="D1160" s="11">
        <v>2.2000000000000002</v>
      </c>
      <c r="E1160" s="11">
        <v>2.0195206597947002</v>
      </c>
      <c r="F1160" s="11">
        <v>2</v>
      </c>
      <c r="G1160" s="153" t="s">
        <v>105</v>
      </c>
      <c r="H1160" s="153">
        <v>19.079999999999998</v>
      </c>
      <c r="I1160" s="11">
        <v>1.9</v>
      </c>
      <c r="J1160" s="11">
        <v>1.7</v>
      </c>
      <c r="K1160" s="11">
        <v>1.6</v>
      </c>
      <c r="L1160" s="11">
        <v>1.7</v>
      </c>
      <c r="M1160" s="11">
        <v>2</v>
      </c>
      <c r="N1160" s="11">
        <v>1.9</v>
      </c>
      <c r="O1160" s="11">
        <v>1.9</v>
      </c>
      <c r="P1160" s="11">
        <v>1.7</v>
      </c>
      <c r="Q1160" s="11">
        <v>2.1</v>
      </c>
      <c r="R1160" s="11">
        <v>1.9449001918860076</v>
      </c>
      <c r="S1160" s="153">
        <v>2.8</v>
      </c>
      <c r="T1160" s="11">
        <v>1.6</v>
      </c>
      <c r="U1160" s="153" t="s">
        <v>104</v>
      </c>
      <c r="V1160" s="11">
        <v>2.4500000000000002</v>
      </c>
      <c r="W1160" s="11">
        <v>2.2000000000000002</v>
      </c>
      <c r="X1160" s="11">
        <v>1.5</v>
      </c>
      <c r="Y1160" s="11">
        <v>1.2121999999999999</v>
      </c>
      <c r="Z1160" s="153" t="s">
        <v>104</v>
      </c>
      <c r="AA1160" s="11">
        <v>2.4236599999999999</v>
      </c>
      <c r="AB1160" s="151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29"/>
      <c r="B1161" s="20" t="s">
        <v>271</v>
      </c>
      <c r="C1161" s="12"/>
      <c r="D1161" s="22">
        <v>2</v>
      </c>
      <c r="E1161" s="22">
        <v>2.0330823865219463</v>
      </c>
      <c r="F1161" s="22">
        <v>2</v>
      </c>
      <c r="G1161" s="22" t="s">
        <v>686</v>
      </c>
      <c r="H1161" s="22">
        <v>19.686744444444447</v>
      </c>
      <c r="I1161" s="22">
        <v>1.9666666666666668</v>
      </c>
      <c r="J1161" s="22">
        <v>1.8833333333333331</v>
      </c>
      <c r="K1161" s="22">
        <v>1.5833333333333333</v>
      </c>
      <c r="L1161" s="22">
        <v>1.7666666666666666</v>
      </c>
      <c r="M1161" s="22">
        <v>1.9666666666666668</v>
      </c>
      <c r="N1161" s="22">
        <v>1.8</v>
      </c>
      <c r="O1161" s="22">
        <v>1.8833333333333335</v>
      </c>
      <c r="P1161" s="22">
        <v>1.7666666666666666</v>
      </c>
      <c r="Q1161" s="22">
        <v>2.1333333333333333</v>
      </c>
      <c r="R1161" s="22">
        <v>1.9065783881597731</v>
      </c>
      <c r="S1161" s="22">
        <v>2.9000000000000004</v>
      </c>
      <c r="T1161" s="22">
        <v>1.6499999999999997</v>
      </c>
      <c r="U1161" s="22" t="s">
        <v>686</v>
      </c>
      <c r="V1161" s="22">
        <v>2.33</v>
      </c>
      <c r="W1161" s="22">
        <v>2.3666666666666667</v>
      </c>
      <c r="X1161" s="22">
        <v>1.5</v>
      </c>
      <c r="Y1161" s="22">
        <v>1.2627166666666667</v>
      </c>
      <c r="Z1161" s="22" t="s">
        <v>686</v>
      </c>
      <c r="AA1161" s="22">
        <v>2.4298199999999999</v>
      </c>
      <c r="AB1161" s="151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29"/>
      <c r="B1162" s="3" t="s">
        <v>272</v>
      </c>
      <c r="C1162" s="28"/>
      <c r="D1162" s="11">
        <v>1.95</v>
      </c>
      <c r="E1162" s="11">
        <v>2.0390782783542889</v>
      </c>
      <c r="F1162" s="11">
        <v>2</v>
      </c>
      <c r="G1162" s="11" t="s">
        <v>686</v>
      </c>
      <c r="H1162" s="11">
        <v>19.475000000000001</v>
      </c>
      <c r="I1162" s="11">
        <v>2</v>
      </c>
      <c r="J1162" s="11">
        <v>1.9</v>
      </c>
      <c r="K1162" s="11">
        <v>1.4500000000000002</v>
      </c>
      <c r="L1162" s="11">
        <v>1.75</v>
      </c>
      <c r="M1162" s="11">
        <v>2</v>
      </c>
      <c r="N1162" s="11">
        <v>1.8</v>
      </c>
      <c r="O1162" s="11">
        <v>1.9</v>
      </c>
      <c r="P1162" s="11">
        <v>1.75</v>
      </c>
      <c r="Q1162" s="11">
        <v>2.1500000000000004</v>
      </c>
      <c r="R1162" s="11">
        <v>1.9181818288362438</v>
      </c>
      <c r="S1162" s="11">
        <v>2.9</v>
      </c>
      <c r="T1162" s="11">
        <v>1.65</v>
      </c>
      <c r="U1162" s="11" t="s">
        <v>686</v>
      </c>
      <c r="V1162" s="11">
        <v>2.35</v>
      </c>
      <c r="W1162" s="11">
        <v>2.2999999999999998</v>
      </c>
      <c r="X1162" s="11">
        <v>1.5</v>
      </c>
      <c r="Y1162" s="11">
        <v>1.2635000000000001</v>
      </c>
      <c r="Z1162" s="11" t="s">
        <v>686</v>
      </c>
      <c r="AA1162" s="11">
        <v>2.42632</v>
      </c>
      <c r="AB1162" s="151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3" t="s">
        <v>273</v>
      </c>
      <c r="C1163" s="28"/>
      <c r="D1163" s="23">
        <v>0.12649110640673528</v>
      </c>
      <c r="E1163" s="23">
        <v>4.5418094514099346E-2</v>
      </c>
      <c r="F1163" s="23">
        <v>0.31622776601683794</v>
      </c>
      <c r="G1163" s="23" t="s">
        <v>686</v>
      </c>
      <c r="H1163" s="23">
        <v>0.77798903524597585</v>
      </c>
      <c r="I1163" s="23">
        <v>0.15055453054181625</v>
      </c>
      <c r="J1163" s="23">
        <v>0.17224014243685087</v>
      </c>
      <c r="K1163" s="23">
        <v>0.76789756261279229</v>
      </c>
      <c r="L1163" s="23">
        <v>8.1649658092772595E-2</v>
      </c>
      <c r="M1163" s="23">
        <v>5.1639777949432274E-2</v>
      </c>
      <c r="N1163" s="23">
        <v>0.10954451150103316</v>
      </c>
      <c r="O1163" s="23">
        <v>4.0824829046386249E-2</v>
      </c>
      <c r="P1163" s="23">
        <v>8.1649658092772595E-2</v>
      </c>
      <c r="Q1163" s="23">
        <v>8.1649658092772678E-2</v>
      </c>
      <c r="R1163" s="23">
        <v>4.4065177269016112E-2</v>
      </c>
      <c r="S1163" s="23">
        <v>6.3245553203367638E-2</v>
      </c>
      <c r="T1163" s="23">
        <v>5.4772255750516544E-2</v>
      </c>
      <c r="U1163" s="23" t="s">
        <v>686</v>
      </c>
      <c r="V1163" s="23">
        <v>0.10099504938362081</v>
      </c>
      <c r="W1163" s="23">
        <v>0.15055453054181625</v>
      </c>
      <c r="X1163" s="23">
        <v>0</v>
      </c>
      <c r="Y1163" s="23">
        <v>3.7793566471909824E-2</v>
      </c>
      <c r="Z1163" s="23" t="s">
        <v>686</v>
      </c>
      <c r="AA1163" s="23">
        <v>5.3018932844786704E-2</v>
      </c>
      <c r="AB1163" s="151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3" t="s">
        <v>87</v>
      </c>
      <c r="C1164" s="28"/>
      <c r="D1164" s="13">
        <v>6.3245553203367638E-2</v>
      </c>
      <c r="E1164" s="13">
        <v>2.2339524858998663E-2</v>
      </c>
      <c r="F1164" s="13">
        <v>0.15811388300841897</v>
      </c>
      <c r="G1164" s="13" t="s">
        <v>686</v>
      </c>
      <c r="H1164" s="13">
        <v>3.9518419992774508E-2</v>
      </c>
      <c r="I1164" s="13">
        <v>7.6553151122957408E-2</v>
      </c>
      <c r="J1164" s="13">
        <v>9.1454942886823487E-2</v>
      </c>
      <c r="K1164" s="13">
        <v>0.48498793428176357</v>
      </c>
      <c r="L1164" s="13">
        <v>4.6216787599682604E-2</v>
      </c>
      <c r="M1164" s="13">
        <v>2.6257514211575732E-2</v>
      </c>
      <c r="N1164" s="13">
        <v>6.0858061945018416E-2</v>
      </c>
      <c r="O1164" s="13">
        <v>2.1676900378612165E-2</v>
      </c>
      <c r="P1164" s="13">
        <v>4.6216787599682604E-2</v>
      </c>
      <c r="Q1164" s="13">
        <v>3.8273277230987196E-2</v>
      </c>
      <c r="R1164" s="13">
        <v>2.311217705113492E-2</v>
      </c>
      <c r="S1164" s="13">
        <v>2.1808811449437113E-2</v>
      </c>
      <c r="T1164" s="13">
        <v>3.3195306515464582E-2</v>
      </c>
      <c r="U1164" s="13" t="s">
        <v>686</v>
      </c>
      <c r="V1164" s="13">
        <v>4.33455147569188E-2</v>
      </c>
      <c r="W1164" s="13">
        <v>6.361459036978151E-2</v>
      </c>
      <c r="X1164" s="13">
        <v>0</v>
      </c>
      <c r="Y1164" s="13">
        <v>2.9930361631859737E-2</v>
      </c>
      <c r="Z1164" s="13" t="s">
        <v>686</v>
      </c>
      <c r="AA1164" s="13">
        <v>2.1820107186864338E-2</v>
      </c>
      <c r="AB1164" s="151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3" t="s">
        <v>274</v>
      </c>
      <c r="C1165" s="28"/>
      <c r="D1165" s="13">
        <v>5.2761912193686866E-2</v>
      </c>
      <c r="E1165" s="13">
        <v>7.0175850441074328E-2</v>
      </c>
      <c r="F1165" s="13">
        <v>5.2761912193686866E-2</v>
      </c>
      <c r="G1165" s="13" t="s">
        <v>686</v>
      </c>
      <c r="H1165" s="13">
        <v>9.3627273631008894</v>
      </c>
      <c r="I1165" s="13">
        <v>3.5215880323792081E-2</v>
      </c>
      <c r="J1165" s="13">
        <v>-8.6491993509449916E-3</v>
      </c>
      <c r="K1165" s="13">
        <v>-0.16656348617999794</v>
      </c>
      <c r="L1165" s="13">
        <v>-7.0060310895576627E-2</v>
      </c>
      <c r="M1165" s="13">
        <v>3.5215880323792081E-2</v>
      </c>
      <c r="N1165" s="13">
        <v>-5.2514279025681843E-2</v>
      </c>
      <c r="O1165" s="13">
        <v>-8.6491993509447695E-3</v>
      </c>
      <c r="P1165" s="13">
        <v>-7.0060310895576627E-2</v>
      </c>
      <c r="Q1165" s="13">
        <v>0.12294603967326601</v>
      </c>
      <c r="R1165" s="13">
        <v>3.5865548331199815E-3</v>
      </c>
      <c r="S1165" s="13">
        <v>0.52650477268084606</v>
      </c>
      <c r="T1165" s="13">
        <v>-0.13147142244020849</v>
      </c>
      <c r="U1165" s="13" t="s">
        <v>686</v>
      </c>
      <c r="V1165" s="13">
        <v>0.22646762770564521</v>
      </c>
      <c r="W1165" s="13">
        <v>0.2457682627625295</v>
      </c>
      <c r="X1165" s="13">
        <v>-0.21042856585473491</v>
      </c>
      <c r="Y1165" s="13">
        <v>-0.33532999372058081</v>
      </c>
      <c r="Z1165" s="13" t="s">
        <v>686</v>
      </c>
      <c r="AA1165" s="13">
        <v>0.27901097474323211</v>
      </c>
      <c r="AB1165" s="151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45" t="s">
        <v>275</v>
      </c>
      <c r="C1166" s="46"/>
      <c r="D1166" s="44">
        <v>0.09</v>
      </c>
      <c r="E1166" s="44">
        <v>0.17</v>
      </c>
      <c r="F1166" s="44">
        <v>0.09</v>
      </c>
      <c r="G1166" s="44">
        <v>5</v>
      </c>
      <c r="H1166" s="44">
        <v>46.25</v>
      </c>
      <c r="I1166" s="44">
        <v>0</v>
      </c>
      <c r="J1166" s="44">
        <v>0.22</v>
      </c>
      <c r="K1166" s="44">
        <v>1</v>
      </c>
      <c r="L1166" s="44">
        <v>0.52</v>
      </c>
      <c r="M1166" s="44">
        <v>0</v>
      </c>
      <c r="N1166" s="44">
        <v>0.44</v>
      </c>
      <c r="O1166" s="44">
        <v>0.22</v>
      </c>
      <c r="P1166" s="44">
        <v>0.52</v>
      </c>
      <c r="Q1166" s="44">
        <v>0.44</v>
      </c>
      <c r="R1166" s="44">
        <v>0.16</v>
      </c>
      <c r="S1166" s="44">
        <v>2.44</v>
      </c>
      <c r="T1166" s="44">
        <v>0.83</v>
      </c>
      <c r="U1166" s="44">
        <v>1.39</v>
      </c>
      <c r="V1166" s="44">
        <v>0.95</v>
      </c>
      <c r="W1166" s="44">
        <v>1.04</v>
      </c>
      <c r="X1166" s="44">
        <v>1.22</v>
      </c>
      <c r="Y1166" s="44">
        <v>1.84</v>
      </c>
      <c r="Z1166" s="44">
        <v>1.39</v>
      </c>
      <c r="AA1166" s="44">
        <v>1.21</v>
      </c>
      <c r="AB1166" s="151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B1167" s="30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  <c r="BM1167" s="55"/>
    </row>
    <row r="1168" spans="1:65" ht="15">
      <c r="B1168" s="8" t="s">
        <v>550</v>
      </c>
      <c r="BM1168" s="27" t="s">
        <v>67</v>
      </c>
    </row>
    <row r="1169" spans="1:65" ht="15">
      <c r="A1169" s="24" t="s">
        <v>38</v>
      </c>
      <c r="B1169" s="18" t="s">
        <v>111</v>
      </c>
      <c r="C1169" s="15" t="s">
        <v>112</v>
      </c>
      <c r="D1169" s="16" t="s">
        <v>231</v>
      </c>
      <c r="E1169" s="17" t="s">
        <v>231</v>
      </c>
      <c r="F1169" s="17" t="s">
        <v>231</v>
      </c>
      <c r="G1169" s="17" t="s">
        <v>231</v>
      </c>
      <c r="H1169" s="17" t="s">
        <v>231</v>
      </c>
      <c r="I1169" s="17" t="s">
        <v>231</v>
      </c>
      <c r="J1169" s="17" t="s">
        <v>231</v>
      </c>
      <c r="K1169" s="17" t="s">
        <v>231</v>
      </c>
      <c r="L1169" s="17" t="s">
        <v>231</v>
      </c>
      <c r="M1169" s="17" t="s">
        <v>231</v>
      </c>
      <c r="N1169" s="17" t="s">
        <v>231</v>
      </c>
      <c r="O1169" s="17" t="s">
        <v>231</v>
      </c>
      <c r="P1169" s="17" t="s">
        <v>231</v>
      </c>
      <c r="Q1169" s="17" t="s">
        <v>231</v>
      </c>
      <c r="R1169" s="17" t="s">
        <v>231</v>
      </c>
      <c r="S1169" s="17" t="s">
        <v>231</v>
      </c>
      <c r="T1169" s="17" t="s">
        <v>231</v>
      </c>
      <c r="U1169" s="17" t="s">
        <v>231</v>
      </c>
      <c r="V1169" s="17" t="s">
        <v>231</v>
      </c>
      <c r="W1169" s="17" t="s">
        <v>231</v>
      </c>
      <c r="X1169" s="17" t="s">
        <v>231</v>
      </c>
      <c r="Y1169" s="17" t="s">
        <v>231</v>
      </c>
      <c r="Z1169" s="17" t="s">
        <v>231</v>
      </c>
      <c r="AA1169" s="17" t="s">
        <v>231</v>
      </c>
      <c r="AB1169" s="151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7">
        <v>1</v>
      </c>
    </row>
    <row r="1170" spans="1:65">
      <c r="A1170" s="29"/>
      <c r="B1170" s="19" t="s">
        <v>232</v>
      </c>
      <c r="C1170" s="9" t="s">
        <v>232</v>
      </c>
      <c r="D1170" s="149" t="s">
        <v>234</v>
      </c>
      <c r="E1170" s="150" t="s">
        <v>236</v>
      </c>
      <c r="F1170" s="150" t="s">
        <v>237</v>
      </c>
      <c r="G1170" s="150" t="s">
        <v>238</v>
      </c>
      <c r="H1170" s="150" t="s">
        <v>239</v>
      </c>
      <c r="I1170" s="150" t="s">
        <v>240</v>
      </c>
      <c r="J1170" s="150" t="s">
        <v>241</v>
      </c>
      <c r="K1170" s="150" t="s">
        <v>242</v>
      </c>
      <c r="L1170" s="150" t="s">
        <v>243</v>
      </c>
      <c r="M1170" s="150" t="s">
        <v>244</v>
      </c>
      <c r="N1170" s="150" t="s">
        <v>245</v>
      </c>
      <c r="O1170" s="150" t="s">
        <v>246</v>
      </c>
      <c r="P1170" s="150" t="s">
        <v>247</v>
      </c>
      <c r="Q1170" s="150" t="s">
        <v>248</v>
      </c>
      <c r="R1170" s="150" t="s">
        <v>249</v>
      </c>
      <c r="S1170" s="150" t="s">
        <v>251</v>
      </c>
      <c r="T1170" s="150" t="s">
        <v>252</v>
      </c>
      <c r="U1170" s="150" t="s">
        <v>253</v>
      </c>
      <c r="V1170" s="150" t="s">
        <v>258</v>
      </c>
      <c r="W1170" s="150" t="s">
        <v>259</v>
      </c>
      <c r="X1170" s="150" t="s">
        <v>278</v>
      </c>
      <c r="Y1170" s="150" t="s">
        <v>261</v>
      </c>
      <c r="Z1170" s="150" t="s">
        <v>279</v>
      </c>
      <c r="AA1170" s="150" t="s">
        <v>263</v>
      </c>
      <c r="AB1170" s="151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 t="s">
        <v>3</v>
      </c>
    </row>
    <row r="1171" spans="1:65">
      <c r="A1171" s="29"/>
      <c r="B1171" s="19"/>
      <c r="C1171" s="9"/>
      <c r="D1171" s="10" t="s">
        <v>300</v>
      </c>
      <c r="E1171" s="11" t="s">
        <v>300</v>
      </c>
      <c r="F1171" s="11" t="s">
        <v>300</v>
      </c>
      <c r="G1171" s="11" t="s">
        <v>301</v>
      </c>
      <c r="H1171" s="11" t="s">
        <v>115</v>
      </c>
      <c r="I1171" s="11" t="s">
        <v>115</v>
      </c>
      <c r="J1171" s="11" t="s">
        <v>301</v>
      </c>
      <c r="K1171" s="11" t="s">
        <v>300</v>
      </c>
      <c r="L1171" s="11" t="s">
        <v>301</v>
      </c>
      <c r="M1171" s="11" t="s">
        <v>301</v>
      </c>
      <c r="N1171" s="11" t="s">
        <v>301</v>
      </c>
      <c r="O1171" s="11" t="s">
        <v>301</v>
      </c>
      <c r="P1171" s="11" t="s">
        <v>301</v>
      </c>
      <c r="Q1171" s="11" t="s">
        <v>300</v>
      </c>
      <c r="R1171" s="11" t="s">
        <v>115</v>
      </c>
      <c r="S1171" s="11" t="s">
        <v>301</v>
      </c>
      <c r="T1171" s="11" t="s">
        <v>300</v>
      </c>
      <c r="U1171" s="11" t="s">
        <v>300</v>
      </c>
      <c r="V1171" s="11" t="s">
        <v>300</v>
      </c>
      <c r="W1171" s="11" t="s">
        <v>301</v>
      </c>
      <c r="X1171" s="11" t="s">
        <v>301</v>
      </c>
      <c r="Y1171" s="11" t="s">
        <v>115</v>
      </c>
      <c r="Z1171" s="11" t="s">
        <v>115</v>
      </c>
      <c r="AA1171" s="11" t="s">
        <v>300</v>
      </c>
      <c r="AB1171" s="151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>
        <v>1</v>
      </c>
    </row>
    <row r="1172" spans="1:65">
      <c r="A1172" s="29"/>
      <c r="B1172" s="19"/>
      <c r="C1172" s="9"/>
      <c r="D1172" s="25"/>
      <c r="E1172" s="25"/>
      <c r="F1172" s="25"/>
      <c r="G1172" s="25"/>
      <c r="H1172" s="25"/>
      <c r="I1172" s="25"/>
      <c r="J1172" s="25"/>
      <c r="K1172" s="25"/>
      <c r="L1172" s="25"/>
      <c r="M1172" s="25"/>
      <c r="N1172" s="25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  <c r="Z1172" s="25"/>
      <c r="AA1172" s="25"/>
      <c r="AB1172" s="151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>
        <v>1</v>
      </c>
    </row>
    <row r="1173" spans="1:65">
      <c r="A1173" s="29"/>
      <c r="B1173" s="18">
        <v>1</v>
      </c>
      <c r="C1173" s="14">
        <v>1</v>
      </c>
      <c r="D1173" s="224">
        <v>16.57</v>
      </c>
      <c r="E1173" s="224">
        <v>12.676532354765305</v>
      </c>
      <c r="F1173" s="224">
        <v>17.100000000000001</v>
      </c>
      <c r="G1173" s="224">
        <v>18.7</v>
      </c>
      <c r="H1173" s="231">
        <v>9.7149999999999999</v>
      </c>
      <c r="I1173" s="224">
        <v>16.7</v>
      </c>
      <c r="J1173" s="231">
        <v>11</v>
      </c>
      <c r="K1173" s="234">
        <v>18.8</v>
      </c>
      <c r="L1173" s="224">
        <v>15.299999999999999</v>
      </c>
      <c r="M1173" s="224">
        <v>17.8</v>
      </c>
      <c r="N1173" s="224">
        <v>17.5</v>
      </c>
      <c r="O1173" s="224">
        <v>15.6</v>
      </c>
      <c r="P1173" s="224">
        <v>16.899999999999999</v>
      </c>
      <c r="Q1173" s="224">
        <v>14.1</v>
      </c>
      <c r="R1173" s="224">
        <v>15.205314833333333</v>
      </c>
      <c r="S1173" s="224">
        <v>19</v>
      </c>
      <c r="T1173" s="224">
        <v>12.31</v>
      </c>
      <c r="U1173" s="224">
        <v>13.6</v>
      </c>
      <c r="V1173" s="224">
        <v>17.66</v>
      </c>
      <c r="W1173" s="234">
        <v>18.7</v>
      </c>
      <c r="X1173" s="224">
        <v>14.5</v>
      </c>
      <c r="Y1173" s="224">
        <v>12.63</v>
      </c>
      <c r="Z1173" s="224">
        <v>15.1913</v>
      </c>
      <c r="AA1173" s="231">
        <v>27.69857</v>
      </c>
      <c r="AB1173" s="225"/>
      <c r="AC1173" s="226"/>
      <c r="AD1173" s="226"/>
      <c r="AE1173" s="226"/>
      <c r="AF1173" s="226"/>
      <c r="AG1173" s="226"/>
      <c r="AH1173" s="226"/>
      <c r="AI1173" s="226"/>
      <c r="AJ1173" s="226"/>
      <c r="AK1173" s="226"/>
      <c r="AL1173" s="226"/>
      <c r="AM1173" s="226"/>
      <c r="AN1173" s="226"/>
      <c r="AO1173" s="226"/>
      <c r="AP1173" s="226"/>
      <c r="AQ1173" s="226"/>
      <c r="AR1173" s="226"/>
      <c r="AS1173" s="226"/>
      <c r="AT1173" s="226"/>
      <c r="AU1173" s="226"/>
      <c r="AV1173" s="226"/>
      <c r="AW1173" s="226"/>
      <c r="AX1173" s="226"/>
      <c r="AY1173" s="226"/>
      <c r="AZ1173" s="226"/>
      <c r="BA1173" s="226"/>
      <c r="BB1173" s="226"/>
      <c r="BC1173" s="226"/>
      <c r="BD1173" s="226"/>
      <c r="BE1173" s="226"/>
      <c r="BF1173" s="226"/>
      <c r="BG1173" s="226"/>
      <c r="BH1173" s="226"/>
      <c r="BI1173" s="226"/>
      <c r="BJ1173" s="226"/>
      <c r="BK1173" s="226"/>
      <c r="BL1173" s="226"/>
      <c r="BM1173" s="227">
        <v>1</v>
      </c>
    </row>
    <row r="1174" spans="1:65">
      <c r="A1174" s="29"/>
      <c r="B1174" s="19">
        <v>1</v>
      </c>
      <c r="C1174" s="9">
        <v>2</v>
      </c>
      <c r="D1174" s="228">
        <v>15.97</v>
      </c>
      <c r="E1174" s="228">
        <v>12.3584843770047</v>
      </c>
      <c r="F1174" s="228">
        <v>18</v>
      </c>
      <c r="G1174" s="228">
        <v>18.2</v>
      </c>
      <c r="H1174" s="232">
        <v>11.05</v>
      </c>
      <c r="I1174" s="228">
        <v>16.600000000000001</v>
      </c>
      <c r="J1174" s="232">
        <v>10</v>
      </c>
      <c r="K1174" s="228">
        <v>16.8</v>
      </c>
      <c r="L1174" s="228">
        <v>14.2</v>
      </c>
      <c r="M1174" s="228">
        <v>16.899999999999999</v>
      </c>
      <c r="N1174" s="228">
        <v>15.8</v>
      </c>
      <c r="O1174" s="228">
        <v>17.5</v>
      </c>
      <c r="P1174" s="228">
        <v>16.2</v>
      </c>
      <c r="Q1174" s="228">
        <v>14.1</v>
      </c>
      <c r="R1174" s="228">
        <v>16.29154305171102</v>
      </c>
      <c r="S1174" s="228">
        <v>19.7</v>
      </c>
      <c r="T1174" s="228">
        <v>12.73</v>
      </c>
      <c r="U1174" s="228">
        <v>13.8</v>
      </c>
      <c r="V1174" s="228">
        <v>17.39</v>
      </c>
      <c r="W1174" s="228">
        <v>16.899999999999999</v>
      </c>
      <c r="X1174" s="228">
        <v>14.8</v>
      </c>
      <c r="Y1174" s="228">
        <v>12.35</v>
      </c>
      <c r="Z1174" s="228">
        <v>15.447900000000002</v>
      </c>
      <c r="AA1174" s="232">
        <v>28.30696</v>
      </c>
      <c r="AB1174" s="225"/>
      <c r="AC1174" s="226"/>
      <c r="AD1174" s="226"/>
      <c r="AE1174" s="226"/>
      <c r="AF1174" s="226"/>
      <c r="AG1174" s="226"/>
      <c r="AH1174" s="226"/>
      <c r="AI1174" s="226"/>
      <c r="AJ1174" s="226"/>
      <c r="AK1174" s="226"/>
      <c r="AL1174" s="226"/>
      <c r="AM1174" s="226"/>
      <c r="AN1174" s="226"/>
      <c r="AO1174" s="226"/>
      <c r="AP1174" s="226"/>
      <c r="AQ1174" s="226"/>
      <c r="AR1174" s="226"/>
      <c r="AS1174" s="226"/>
      <c r="AT1174" s="226"/>
      <c r="AU1174" s="226"/>
      <c r="AV1174" s="226"/>
      <c r="AW1174" s="226"/>
      <c r="AX1174" s="226"/>
      <c r="AY1174" s="226"/>
      <c r="AZ1174" s="226"/>
      <c r="BA1174" s="226"/>
      <c r="BB1174" s="226"/>
      <c r="BC1174" s="226"/>
      <c r="BD1174" s="226"/>
      <c r="BE1174" s="226"/>
      <c r="BF1174" s="226"/>
      <c r="BG1174" s="226"/>
      <c r="BH1174" s="226"/>
      <c r="BI1174" s="226"/>
      <c r="BJ1174" s="226"/>
      <c r="BK1174" s="226"/>
      <c r="BL1174" s="226"/>
      <c r="BM1174" s="227">
        <v>38</v>
      </c>
    </row>
    <row r="1175" spans="1:65">
      <c r="A1175" s="29"/>
      <c r="B1175" s="19">
        <v>1</v>
      </c>
      <c r="C1175" s="9">
        <v>3</v>
      </c>
      <c r="D1175" s="228">
        <v>16.07</v>
      </c>
      <c r="E1175" s="228">
        <v>12.686722520722601</v>
      </c>
      <c r="F1175" s="228">
        <v>17.899999999999999</v>
      </c>
      <c r="G1175" s="228">
        <v>18.8</v>
      </c>
      <c r="H1175" s="232">
        <v>8.7666666666666657</v>
      </c>
      <c r="I1175" s="228">
        <v>17.100000000000001</v>
      </c>
      <c r="J1175" s="232">
        <v>10</v>
      </c>
      <c r="K1175" s="228">
        <v>17</v>
      </c>
      <c r="L1175" s="228">
        <v>13.6</v>
      </c>
      <c r="M1175" s="228">
        <v>17.3</v>
      </c>
      <c r="N1175" s="228">
        <v>16</v>
      </c>
      <c r="O1175" s="228">
        <v>21.6</v>
      </c>
      <c r="P1175" s="228">
        <v>15.7</v>
      </c>
      <c r="Q1175" s="228">
        <v>14.2</v>
      </c>
      <c r="R1175" s="228">
        <v>15.714905813201291</v>
      </c>
      <c r="S1175" s="228">
        <v>19.600000000000001</v>
      </c>
      <c r="T1175" s="228">
        <v>12.55</v>
      </c>
      <c r="U1175" s="228">
        <v>12.8</v>
      </c>
      <c r="V1175" s="233">
        <v>20.3</v>
      </c>
      <c r="W1175" s="228">
        <v>16.899999999999999</v>
      </c>
      <c r="X1175" s="228">
        <v>14.8</v>
      </c>
      <c r="Y1175" s="228">
        <v>12.75</v>
      </c>
      <c r="Z1175" s="228">
        <v>15.499199999999998</v>
      </c>
      <c r="AA1175" s="232">
        <v>27.99776</v>
      </c>
      <c r="AB1175" s="225"/>
      <c r="AC1175" s="226"/>
      <c r="AD1175" s="226"/>
      <c r="AE1175" s="226"/>
      <c r="AF1175" s="226"/>
      <c r="AG1175" s="226"/>
      <c r="AH1175" s="226"/>
      <c r="AI1175" s="226"/>
      <c r="AJ1175" s="226"/>
      <c r="AK1175" s="226"/>
      <c r="AL1175" s="226"/>
      <c r="AM1175" s="226"/>
      <c r="AN1175" s="226"/>
      <c r="AO1175" s="226"/>
      <c r="AP1175" s="226"/>
      <c r="AQ1175" s="226"/>
      <c r="AR1175" s="226"/>
      <c r="AS1175" s="226"/>
      <c r="AT1175" s="226"/>
      <c r="AU1175" s="226"/>
      <c r="AV1175" s="226"/>
      <c r="AW1175" s="226"/>
      <c r="AX1175" s="226"/>
      <c r="AY1175" s="226"/>
      <c r="AZ1175" s="226"/>
      <c r="BA1175" s="226"/>
      <c r="BB1175" s="226"/>
      <c r="BC1175" s="226"/>
      <c r="BD1175" s="226"/>
      <c r="BE1175" s="226"/>
      <c r="BF1175" s="226"/>
      <c r="BG1175" s="226"/>
      <c r="BH1175" s="226"/>
      <c r="BI1175" s="226"/>
      <c r="BJ1175" s="226"/>
      <c r="BK1175" s="226"/>
      <c r="BL1175" s="226"/>
      <c r="BM1175" s="227">
        <v>16</v>
      </c>
    </row>
    <row r="1176" spans="1:65">
      <c r="A1176" s="29"/>
      <c r="B1176" s="19">
        <v>1</v>
      </c>
      <c r="C1176" s="9">
        <v>4</v>
      </c>
      <c r="D1176" s="228">
        <v>16.8</v>
      </c>
      <c r="E1176" s="228">
        <v>12.639637525224689</v>
      </c>
      <c r="F1176" s="228">
        <v>17.8</v>
      </c>
      <c r="G1176" s="228">
        <v>18.7</v>
      </c>
      <c r="H1176" s="232">
        <v>8.7866666666666671</v>
      </c>
      <c r="I1176" s="228">
        <v>17</v>
      </c>
      <c r="J1176" s="232">
        <v>11</v>
      </c>
      <c r="K1176" s="228">
        <v>17</v>
      </c>
      <c r="L1176" s="228">
        <v>13.7</v>
      </c>
      <c r="M1176" s="228">
        <v>18.3</v>
      </c>
      <c r="N1176" s="228">
        <v>17.399999999999999</v>
      </c>
      <c r="O1176" s="228">
        <v>15.5</v>
      </c>
      <c r="P1176" s="228">
        <v>16.2</v>
      </c>
      <c r="Q1176" s="228">
        <v>14.8</v>
      </c>
      <c r="R1176" s="228">
        <v>16.009132591571287</v>
      </c>
      <c r="S1176" s="228">
        <v>19.2</v>
      </c>
      <c r="T1176" s="228">
        <v>12.94</v>
      </c>
      <c r="U1176" s="228">
        <v>14.2</v>
      </c>
      <c r="V1176" s="228">
        <v>17.54</v>
      </c>
      <c r="W1176" s="228">
        <v>17.2</v>
      </c>
      <c r="X1176" s="228">
        <v>14.5</v>
      </c>
      <c r="Y1176" s="228">
        <v>12.86</v>
      </c>
      <c r="Z1176" s="228">
        <v>16.063600000000001</v>
      </c>
      <c r="AA1176" s="232">
        <v>29.2376</v>
      </c>
      <c r="AB1176" s="225"/>
      <c r="AC1176" s="226"/>
      <c r="AD1176" s="226"/>
      <c r="AE1176" s="226"/>
      <c r="AF1176" s="226"/>
      <c r="AG1176" s="226"/>
      <c r="AH1176" s="226"/>
      <c r="AI1176" s="226"/>
      <c r="AJ1176" s="226"/>
      <c r="AK1176" s="226"/>
      <c r="AL1176" s="226"/>
      <c r="AM1176" s="226"/>
      <c r="AN1176" s="226"/>
      <c r="AO1176" s="226"/>
      <c r="AP1176" s="226"/>
      <c r="AQ1176" s="226"/>
      <c r="AR1176" s="226"/>
      <c r="AS1176" s="226"/>
      <c r="AT1176" s="226"/>
      <c r="AU1176" s="226"/>
      <c r="AV1176" s="226"/>
      <c r="AW1176" s="226"/>
      <c r="AX1176" s="226"/>
      <c r="AY1176" s="226"/>
      <c r="AZ1176" s="226"/>
      <c r="BA1176" s="226"/>
      <c r="BB1176" s="226"/>
      <c r="BC1176" s="226"/>
      <c r="BD1176" s="226"/>
      <c r="BE1176" s="226"/>
      <c r="BF1176" s="226"/>
      <c r="BG1176" s="226"/>
      <c r="BH1176" s="226"/>
      <c r="BI1176" s="226"/>
      <c r="BJ1176" s="226"/>
      <c r="BK1176" s="226"/>
      <c r="BL1176" s="226"/>
      <c r="BM1176" s="227">
        <v>15.874677489419522</v>
      </c>
    </row>
    <row r="1177" spans="1:65">
      <c r="A1177" s="29"/>
      <c r="B1177" s="19">
        <v>1</v>
      </c>
      <c r="C1177" s="9">
        <v>5</v>
      </c>
      <c r="D1177" s="228">
        <v>15.82</v>
      </c>
      <c r="E1177" s="228">
        <v>12.871781835543642</v>
      </c>
      <c r="F1177" s="228">
        <v>17.5</v>
      </c>
      <c r="G1177" s="228">
        <v>18.399999999999999</v>
      </c>
      <c r="H1177" s="232">
        <v>10.565</v>
      </c>
      <c r="I1177" s="228">
        <v>16.5</v>
      </c>
      <c r="J1177" s="232">
        <v>13</v>
      </c>
      <c r="K1177" s="228">
        <v>16.7</v>
      </c>
      <c r="L1177" s="228">
        <v>14.1</v>
      </c>
      <c r="M1177" s="228">
        <v>17.2</v>
      </c>
      <c r="N1177" s="228">
        <v>15.2</v>
      </c>
      <c r="O1177" s="228">
        <v>17</v>
      </c>
      <c r="P1177" s="228">
        <v>16.399999999999999</v>
      </c>
      <c r="Q1177" s="228">
        <v>14.6</v>
      </c>
      <c r="R1177" s="228">
        <v>15.723944925122467</v>
      </c>
      <c r="S1177" s="228">
        <v>18.600000000000001</v>
      </c>
      <c r="T1177" s="228">
        <v>12.24</v>
      </c>
      <c r="U1177" s="228">
        <v>13.6</v>
      </c>
      <c r="V1177" s="228">
        <v>17.829999999999998</v>
      </c>
      <c r="W1177" s="228">
        <v>16.8</v>
      </c>
      <c r="X1177" s="228">
        <v>14.1</v>
      </c>
      <c r="Y1177" s="228">
        <v>12.54</v>
      </c>
      <c r="Z1177" s="228">
        <v>15.0886</v>
      </c>
      <c r="AA1177" s="232">
        <v>28.790880000000001</v>
      </c>
      <c r="AB1177" s="225"/>
      <c r="AC1177" s="226"/>
      <c r="AD1177" s="226"/>
      <c r="AE1177" s="226"/>
      <c r="AF1177" s="226"/>
      <c r="AG1177" s="226"/>
      <c r="AH1177" s="226"/>
      <c r="AI1177" s="226"/>
      <c r="AJ1177" s="226"/>
      <c r="AK1177" s="226"/>
      <c r="AL1177" s="226"/>
      <c r="AM1177" s="226"/>
      <c r="AN1177" s="226"/>
      <c r="AO1177" s="226"/>
      <c r="AP1177" s="226"/>
      <c r="AQ1177" s="226"/>
      <c r="AR1177" s="226"/>
      <c r="AS1177" s="226"/>
      <c r="AT1177" s="226"/>
      <c r="AU1177" s="226"/>
      <c r="AV1177" s="226"/>
      <c r="AW1177" s="226"/>
      <c r="AX1177" s="226"/>
      <c r="AY1177" s="226"/>
      <c r="AZ1177" s="226"/>
      <c r="BA1177" s="226"/>
      <c r="BB1177" s="226"/>
      <c r="BC1177" s="226"/>
      <c r="BD1177" s="226"/>
      <c r="BE1177" s="226"/>
      <c r="BF1177" s="226"/>
      <c r="BG1177" s="226"/>
      <c r="BH1177" s="226"/>
      <c r="BI1177" s="226"/>
      <c r="BJ1177" s="226"/>
      <c r="BK1177" s="226"/>
      <c r="BL1177" s="226"/>
      <c r="BM1177" s="227">
        <v>67</v>
      </c>
    </row>
    <row r="1178" spans="1:65">
      <c r="A1178" s="29"/>
      <c r="B1178" s="19">
        <v>1</v>
      </c>
      <c r="C1178" s="9">
        <v>6</v>
      </c>
      <c r="D1178" s="228">
        <v>15.75</v>
      </c>
      <c r="E1178" s="228">
        <v>12.66442060413921</v>
      </c>
      <c r="F1178" s="228">
        <v>17.899999999999999</v>
      </c>
      <c r="G1178" s="233">
        <v>20</v>
      </c>
      <c r="H1178" s="232">
        <v>9.11</v>
      </c>
      <c r="I1178" s="228">
        <v>16.899999999999999</v>
      </c>
      <c r="J1178" s="232">
        <v>12</v>
      </c>
      <c r="K1178" s="228">
        <v>18</v>
      </c>
      <c r="L1178" s="228">
        <v>15.2</v>
      </c>
      <c r="M1178" s="228">
        <v>17.3</v>
      </c>
      <c r="N1178" s="228">
        <v>16.5</v>
      </c>
      <c r="O1178" s="233">
        <v>29.7</v>
      </c>
      <c r="P1178" s="228">
        <v>15.5</v>
      </c>
      <c r="Q1178" s="228">
        <v>14.3</v>
      </c>
      <c r="R1178" s="228">
        <v>15.373243234520681</v>
      </c>
      <c r="S1178" s="228">
        <v>18.899999999999999</v>
      </c>
      <c r="T1178" s="228">
        <v>12.38</v>
      </c>
      <c r="U1178" s="228">
        <v>13.4</v>
      </c>
      <c r="V1178" s="228">
        <v>18.46</v>
      </c>
      <c r="W1178" s="228">
        <v>16.600000000000001</v>
      </c>
      <c r="X1178" s="228">
        <v>14.1</v>
      </c>
      <c r="Y1178" s="228">
        <v>12.6</v>
      </c>
      <c r="Z1178" s="228">
        <v>15.8071</v>
      </c>
      <c r="AA1178" s="232">
        <v>29.052510000000002</v>
      </c>
      <c r="AB1178" s="225"/>
      <c r="AC1178" s="226"/>
      <c r="AD1178" s="226"/>
      <c r="AE1178" s="226"/>
      <c r="AF1178" s="226"/>
      <c r="AG1178" s="226"/>
      <c r="AH1178" s="226"/>
      <c r="AI1178" s="226"/>
      <c r="AJ1178" s="226"/>
      <c r="AK1178" s="226"/>
      <c r="AL1178" s="226"/>
      <c r="AM1178" s="226"/>
      <c r="AN1178" s="226"/>
      <c r="AO1178" s="226"/>
      <c r="AP1178" s="226"/>
      <c r="AQ1178" s="226"/>
      <c r="AR1178" s="226"/>
      <c r="AS1178" s="226"/>
      <c r="AT1178" s="226"/>
      <c r="AU1178" s="226"/>
      <c r="AV1178" s="226"/>
      <c r="AW1178" s="226"/>
      <c r="AX1178" s="226"/>
      <c r="AY1178" s="226"/>
      <c r="AZ1178" s="226"/>
      <c r="BA1178" s="226"/>
      <c r="BB1178" s="226"/>
      <c r="BC1178" s="226"/>
      <c r="BD1178" s="226"/>
      <c r="BE1178" s="226"/>
      <c r="BF1178" s="226"/>
      <c r="BG1178" s="226"/>
      <c r="BH1178" s="226"/>
      <c r="BI1178" s="226"/>
      <c r="BJ1178" s="226"/>
      <c r="BK1178" s="226"/>
      <c r="BL1178" s="226"/>
      <c r="BM1178" s="229"/>
    </row>
    <row r="1179" spans="1:65">
      <c r="A1179" s="29"/>
      <c r="B1179" s="20" t="s">
        <v>271</v>
      </c>
      <c r="C1179" s="12"/>
      <c r="D1179" s="230">
        <v>16.16333333333333</v>
      </c>
      <c r="E1179" s="230">
        <v>12.649596536233359</v>
      </c>
      <c r="F1179" s="230">
        <v>17.7</v>
      </c>
      <c r="G1179" s="230">
        <v>18.8</v>
      </c>
      <c r="H1179" s="230">
        <v>9.6655555555555548</v>
      </c>
      <c r="I1179" s="230">
        <v>16.8</v>
      </c>
      <c r="J1179" s="230">
        <v>11.166666666666666</v>
      </c>
      <c r="K1179" s="230">
        <v>17.383333333333333</v>
      </c>
      <c r="L1179" s="230">
        <v>14.35</v>
      </c>
      <c r="M1179" s="230">
        <v>17.466666666666665</v>
      </c>
      <c r="N1179" s="230">
        <v>16.399999999999999</v>
      </c>
      <c r="O1179" s="230">
        <v>19.483333333333334</v>
      </c>
      <c r="P1179" s="230">
        <v>16.150000000000002</v>
      </c>
      <c r="Q1179" s="230">
        <v>14.35</v>
      </c>
      <c r="R1179" s="230">
        <v>15.719680741576681</v>
      </c>
      <c r="S1179" s="230">
        <v>19.166666666666668</v>
      </c>
      <c r="T1179" s="230">
        <v>12.525</v>
      </c>
      <c r="U1179" s="230">
        <v>13.566666666666668</v>
      </c>
      <c r="V1179" s="230">
        <v>18.196666666666662</v>
      </c>
      <c r="W1179" s="230">
        <v>17.183333333333334</v>
      </c>
      <c r="X1179" s="230">
        <v>14.466666666666667</v>
      </c>
      <c r="Y1179" s="230">
        <v>12.621666666666668</v>
      </c>
      <c r="Z1179" s="230">
        <v>15.516283333333336</v>
      </c>
      <c r="AA1179" s="230">
        <v>28.514046666666669</v>
      </c>
      <c r="AB1179" s="225"/>
      <c r="AC1179" s="226"/>
      <c r="AD1179" s="226"/>
      <c r="AE1179" s="226"/>
      <c r="AF1179" s="226"/>
      <c r="AG1179" s="226"/>
      <c r="AH1179" s="226"/>
      <c r="AI1179" s="226"/>
      <c r="AJ1179" s="226"/>
      <c r="AK1179" s="226"/>
      <c r="AL1179" s="226"/>
      <c r="AM1179" s="226"/>
      <c r="AN1179" s="226"/>
      <c r="AO1179" s="226"/>
      <c r="AP1179" s="226"/>
      <c r="AQ1179" s="226"/>
      <c r="AR1179" s="226"/>
      <c r="AS1179" s="226"/>
      <c r="AT1179" s="226"/>
      <c r="AU1179" s="226"/>
      <c r="AV1179" s="226"/>
      <c r="AW1179" s="226"/>
      <c r="AX1179" s="226"/>
      <c r="AY1179" s="226"/>
      <c r="AZ1179" s="226"/>
      <c r="BA1179" s="226"/>
      <c r="BB1179" s="226"/>
      <c r="BC1179" s="226"/>
      <c r="BD1179" s="226"/>
      <c r="BE1179" s="226"/>
      <c r="BF1179" s="226"/>
      <c r="BG1179" s="226"/>
      <c r="BH1179" s="226"/>
      <c r="BI1179" s="226"/>
      <c r="BJ1179" s="226"/>
      <c r="BK1179" s="226"/>
      <c r="BL1179" s="226"/>
      <c r="BM1179" s="229"/>
    </row>
    <row r="1180" spans="1:65">
      <c r="A1180" s="29"/>
      <c r="B1180" s="3" t="s">
        <v>272</v>
      </c>
      <c r="C1180" s="28"/>
      <c r="D1180" s="228">
        <v>16.02</v>
      </c>
      <c r="E1180" s="228">
        <v>12.670476479452258</v>
      </c>
      <c r="F1180" s="228">
        <v>17.850000000000001</v>
      </c>
      <c r="G1180" s="228">
        <v>18.7</v>
      </c>
      <c r="H1180" s="228">
        <v>9.4124999999999996</v>
      </c>
      <c r="I1180" s="228">
        <v>16.799999999999997</v>
      </c>
      <c r="J1180" s="228">
        <v>11</v>
      </c>
      <c r="K1180" s="228">
        <v>17</v>
      </c>
      <c r="L1180" s="228">
        <v>14.149999999999999</v>
      </c>
      <c r="M1180" s="228">
        <v>17.3</v>
      </c>
      <c r="N1180" s="228">
        <v>16.25</v>
      </c>
      <c r="O1180" s="228">
        <v>17.25</v>
      </c>
      <c r="P1180" s="228">
        <v>16.2</v>
      </c>
      <c r="Q1180" s="228">
        <v>14.25</v>
      </c>
      <c r="R1180" s="228">
        <v>15.719425369161879</v>
      </c>
      <c r="S1180" s="228">
        <v>19.100000000000001</v>
      </c>
      <c r="T1180" s="228">
        <v>12.465</v>
      </c>
      <c r="U1180" s="228">
        <v>13.6</v>
      </c>
      <c r="V1180" s="228">
        <v>17.744999999999997</v>
      </c>
      <c r="W1180" s="228">
        <v>16.899999999999999</v>
      </c>
      <c r="X1180" s="228">
        <v>14.5</v>
      </c>
      <c r="Y1180" s="228">
        <v>12.615</v>
      </c>
      <c r="Z1180" s="228">
        <v>15.473549999999999</v>
      </c>
      <c r="AA1180" s="228">
        <v>28.548920000000003</v>
      </c>
      <c r="AB1180" s="225"/>
      <c r="AC1180" s="226"/>
      <c r="AD1180" s="226"/>
      <c r="AE1180" s="226"/>
      <c r="AF1180" s="226"/>
      <c r="AG1180" s="226"/>
      <c r="AH1180" s="226"/>
      <c r="AI1180" s="226"/>
      <c r="AJ1180" s="226"/>
      <c r="AK1180" s="226"/>
      <c r="AL1180" s="226"/>
      <c r="AM1180" s="226"/>
      <c r="AN1180" s="226"/>
      <c r="AO1180" s="226"/>
      <c r="AP1180" s="226"/>
      <c r="AQ1180" s="226"/>
      <c r="AR1180" s="226"/>
      <c r="AS1180" s="226"/>
      <c r="AT1180" s="226"/>
      <c r="AU1180" s="226"/>
      <c r="AV1180" s="226"/>
      <c r="AW1180" s="226"/>
      <c r="AX1180" s="226"/>
      <c r="AY1180" s="226"/>
      <c r="AZ1180" s="226"/>
      <c r="BA1180" s="226"/>
      <c r="BB1180" s="226"/>
      <c r="BC1180" s="226"/>
      <c r="BD1180" s="226"/>
      <c r="BE1180" s="226"/>
      <c r="BF1180" s="226"/>
      <c r="BG1180" s="226"/>
      <c r="BH1180" s="226"/>
      <c r="BI1180" s="226"/>
      <c r="BJ1180" s="226"/>
      <c r="BK1180" s="226"/>
      <c r="BL1180" s="226"/>
      <c r="BM1180" s="229"/>
    </row>
    <row r="1181" spans="1:65">
      <c r="A1181" s="29"/>
      <c r="B1181" s="3" t="s">
        <v>273</v>
      </c>
      <c r="C1181" s="28"/>
      <c r="D1181" s="228">
        <v>0.42556628939175484</v>
      </c>
      <c r="E1181" s="228">
        <v>0.16524854517616872</v>
      </c>
      <c r="F1181" s="228">
        <v>0.34058772731852721</v>
      </c>
      <c r="G1181" s="228">
        <v>0.62928530890209133</v>
      </c>
      <c r="H1181" s="228">
        <v>0.9609599752716419</v>
      </c>
      <c r="I1181" s="228">
        <v>0.2366431913239847</v>
      </c>
      <c r="J1181" s="228">
        <v>1.1690451944500122</v>
      </c>
      <c r="K1181" s="228">
        <v>0.83526442918794708</v>
      </c>
      <c r="L1181" s="228">
        <v>0.73416619371910585</v>
      </c>
      <c r="M1181" s="228">
        <v>0.50066622281382966</v>
      </c>
      <c r="N1181" s="228">
        <v>0.91433035605299673</v>
      </c>
      <c r="O1181" s="228">
        <v>5.4755517225816304</v>
      </c>
      <c r="P1181" s="228">
        <v>0.50099900199501357</v>
      </c>
      <c r="Q1181" s="228">
        <v>0.28809720581775899</v>
      </c>
      <c r="R1181" s="228">
        <v>0.39885864470460375</v>
      </c>
      <c r="S1181" s="228">
        <v>0.42268979957726277</v>
      </c>
      <c r="T1181" s="228">
        <v>0.26957373759326003</v>
      </c>
      <c r="U1181" s="228">
        <v>0.46332134277050768</v>
      </c>
      <c r="V1181" s="228">
        <v>1.0952381780538276</v>
      </c>
      <c r="W1181" s="228">
        <v>0.76789756261279152</v>
      </c>
      <c r="X1181" s="228">
        <v>0.31411250638372701</v>
      </c>
      <c r="Y1181" s="228">
        <v>0.17566065770873879</v>
      </c>
      <c r="Z1181" s="228">
        <v>0.36813725384245877</v>
      </c>
      <c r="AA1181" s="228">
        <v>0.61066322724286204</v>
      </c>
      <c r="AB1181" s="225"/>
      <c r="AC1181" s="226"/>
      <c r="AD1181" s="226"/>
      <c r="AE1181" s="226"/>
      <c r="AF1181" s="226"/>
      <c r="AG1181" s="226"/>
      <c r="AH1181" s="226"/>
      <c r="AI1181" s="226"/>
      <c r="AJ1181" s="226"/>
      <c r="AK1181" s="226"/>
      <c r="AL1181" s="226"/>
      <c r="AM1181" s="226"/>
      <c r="AN1181" s="226"/>
      <c r="AO1181" s="226"/>
      <c r="AP1181" s="226"/>
      <c r="AQ1181" s="226"/>
      <c r="AR1181" s="226"/>
      <c r="AS1181" s="226"/>
      <c r="AT1181" s="226"/>
      <c r="AU1181" s="226"/>
      <c r="AV1181" s="226"/>
      <c r="AW1181" s="226"/>
      <c r="AX1181" s="226"/>
      <c r="AY1181" s="226"/>
      <c r="AZ1181" s="226"/>
      <c r="BA1181" s="226"/>
      <c r="BB1181" s="226"/>
      <c r="BC1181" s="226"/>
      <c r="BD1181" s="226"/>
      <c r="BE1181" s="226"/>
      <c r="BF1181" s="226"/>
      <c r="BG1181" s="226"/>
      <c r="BH1181" s="226"/>
      <c r="BI1181" s="226"/>
      <c r="BJ1181" s="226"/>
      <c r="BK1181" s="226"/>
      <c r="BL1181" s="226"/>
      <c r="BM1181" s="229"/>
    </row>
    <row r="1182" spans="1:65">
      <c r="A1182" s="29"/>
      <c r="B1182" s="3" t="s">
        <v>87</v>
      </c>
      <c r="C1182" s="28"/>
      <c r="D1182" s="13">
        <v>2.6329116687466791E-2</v>
      </c>
      <c r="E1182" s="13">
        <v>1.3063542754334708E-2</v>
      </c>
      <c r="F1182" s="13">
        <v>1.9242244481272725E-2</v>
      </c>
      <c r="G1182" s="13">
        <v>3.3472622813941026E-2</v>
      </c>
      <c r="H1182" s="13">
        <v>9.9421080324689937E-2</v>
      </c>
      <c r="I1182" s="13">
        <v>1.4085904245475279E-2</v>
      </c>
      <c r="J1182" s="13">
        <v>0.10469061442835931</v>
      </c>
      <c r="K1182" s="13">
        <v>4.8049727470064071E-2</v>
      </c>
      <c r="L1182" s="13">
        <v>5.1161407227812254E-2</v>
      </c>
      <c r="M1182" s="13">
        <v>2.8664096725982618E-2</v>
      </c>
      <c r="N1182" s="13">
        <v>5.5751850978841271E-2</v>
      </c>
      <c r="O1182" s="13">
        <v>0.28103772742078514</v>
      </c>
      <c r="P1182" s="13">
        <v>3.102161003065099E-2</v>
      </c>
      <c r="Q1182" s="13">
        <v>2.0076460335732335E-2</v>
      </c>
      <c r="R1182" s="13">
        <v>2.5373202628070569E-2</v>
      </c>
      <c r="S1182" s="13">
        <v>2.2053380847509362E-2</v>
      </c>
      <c r="T1182" s="13">
        <v>2.1522853300859082E-2</v>
      </c>
      <c r="U1182" s="13">
        <v>3.4151450327064445E-2</v>
      </c>
      <c r="V1182" s="13">
        <v>6.0188945487479092E-2</v>
      </c>
      <c r="W1182" s="13">
        <v>4.468850994836808E-2</v>
      </c>
      <c r="X1182" s="13">
        <v>2.1712846063391269E-2</v>
      </c>
      <c r="Y1182" s="13">
        <v>1.3917390020499572E-2</v>
      </c>
      <c r="Z1182" s="13">
        <v>2.3725865655700971E-2</v>
      </c>
      <c r="AA1182" s="13">
        <v>2.1416224585082695E-2</v>
      </c>
      <c r="AB1182" s="151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A1183" s="29"/>
      <c r="B1183" s="3" t="s">
        <v>274</v>
      </c>
      <c r="C1183" s="28"/>
      <c r="D1183" s="13">
        <v>1.8183414693381916E-2</v>
      </c>
      <c r="E1183" s="13">
        <v>-0.2031588330116112</v>
      </c>
      <c r="F1183" s="13">
        <v>0.11498328150584824</v>
      </c>
      <c r="G1183" s="13">
        <v>0.18427602781412133</v>
      </c>
      <c r="H1183" s="13">
        <v>-0.39113373723669975</v>
      </c>
      <c r="I1183" s="13">
        <v>5.8289216344534101E-2</v>
      </c>
      <c r="J1183" s="13">
        <v>-0.29657363596147046</v>
      </c>
      <c r="K1183" s="13">
        <v>9.5035369689830285E-2</v>
      </c>
      <c r="L1183" s="13">
        <v>-9.6044627705710539E-2</v>
      </c>
      <c r="M1183" s="13">
        <v>0.10028482016772977</v>
      </c>
      <c r="N1183" s="13">
        <v>3.3091854050616432E-2</v>
      </c>
      <c r="O1183" s="13">
        <v>0.22732152173289721</v>
      </c>
      <c r="P1183" s="13">
        <v>1.7343502616918194E-2</v>
      </c>
      <c r="Q1183" s="13">
        <v>-9.6044627705710539E-2</v>
      </c>
      <c r="R1183" s="13">
        <v>-9.7637730244375387E-3</v>
      </c>
      <c r="S1183" s="13">
        <v>0.20737360991687903</v>
      </c>
      <c r="T1183" s="13">
        <v>-0.21100759317170903</v>
      </c>
      <c r="U1183" s="13">
        <v>-0.14538946219796556</v>
      </c>
      <c r="V1183" s="13">
        <v>0.1462700063541289</v>
      </c>
      <c r="W1183" s="13">
        <v>8.2436688542871561E-2</v>
      </c>
      <c r="X1183" s="13">
        <v>-8.8695397036651302E-2</v>
      </c>
      <c r="Y1183" s="13">
        <v>-0.2049182306173456</v>
      </c>
      <c r="Z1183" s="13">
        <v>-2.2576468487316093E-2</v>
      </c>
      <c r="AA1183" s="13">
        <v>0.7961969108141751</v>
      </c>
      <c r="AB1183" s="151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A1184" s="29"/>
      <c r="B1184" s="45" t="s">
        <v>275</v>
      </c>
      <c r="C1184" s="46"/>
      <c r="D1184" s="44">
        <v>0</v>
      </c>
      <c r="E1184" s="44">
        <v>1.31</v>
      </c>
      <c r="F1184" s="44">
        <v>0.56999999999999995</v>
      </c>
      <c r="G1184" s="44">
        <v>0.98</v>
      </c>
      <c r="H1184" s="44">
        <v>2.42</v>
      </c>
      <c r="I1184" s="44">
        <v>0.24</v>
      </c>
      <c r="J1184" s="44" t="s">
        <v>276</v>
      </c>
      <c r="K1184" s="44">
        <v>0.45</v>
      </c>
      <c r="L1184" s="44">
        <v>0.67</v>
      </c>
      <c r="M1184" s="44">
        <v>0.48</v>
      </c>
      <c r="N1184" s="44">
        <v>0.09</v>
      </c>
      <c r="O1184" s="44">
        <v>1.23</v>
      </c>
      <c r="P1184" s="44">
        <v>0</v>
      </c>
      <c r="Q1184" s="44">
        <v>0.67</v>
      </c>
      <c r="R1184" s="44">
        <v>0.16</v>
      </c>
      <c r="S1184" s="44">
        <v>1.1200000000000001</v>
      </c>
      <c r="T1184" s="44">
        <v>1.35</v>
      </c>
      <c r="U1184" s="44">
        <v>0.97</v>
      </c>
      <c r="V1184" s="44">
        <v>0.76</v>
      </c>
      <c r="W1184" s="44">
        <v>0.38</v>
      </c>
      <c r="X1184" s="44">
        <v>0.63</v>
      </c>
      <c r="Y1184" s="44">
        <v>1.32</v>
      </c>
      <c r="Z1184" s="44">
        <v>0.24</v>
      </c>
      <c r="AA1184" s="44">
        <v>4.59</v>
      </c>
      <c r="AB1184" s="151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B1185" s="30" t="s">
        <v>314</v>
      </c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  <c r="Z1185" s="20"/>
      <c r="AA1185" s="20"/>
      <c r="BM1185" s="55"/>
    </row>
    <row r="1186" spans="1:65">
      <c r="BM1186" s="55"/>
    </row>
    <row r="1187" spans="1:65" ht="15">
      <c r="B1187" s="8" t="s">
        <v>551</v>
      </c>
      <c r="BM1187" s="27" t="s">
        <v>67</v>
      </c>
    </row>
    <row r="1188" spans="1:65" ht="15">
      <c r="A1188" s="24" t="s">
        <v>41</v>
      </c>
      <c r="B1188" s="18" t="s">
        <v>111</v>
      </c>
      <c r="C1188" s="15" t="s">
        <v>112</v>
      </c>
      <c r="D1188" s="16" t="s">
        <v>231</v>
      </c>
      <c r="E1188" s="17" t="s">
        <v>231</v>
      </c>
      <c r="F1188" s="17" t="s">
        <v>231</v>
      </c>
      <c r="G1188" s="17" t="s">
        <v>231</v>
      </c>
      <c r="H1188" s="17" t="s">
        <v>231</v>
      </c>
      <c r="I1188" s="17" t="s">
        <v>231</v>
      </c>
      <c r="J1188" s="17" t="s">
        <v>231</v>
      </c>
      <c r="K1188" s="17" t="s">
        <v>231</v>
      </c>
      <c r="L1188" s="17" t="s">
        <v>231</v>
      </c>
      <c r="M1188" s="17" t="s">
        <v>231</v>
      </c>
      <c r="N1188" s="17" t="s">
        <v>231</v>
      </c>
      <c r="O1188" s="17" t="s">
        <v>231</v>
      </c>
      <c r="P1188" s="151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7">
        <v>1</v>
      </c>
    </row>
    <row r="1189" spans="1:65">
      <c r="A1189" s="29"/>
      <c r="B1189" s="19" t="s">
        <v>232</v>
      </c>
      <c r="C1189" s="9" t="s">
        <v>232</v>
      </c>
      <c r="D1189" s="149" t="s">
        <v>236</v>
      </c>
      <c r="E1189" s="150" t="s">
        <v>237</v>
      </c>
      <c r="F1189" s="150" t="s">
        <v>238</v>
      </c>
      <c r="G1189" s="150" t="s">
        <v>248</v>
      </c>
      <c r="H1189" s="150" t="s">
        <v>251</v>
      </c>
      <c r="I1189" s="150" t="s">
        <v>252</v>
      </c>
      <c r="J1189" s="150" t="s">
        <v>253</v>
      </c>
      <c r="K1189" s="150" t="s">
        <v>258</v>
      </c>
      <c r="L1189" s="150" t="s">
        <v>278</v>
      </c>
      <c r="M1189" s="150" t="s">
        <v>261</v>
      </c>
      <c r="N1189" s="150" t="s">
        <v>279</v>
      </c>
      <c r="O1189" s="150" t="s">
        <v>263</v>
      </c>
      <c r="P1189" s="151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7" t="s">
        <v>3</v>
      </c>
    </row>
    <row r="1190" spans="1:65">
      <c r="A1190" s="29"/>
      <c r="B1190" s="19"/>
      <c r="C1190" s="9"/>
      <c r="D1190" s="10" t="s">
        <v>300</v>
      </c>
      <c r="E1190" s="11" t="s">
        <v>300</v>
      </c>
      <c r="F1190" s="11" t="s">
        <v>301</v>
      </c>
      <c r="G1190" s="11" t="s">
        <v>300</v>
      </c>
      <c r="H1190" s="11" t="s">
        <v>301</v>
      </c>
      <c r="I1190" s="11" t="s">
        <v>300</v>
      </c>
      <c r="J1190" s="11" t="s">
        <v>300</v>
      </c>
      <c r="K1190" s="11" t="s">
        <v>300</v>
      </c>
      <c r="L1190" s="11" t="s">
        <v>301</v>
      </c>
      <c r="M1190" s="11" t="s">
        <v>115</v>
      </c>
      <c r="N1190" s="11" t="s">
        <v>115</v>
      </c>
      <c r="O1190" s="11" t="s">
        <v>300</v>
      </c>
      <c r="P1190" s="151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7">
        <v>2</v>
      </c>
    </row>
    <row r="1191" spans="1:65">
      <c r="A1191" s="29"/>
      <c r="B1191" s="19"/>
      <c r="C1191" s="9"/>
      <c r="D1191" s="25"/>
      <c r="E1191" s="25"/>
      <c r="F1191" s="25"/>
      <c r="G1191" s="25"/>
      <c r="H1191" s="25"/>
      <c r="I1191" s="25"/>
      <c r="J1191" s="25"/>
      <c r="K1191" s="25"/>
      <c r="L1191" s="25"/>
      <c r="M1191" s="25"/>
      <c r="N1191" s="25"/>
      <c r="O1191" s="25"/>
      <c r="P1191" s="151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7">
        <v>2</v>
      </c>
    </row>
    <row r="1192" spans="1:65">
      <c r="A1192" s="29"/>
      <c r="B1192" s="18">
        <v>1</v>
      </c>
      <c r="C1192" s="14">
        <v>1</v>
      </c>
      <c r="D1192" s="21">
        <v>1.6137610499003738</v>
      </c>
      <c r="E1192" s="21">
        <v>1.85</v>
      </c>
      <c r="F1192" s="21">
        <v>2.2000000000000002</v>
      </c>
      <c r="G1192" s="21">
        <v>1.9</v>
      </c>
      <c r="H1192" s="21">
        <v>1.89</v>
      </c>
      <c r="I1192" s="21">
        <v>1.4239999999999999</v>
      </c>
      <c r="J1192" s="21">
        <v>1.6</v>
      </c>
      <c r="K1192" s="21">
        <v>1.96</v>
      </c>
      <c r="L1192" s="21">
        <v>1.5</v>
      </c>
      <c r="M1192" s="21">
        <v>1.1100000000000001</v>
      </c>
      <c r="N1192" s="21">
        <v>1.5998000000000001</v>
      </c>
      <c r="O1192" s="152">
        <v>3.0527899999999999</v>
      </c>
      <c r="P1192" s="151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7">
        <v>1</v>
      </c>
    </row>
    <row r="1193" spans="1:65">
      <c r="A1193" s="29"/>
      <c r="B1193" s="19">
        <v>1</v>
      </c>
      <c r="C1193" s="9">
        <v>2</v>
      </c>
      <c r="D1193" s="11">
        <v>1.55041255885964</v>
      </c>
      <c r="E1193" s="11">
        <v>1.9</v>
      </c>
      <c r="F1193" s="11">
        <v>2.1</v>
      </c>
      <c r="G1193" s="11">
        <v>1.8</v>
      </c>
      <c r="H1193" s="11">
        <v>1.96</v>
      </c>
      <c r="I1193" s="11">
        <v>1.7150000000000001</v>
      </c>
      <c r="J1193" s="11">
        <v>1.6</v>
      </c>
      <c r="K1193" s="11">
        <v>1.9699999999999998</v>
      </c>
      <c r="L1193" s="11">
        <v>1.5</v>
      </c>
      <c r="M1193" s="11">
        <v>1.08</v>
      </c>
      <c r="N1193" s="11">
        <v>1.6848000000000001</v>
      </c>
      <c r="O1193" s="153">
        <v>2.9345699999999999</v>
      </c>
      <c r="P1193" s="151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7">
        <v>39</v>
      </c>
    </row>
    <row r="1194" spans="1:65">
      <c r="A1194" s="29"/>
      <c r="B1194" s="19">
        <v>1</v>
      </c>
      <c r="C1194" s="9">
        <v>3</v>
      </c>
      <c r="D1194" s="11">
        <v>1.5929487683250798</v>
      </c>
      <c r="E1194" s="11">
        <v>1.95</v>
      </c>
      <c r="F1194" s="11">
        <v>2</v>
      </c>
      <c r="G1194" s="11">
        <v>1.5</v>
      </c>
      <c r="H1194" s="11">
        <v>1.96</v>
      </c>
      <c r="I1194" s="11">
        <v>1.4850000000000001</v>
      </c>
      <c r="J1194" s="11">
        <v>1.5</v>
      </c>
      <c r="K1194" s="11">
        <v>1.87</v>
      </c>
      <c r="L1194" s="11">
        <v>1.5</v>
      </c>
      <c r="M1194" s="11">
        <v>1.1200000000000001</v>
      </c>
      <c r="N1194" s="11">
        <v>1.6423000000000001</v>
      </c>
      <c r="O1194" s="153">
        <v>2.9815200000000002</v>
      </c>
      <c r="P1194" s="151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7">
        <v>16</v>
      </c>
    </row>
    <row r="1195" spans="1:65">
      <c r="A1195" s="29"/>
      <c r="B1195" s="19">
        <v>1</v>
      </c>
      <c r="C1195" s="9">
        <v>4</v>
      </c>
      <c r="D1195" s="11">
        <v>1.5851830825973365</v>
      </c>
      <c r="E1195" s="11">
        <v>1.95</v>
      </c>
      <c r="F1195" s="11">
        <v>2.1</v>
      </c>
      <c r="G1195" s="154">
        <v>3.1</v>
      </c>
      <c r="H1195" s="11">
        <v>1.9</v>
      </c>
      <c r="I1195" s="11">
        <v>1.651</v>
      </c>
      <c r="J1195" s="11">
        <v>1.6</v>
      </c>
      <c r="K1195" s="11">
        <v>1.9400000000000002</v>
      </c>
      <c r="L1195" s="11">
        <v>1.5</v>
      </c>
      <c r="M1195" s="11">
        <v>1.38</v>
      </c>
      <c r="N1195" s="11">
        <v>1.7273000000000001</v>
      </c>
      <c r="O1195" s="153">
        <v>3.0484399999999998</v>
      </c>
      <c r="P1195" s="151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7">
        <v>1.7021121981753353</v>
      </c>
    </row>
    <row r="1196" spans="1:65">
      <c r="A1196" s="29"/>
      <c r="B1196" s="19">
        <v>1</v>
      </c>
      <c r="C1196" s="9">
        <v>5</v>
      </c>
      <c r="D1196" s="11">
        <v>1.4878856419332334</v>
      </c>
      <c r="E1196" s="11">
        <v>1.85</v>
      </c>
      <c r="F1196" s="11">
        <v>2.1</v>
      </c>
      <c r="G1196" s="11">
        <v>1.5</v>
      </c>
      <c r="H1196" s="11">
        <v>1.91</v>
      </c>
      <c r="I1196" s="11">
        <v>1.4710000000000001</v>
      </c>
      <c r="J1196" s="11">
        <v>1.6</v>
      </c>
      <c r="K1196" s="11">
        <v>1.95</v>
      </c>
      <c r="L1196" s="11">
        <v>1.5</v>
      </c>
      <c r="M1196" s="11">
        <v>1.28</v>
      </c>
      <c r="N1196" s="11">
        <v>1.5998000000000001</v>
      </c>
      <c r="O1196" s="153">
        <v>3.11185</v>
      </c>
      <c r="P1196" s="151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7">
        <v>68</v>
      </c>
    </row>
    <row r="1197" spans="1:65">
      <c r="A1197" s="29"/>
      <c r="B1197" s="19">
        <v>1</v>
      </c>
      <c r="C1197" s="9">
        <v>6</v>
      </c>
      <c r="D1197" s="11">
        <v>1.485413977956457</v>
      </c>
      <c r="E1197" s="11">
        <v>1.95</v>
      </c>
      <c r="F1197" s="11">
        <v>2.1</v>
      </c>
      <c r="G1197" s="11">
        <v>2.1</v>
      </c>
      <c r="H1197" s="11">
        <v>1.9</v>
      </c>
      <c r="I1197" s="11">
        <v>1.579</v>
      </c>
      <c r="J1197" s="11">
        <v>1.6</v>
      </c>
      <c r="K1197" s="11">
        <v>2.0699999999999998</v>
      </c>
      <c r="L1197" s="11">
        <v>1.5</v>
      </c>
      <c r="M1197" s="11">
        <v>1.4</v>
      </c>
      <c r="N1197" s="11">
        <v>1.6848000000000001</v>
      </c>
      <c r="O1197" s="153">
        <v>3.14208</v>
      </c>
      <c r="P1197" s="151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A1198" s="29"/>
      <c r="B1198" s="20" t="s">
        <v>271</v>
      </c>
      <c r="C1198" s="12"/>
      <c r="D1198" s="22">
        <v>1.5526008465953536</v>
      </c>
      <c r="E1198" s="22">
        <v>1.9083333333333332</v>
      </c>
      <c r="F1198" s="22">
        <v>2.1</v>
      </c>
      <c r="G1198" s="22">
        <v>1.9833333333333334</v>
      </c>
      <c r="H1198" s="22">
        <v>1.92</v>
      </c>
      <c r="I1198" s="22">
        <v>1.5541666666666669</v>
      </c>
      <c r="J1198" s="22">
        <v>1.5833333333333333</v>
      </c>
      <c r="K1198" s="22">
        <v>1.96</v>
      </c>
      <c r="L1198" s="22">
        <v>1.5</v>
      </c>
      <c r="M1198" s="22">
        <v>1.2283333333333335</v>
      </c>
      <c r="N1198" s="22">
        <v>1.6564666666666668</v>
      </c>
      <c r="O1198" s="22">
        <v>3.0452083333333335</v>
      </c>
      <c r="P1198" s="151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5"/>
    </row>
    <row r="1199" spans="1:65">
      <c r="A1199" s="29"/>
      <c r="B1199" s="3" t="s">
        <v>272</v>
      </c>
      <c r="C1199" s="28"/>
      <c r="D1199" s="11">
        <v>1.5677978207284884</v>
      </c>
      <c r="E1199" s="11">
        <v>1.9249999999999998</v>
      </c>
      <c r="F1199" s="11">
        <v>2.1</v>
      </c>
      <c r="G1199" s="11">
        <v>1.85</v>
      </c>
      <c r="H1199" s="11">
        <v>1.9049999999999998</v>
      </c>
      <c r="I1199" s="11">
        <v>1.532</v>
      </c>
      <c r="J1199" s="11">
        <v>1.6</v>
      </c>
      <c r="K1199" s="11">
        <v>1.9550000000000001</v>
      </c>
      <c r="L1199" s="11">
        <v>1.5</v>
      </c>
      <c r="M1199" s="11">
        <v>1.2000000000000002</v>
      </c>
      <c r="N1199" s="11">
        <v>1.6635500000000001</v>
      </c>
      <c r="O1199" s="11">
        <v>3.0506149999999996</v>
      </c>
      <c r="P1199" s="151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5"/>
    </row>
    <row r="1200" spans="1:65">
      <c r="A1200" s="29"/>
      <c r="B1200" s="3" t="s">
        <v>273</v>
      </c>
      <c r="C1200" s="28"/>
      <c r="D1200" s="23">
        <v>5.5021902901086876E-2</v>
      </c>
      <c r="E1200" s="23">
        <v>4.9159604012508691E-2</v>
      </c>
      <c r="F1200" s="23">
        <v>6.3245553203367638E-2</v>
      </c>
      <c r="G1200" s="23">
        <v>0.59469880331699521</v>
      </c>
      <c r="H1200" s="23">
        <v>3.1622776601683826E-2</v>
      </c>
      <c r="I1200" s="23">
        <v>0.11358242234900025</v>
      </c>
      <c r="J1200" s="23">
        <v>4.0824829046386332E-2</v>
      </c>
      <c r="K1200" s="23">
        <v>6.44980619863883E-2</v>
      </c>
      <c r="L1200" s="23">
        <v>0</v>
      </c>
      <c r="M1200" s="23">
        <v>0.14344569239494731</v>
      </c>
      <c r="N1200" s="23">
        <v>5.1470056019657338E-2</v>
      </c>
      <c r="O1200" s="23">
        <v>7.770482801387997E-2</v>
      </c>
      <c r="P1200" s="151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55"/>
    </row>
    <row r="1201" spans="1:65">
      <c r="A1201" s="29"/>
      <c r="B1201" s="3" t="s">
        <v>87</v>
      </c>
      <c r="C1201" s="28"/>
      <c r="D1201" s="13">
        <v>3.543853722722267E-2</v>
      </c>
      <c r="E1201" s="13">
        <v>2.5760491185594075E-2</v>
      </c>
      <c r="F1201" s="13">
        <v>3.0116930096841733E-2</v>
      </c>
      <c r="G1201" s="13">
        <v>0.29984813612621608</v>
      </c>
      <c r="H1201" s="13">
        <v>1.6470196146710327E-2</v>
      </c>
      <c r="I1201" s="13">
        <v>7.3082523763431786E-2</v>
      </c>
      <c r="J1201" s="13">
        <v>2.578410255561242E-2</v>
      </c>
      <c r="K1201" s="13">
        <v>3.2907174482851173E-2</v>
      </c>
      <c r="L1201" s="13">
        <v>0</v>
      </c>
      <c r="M1201" s="13">
        <v>0.11678075364581869</v>
      </c>
      <c r="N1201" s="13">
        <v>3.1072195447935769E-2</v>
      </c>
      <c r="O1201" s="13">
        <v>2.5517081101910366E-2</v>
      </c>
      <c r="P1201" s="151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55"/>
    </row>
    <row r="1202" spans="1:65">
      <c r="A1202" s="29"/>
      <c r="B1202" s="3" t="s">
        <v>274</v>
      </c>
      <c r="C1202" s="28"/>
      <c r="D1202" s="13">
        <v>-8.783871694254819E-2</v>
      </c>
      <c r="E1202" s="13">
        <v>0.12115601743473015</v>
      </c>
      <c r="F1202" s="13">
        <v>0.23376120695874247</v>
      </c>
      <c r="G1202" s="13">
        <v>0.16521891768325681</v>
      </c>
      <c r="H1202" s="13">
        <v>0.12801024636227876</v>
      </c>
      <c r="I1202" s="13">
        <v>-8.6918789294422538E-2</v>
      </c>
      <c r="J1202" s="13">
        <v>-6.9783216975551343E-2</v>
      </c>
      <c r="K1202" s="13">
        <v>0.15151045982815958</v>
      </c>
      <c r="L1202" s="13">
        <v>-0.11874199502946969</v>
      </c>
      <c r="M1202" s="13">
        <v>-0.27834761148524334</v>
      </c>
      <c r="N1202" s="13">
        <v>-2.6816993355432528E-2</v>
      </c>
      <c r="O1202" s="13">
        <v>0.78907614703531159</v>
      </c>
      <c r="P1202" s="151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55"/>
    </row>
    <row r="1203" spans="1:65">
      <c r="A1203" s="29"/>
      <c r="B1203" s="45" t="s">
        <v>275</v>
      </c>
      <c r="C1203" s="46"/>
      <c r="D1203" s="44">
        <v>0.72</v>
      </c>
      <c r="E1203" s="44">
        <v>0.4</v>
      </c>
      <c r="F1203" s="44">
        <v>1</v>
      </c>
      <c r="G1203" s="44">
        <v>0.63</v>
      </c>
      <c r="H1203" s="44">
        <v>0.43</v>
      </c>
      <c r="I1203" s="44">
        <v>0.72</v>
      </c>
      <c r="J1203" s="44">
        <v>0.63</v>
      </c>
      <c r="K1203" s="44">
        <v>0.56000000000000005</v>
      </c>
      <c r="L1203" s="44">
        <v>0.89</v>
      </c>
      <c r="M1203" s="44">
        <v>1.74</v>
      </c>
      <c r="N1203" s="44">
        <v>0.4</v>
      </c>
      <c r="O1203" s="44">
        <v>3.97</v>
      </c>
      <c r="P1203" s="151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5"/>
    </row>
    <row r="1204" spans="1:65">
      <c r="B1204" s="30"/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BM1204" s="55"/>
    </row>
    <row r="1205" spans="1:65" ht="15">
      <c r="B1205" s="8" t="s">
        <v>552</v>
      </c>
      <c r="BM1205" s="27" t="s">
        <v>67</v>
      </c>
    </row>
    <row r="1206" spans="1:65" ht="15">
      <c r="A1206" s="24" t="s">
        <v>44</v>
      </c>
      <c r="B1206" s="18" t="s">
        <v>111</v>
      </c>
      <c r="C1206" s="15" t="s">
        <v>112</v>
      </c>
      <c r="D1206" s="16" t="s">
        <v>231</v>
      </c>
      <c r="E1206" s="17" t="s">
        <v>231</v>
      </c>
      <c r="F1206" s="17" t="s">
        <v>231</v>
      </c>
      <c r="G1206" s="17" t="s">
        <v>231</v>
      </c>
      <c r="H1206" s="17" t="s">
        <v>231</v>
      </c>
      <c r="I1206" s="17" t="s">
        <v>231</v>
      </c>
      <c r="J1206" s="17" t="s">
        <v>231</v>
      </c>
      <c r="K1206" s="17" t="s">
        <v>231</v>
      </c>
      <c r="L1206" s="17" t="s">
        <v>231</v>
      </c>
      <c r="M1206" s="17" t="s">
        <v>231</v>
      </c>
      <c r="N1206" s="17" t="s">
        <v>231</v>
      </c>
      <c r="O1206" s="17" t="s">
        <v>231</v>
      </c>
      <c r="P1206" s="17" t="s">
        <v>231</v>
      </c>
      <c r="Q1206" s="17" t="s">
        <v>231</v>
      </c>
      <c r="R1206" s="17" t="s">
        <v>231</v>
      </c>
      <c r="S1206" s="17" t="s">
        <v>231</v>
      </c>
      <c r="T1206" s="17" t="s">
        <v>231</v>
      </c>
      <c r="U1206" s="17" t="s">
        <v>231</v>
      </c>
      <c r="V1206" s="17" t="s">
        <v>231</v>
      </c>
      <c r="W1206" s="17" t="s">
        <v>231</v>
      </c>
      <c r="X1206" s="17" t="s">
        <v>231</v>
      </c>
      <c r="Y1206" s="17" t="s">
        <v>231</v>
      </c>
      <c r="Z1206" s="17" t="s">
        <v>231</v>
      </c>
      <c r="AA1206" s="17" t="s">
        <v>231</v>
      </c>
      <c r="AB1206" s="17" t="s">
        <v>231</v>
      </c>
      <c r="AC1206" s="17" t="s">
        <v>231</v>
      </c>
      <c r="AD1206" s="151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27">
        <v>1</v>
      </c>
    </row>
    <row r="1207" spans="1:65">
      <c r="A1207" s="29"/>
      <c r="B1207" s="19" t="s">
        <v>232</v>
      </c>
      <c r="C1207" s="9" t="s">
        <v>232</v>
      </c>
      <c r="D1207" s="149" t="s">
        <v>234</v>
      </c>
      <c r="E1207" s="150" t="s">
        <v>236</v>
      </c>
      <c r="F1207" s="150" t="s">
        <v>237</v>
      </c>
      <c r="G1207" s="150" t="s">
        <v>238</v>
      </c>
      <c r="H1207" s="150" t="s">
        <v>239</v>
      </c>
      <c r="I1207" s="150" t="s">
        <v>240</v>
      </c>
      <c r="J1207" s="150" t="s">
        <v>241</v>
      </c>
      <c r="K1207" s="150" t="s">
        <v>242</v>
      </c>
      <c r="L1207" s="150" t="s">
        <v>243</v>
      </c>
      <c r="M1207" s="150" t="s">
        <v>244</v>
      </c>
      <c r="N1207" s="150" t="s">
        <v>245</v>
      </c>
      <c r="O1207" s="150" t="s">
        <v>246</v>
      </c>
      <c r="P1207" s="150" t="s">
        <v>247</v>
      </c>
      <c r="Q1207" s="150" t="s">
        <v>248</v>
      </c>
      <c r="R1207" s="150" t="s">
        <v>249</v>
      </c>
      <c r="S1207" s="150" t="s">
        <v>251</v>
      </c>
      <c r="T1207" s="150" t="s">
        <v>252</v>
      </c>
      <c r="U1207" s="150" t="s">
        <v>253</v>
      </c>
      <c r="V1207" s="150" t="s">
        <v>257</v>
      </c>
      <c r="W1207" s="150" t="s">
        <v>258</v>
      </c>
      <c r="X1207" s="150" t="s">
        <v>259</v>
      </c>
      <c r="Y1207" s="150" t="s">
        <v>278</v>
      </c>
      <c r="Z1207" s="150" t="s">
        <v>261</v>
      </c>
      <c r="AA1207" s="150" t="s">
        <v>304</v>
      </c>
      <c r="AB1207" s="150" t="s">
        <v>279</v>
      </c>
      <c r="AC1207" s="150" t="s">
        <v>263</v>
      </c>
      <c r="AD1207" s="151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27" t="s">
        <v>3</v>
      </c>
    </row>
    <row r="1208" spans="1:65">
      <c r="A1208" s="29"/>
      <c r="B1208" s="19"/>
      <c r="C1208" s="9"/>
      <c r="D1208" s="10" t="s">
        <v>300</v>
      </c>
      <c r="E1208" s="11" t="s">
        <v>115</v>
      </c>
      <c r="F1208" s="11" t="s">
        <v>300</v>
      </c>
      <c r="G1208" s="11" t="s">
        <v>301</v>
      </c>
      <c r="H1208" s="11" t="s">
        <v>115</v>
      </c>
      <c r="I1208" s="11" t="s">
        <v>115</v>
      </c>
      <c r="J1208" s="11" t="s">
        <v>301</v>
      </c>
      <c r="K1208" s="11" t="s">
        <v>115</v>
      </c>
      <c r="L1208" s="11" t="s">
        <v>301</v>
      </c>
      <c r="M1208" s="11" t="s">
        <v>301</v>
      </c>
      <c r="N1208" s="11" t="s">
        <v>301</v>
      </c>
      <c r="O1208" s="11" t="s">
        <v>301</v>
      </c>
      <c r="P1208" s="11" t="s">
        <v>301</v>
      </c>
      <c r="Q1208" s="11" t="s">
        <v>300</v>
      </c>
      <c r="R1208" s="11" t="s">
        <v>115</v>
      </c>
      <c r="S1208" s="11" t="s">
        <v>301</v>
      </c>
      <c r="T1208" s="11" t="s">
        <v>300</v>
      </c>
      <c r="U1208" s="11" t="s">
        <v>301</v>
      </c>
      <c r="V1208" s="11" t="s">
        <v>115</v>
      </c>
      <c r="W1208" s="11" t="s">
        <v>115</v>
      </c>
      <c r="X1208" s="11" t="s">
        <v>301</v>
      </c>
      <c r="Y1208" s="11" t="s">
        <v>301</v>
      </c>
      <c r="Z1208" s="11" t="s">
        <v>115</v>
      </c>
      <c r="AA1208" s="11" t="s">
        <v>115</v>
      </c>
      <c r="AB1208" s="11" t="s">
        <v>115</v>
      </c>
      <c r="AC1208" s="11" t="s">
        <v>300</v>
      </c>
      <c r="AD1208" s="151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27">
        <v>0</v>
      </c>
    </row>
    <row r="1209" spans="1:65">
      <c r="A1209" s="29"/>
      <c r="B1209" s="19"/>
      <c r="C1209" s="9"/>
      <c r="D1209" s="25"/>
      <c r="E1209" s="25"/>
      <c r="F1209" s="25"/>
      <c r="G1209" s="25"/>
      <c r="H1209" s="25"/>
      <c r="I1209" s="25"/>
      <c r="J1209" s="25"/>
      <c r="K1209" s="25"/>
      <c r="L1209" s="25"/>
      <c r="M1209" s="25"/>
      <c r="N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 s="25"/>
      <c r="AB1209" s="25"/>
      <c r="AC1209" s="25"/>
      <c r="AD1209" s="151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7">
        <v>1</v>
      </c>
    </row>
    <row r="1210" spans="1:65">
      <c r="A1210" s="29"/>
      <c r="B1210" s="18">
        <v>1</v>
      </c>
      <c r="C1210" s="14">
        <v>1</v>
      </c>
      <c r="D1210" s="213">
        <v>93</v>
      </c>
      <c r="E1210" s="213">
        <v>86.995199999999997</v>
      </c>
      <c r="F1210" s="213">
        <v>88</v>
      </c>
      <c r="G1210" s="213">
        <v>97</v>
      </c>
      <c r="H1210" s="213">
        <v>94.644350000000003</v>
      </c>
      <c r="I1210" s="213">
        <v>92</v>
      </c>
      <c r="J1210" s="213">
        <v>93</v>
      </c>
      <c r="K1210" s="213">
        <v>88</v>
      </c>
      <c r="L1210" s="213">
        <v>94</v>
      </c>
      <c r="M1210" s="214">
        <v>93</v>
      </c>
      <c r="N1210" s="213">
        <v>90</v>
      </c>
      <c r="O1210" s="213">
        <v>89</v>
      </c>
      <c r="P1210" s="213">
        <v>92</v>
      </c>
      <c r="Q1210" s="213">
        <v>88.4</v>
      </c>
      <c r="R1210" s="213">
        <v>90.861119799988344</v>
      </c>
      <c r="S1210" s="215">
        <v>99</v>
      </c>
      <c r="T1210" s="213">
        <v>91.6</v>
      </c>
      <c r="U1210" s="213">
        <v>90</v>
      </c>
      <c r="V1210" s="215">
        <v>111</v>
      </c>
      <c r="W1210" s="213">
        <v>88</v>
      </c>
      <c r="X1210" s="213">
        <v>89</v>
      </c>
      <c r="Y1210" s="213">
        <v>90.4</v>
      </c>
      <c r="Z1210" s="213">
        <v>94.061000000000007</v>
      </c>
      <c r="AA1210" s="213">
        <v>90</v>
      </c>
      <c r="AB1210" s="213">
        <v>84.639200000000002</v>
      </c>
      <c r="AC1210" s="213">
        <v>86.686520000000002</v>
      </c>
      <c r="AD1210" s="216"/>
      <c r="AE1210" s="217"/>
      <c r="AF1210" s="217"/>
      <c r="AG1210" s="217"/>
      <c r="AH1210" s="217"/>
      <c r="AI1210" s="217"/>
      <c r="AJ1210" s="217"/>
      <c r="AK1210" s="217"/>
      <c r="AL1210" s="217"/>
      <c r="AM1210" s="217"/>
      <c r="AN1210" s="217"/>
      <c r="AO1210" s="217"/>
      <c r="AP1210" s="217"/>
      <c r="AQ1210" s="217"/>
      <c r="AR1210" s="217"/>
      <c r="AS1210" s="217"/>
      <c r="AT1210" s="217"/>
      <c r="AU1210" s="217"/>
      <c r="AV1210" s="217"/>
      <c r="AW1210" s="217"/>
      <c r="AX1210" s="217"/>
      <c r="AY1210" s="217"/>
      <c r="AZ1210" s="217"/>
      <c r="BA1210" s="217"/>
      <c r="BB1210" s="217"/>
      <c r="BC1210" s="217"/>
      <c r="BD1210" s="217"/>
      <c r="BE1210" s="217"/>
      <c r="BF1210" s="217"/>
      <c r="BG1210" s="217"/>
      <c r="BH1210" s="217"/>
      <c r="BI1210" s="217"/>
      <c r="BJ1210" s="217"/>
      <c r="BK1210" s="217"/>
      <c r="BL1210" s="217"/>
      <c r="BM1210" s="218">
        <v>1</v>
      </c>
    </row>
    <row r="1211" spans="1:65">
      <c r="A1211" s="29"/>
      <c r="B1211" s="19">
        <v>1</v>
      </c>
      <c r="C1211" s="9">
        <v>2</v>
      </c>
      <c r="D1211" s="219">
        <v>94</v>
      </c>
      <c r="E1211" s="219">
        <v>87.879200000000012</v>
      </c>
      <c r="F1211" s="219">
        <v>90</v>
      </c>
      <c r="G1211" s="221">
        <v>100</v>
      </c>
      <c r="H1211" s="219">
        <v>92.625</v>
      </c>
      <c r="I1211" s="219">
        <v>93</v>
      </c>
      <c r="J1211" s="219">
        <v>93</v>
      </c>
      <c r="K1211" s="219">
        <v>89</v>
      </c>
      <c r="L1211" s="219">
        <v>92</v>
      </c>
      <c r="M1211" s="219">
        <v>90</v>
      </c>
      <c r="N1211" s="219">
        <v>94</v>
      </c>
      <c r="O1211" s="219">
        <v>93</v>
      </c>
      <c r="P1211" s="219">
        <v>90</v>
      </c>
      <c r="Q1211" s="219">
        <v>91.1</v>
      </c>
      <c r="R1211" s="219">
        <v>90.065856166666663</v>
      </c>
      <c r="S1211" s="220">
        <v>98</v>
      </c>
      <c r="T1211" s="219">
        <v>93.03</v>
      </c>
      <c r="U1211" s="219">
        <v>92</v>
      </c>
      <c r="V1211" s="221">
        <v>115.4</v>
      </c>
      <c r="W1211" s="219">
        <v>87</v>
      </c>
      <c r="X1211" s="219">
        <v>89</v>
      </c>
      <c r="Y1211" s="219">
        <v>91</v>
      </c>
      <c r="Z1211" s="219">
        <v>93.31</v>
      </c>
      <c r="AA1211" s="219">
        <v>93</v>
      </c>
      <c r="AB1211" s="219">
        <v>85.942800000000005</v>
      </c>
      <c r="AC1211" s="219">
        <v>88.225229999999996</v>
      </c>
      <c r="AD1211" s="216"/>
      <c r="AE1211" s="217"/>
      <c r="AF1211" s="217"/>
      <c r="AG1211" s="217"/>
      <c r="AH1211" s="217"/>
      <c r="AI1211" s="217"/>
      <c r="AJ1211" s="217"/>
      <c r="AK1211" s="217"/>
      <c r="AL1211" s="217"/>
      <c r="AM1211" s="217"/>
      <c r="AN1211" s="217"/>
      <c r="AO1211" s="217"/>
      <c r="AP1211" s="217"/>
      <c r="AQ1211" s="217"/>
      <c r="AR1211" s="217"/>
      <c r="AS1211" s="217"/>
      <c r="AT1211" s="217"/>
      <c r="AU1211" s="217"/>
      <c r="AV1211" s="217"/>
      <c r="AW1211" s="217"/>
      <c r="AX1211" s="217"/>
      <c r="AY1211" s="217"/>
      <c r="AZ1211" s="217"/>
      <c r="BA1211" s="217"/>
      <c r="BB1211" s="217"/>
      <c r="BC1211" s="217"/>
      <c r="BD1211" s="217"/>
      <c r="BE1211" s="217"/>
      <c r="BF1211" s="217"/>
      <c r="BG1211" s="217"/>
      <c r="BH1211" s="217"/>
      <c r="BI1211" s="217"/>
      <c r="BJ1211" s="217"/>
      <c r="BK1211" s="217"/>
      <c r="BL1211" s="217"/>
      <c r="BM1211" s="218">
        <v>40</v>
      </c>
    </row>
    <row r="1212" spans="1:65">
      <c r="A1212" s="29"/>
      <c r="B1212" s="19">
        <v>1</v>
      </c>
      <c r="C1212" s="9">
        <v>3</v>
      </c>
      <c r="D1212" s="219">
        <v>95</v>
      </c>
      <c r="E1212" s="219">
        <v>86.652000000000001</v>
      </c>
      <c r="F1212" s="219">
        <v>88</v>
      </c>
      <c r="G1212" s="219">
        <v>95</v>
      </c>
      <c r="H1212" s="219">
        <v>91.408133333333339</v>
      </c>
      <c r="I1212" s="219">
        <v>92</v>
      </c>
      <c r="J1212" s="219">
        <v>89</v>
      </c>
      <c r="K1212" s="219">
        <v>90</v>
      </c>
      <c r="L1212" s="219">
        <v>91</v>
      </c>
      <c r="M1212" s="219">
        <v>90</v>
      </c>
      <c r="N1212" s="219">
        <v>90</v>
      </c>
      <c r="O1212" s="219">
        <v>89</v>
      </c>
      <c r="P1212" s="219">
        <v>90</v>
      </c>
      <c r="Q1212" s="219">
        <v>89.1</v>
      </c>
      <c r="R1212" s="219">
        <v>89.019781354228328</v>
      </c>
      <c r="S1212" s="220">
        <v>99</v>
      </c>
      <c r="T1212" s="219">
        <v>92.93</v>
      </c>
      <c r="U1212" s="219">
        <v>88</v>
      </c>
      <c r="V1212" s="220">
        <v>106.9</v>
      </c>
      <c r="W1212" s="219">
        <v>86</v>
      </c>
      <c r="X1212" s="219">
        <v>88</v>
      </c>
      <c r="Y1212" s="219">
        <v>92.4</v>
      </c>
      <c r="Z1212" s="219">
        <v>94.787000000000006</v>
      </c>
      <c r="AA1212" s="219">
        <v>92</v>
      </c>
      <c r="AB1212" s="219">
        <v>88.897800000000004</v>
      </c>
      <c r="AC1212" s="219">
        <v>90.005399999999995</v>
      </c>
      <c r="AD1212" s="216"/>
      <c r="AE1212" s="217"/>
      <c r="AF1212" s="217"/>
      <c r="AG1212" s="217"/>
      <c r="AH1212" s="217"/>
      <c r="AI1212" s="217"/>
      <c r="AJ1212" s="217"/>
      <c r="AK1212" s="217"/>
      <c r="AL1212" s="217"/>
      <c r="AM1212" s="217"/>
      <c r="AN1212" s="217"/>
      <c r="AO1212" s="217"/>
      <c r="AP1212" s="217"/>
      <c r="AQ1212" s="217"/>
      <c r="AR1212" s="217"/>
      <c r="AS1212" s="217"/>
      <c r="AT1212" s="217"/>
      <c r="AU1212" s="217"/>
      <c r="AV1212" s="217"/>
      <c r="AW1212" s="217"/>
      <c r="AX1212" s="217"/>
      <c r="AY1212" s="217"/>
      <c r="AZ1212" s="217"/>
      <c r="BA1212" s="217"/>
      <c r="BB1212" s="217"/>
      <c r="BC1212" s="217"/>
      <c r="BD1212" s="217"/>
      <c r="BE1212" s="217"/>
      <c r="BF1212" s="217"/>
      <c r="BG1212" s="217"/>
      <c r="BH1212" s="217"/>
      <c r="BI1212" s="217"/>
      <c r="BJ1212" s="217"/>
      <c r="BK1212" s="217"/>
      <c r="BL1212" s="217"/>
      <c r="BM1212" s="218">
        <v>16</v>
      </c>
    </row>
    <row r="1213" spans="1:65">
      <c r="A1213" s="29"/>
      <c r="B1213" s="19">
        <v>1</v>
      </c>
      <c r="C1213" s="9">
        <v>4</v>
      </c>
      <c r="D1213" s="221">
        <v>109</v>
      </c>
      <c r="E1213" s="219">
        <v>84.291200000000003</v>
      </c>
      <c r="F1213" s="219">
        <v>90</v>
      </c>
      <c r="G1213" s="219">
        <v>97</v>
      </c>
      <c r="H1213" s="219">
        <v>92.1982</v>
      </c>
      <c r="I1213" s="219">
        <v>92</v>
      </c>
      <c r="J1213" s="219">
        <v>91</v>
      </c>
      <c r="K1213" s="219">
        <v>89</v>
      </c>
      <c r="L1213" s="219">
        <v>92</v>
      </c>
      <c r="M1213" s="219">
        <v>90</v>
      </c>
      <c r="N1213" s="219">
        <v>96</v>
      </c>
      <c r="O1213" s="219">
        <v>87</v>
      </c>
      <c r="P1213" s="219">
        <v>90</v>
      </c>
      <c r="Q1213" s="219">
        <v>90.3</v>
      </c>
      <c r="R1213" s="219">
        <v>91.11291730732485</v>
      </c>
      <c r="S1213" s="220">
        <v>99</v>
      </c>
      <c r="T1213" s="219">
        <v>91.87</v>
      </c>
      <c r="U1213" s="219">
        <v>89</v>
      </c>
      <c r="V1213" s="220">
        <v>110.2</v>
      </c>
      <c r="W1213" s="219">
        <v>89</v>
      </c>
      <c r="X1213" s="219">
        <v>87</v>
      </c>
      <c r="Y1213" s="219">
        <v>90.4</v>
      </c>
      <c r="Z1213" s="219">
        <v>95.89800000000001</v>
      </c>
      <c r="AA1213" s="219">
        <v>93</v>
      </c>
      <c r="AB1213" s="221">
        <v>93.619900000000001</v>
      </c>
      <c r="AC1213" s="219">
        <v>90.986879999999999</v>
      </c>
      <c r="AD1213" s="216"/>
      <c r="AE1213" s="217"/>
      <c r="AF1213" s="217"/>
      <c r="AG1213" s="217"/>
      <c r="AH1213" s="217"/>
      <c r="AI1213" s="217"/>
      <c r="AJ1213" s="217"/>
      <c r="AK1213" s="217"/>
      <c r="AL1213" s="217"/>
      <c r="AM1213" s="217"/>
      <c r="AN1213" s="217"/>
      <c r="AO1213" s="217"/>
      <c r="AP1213" s="217"/>
      <c r="AQ1213" s="217"/>
      <c r="AR1213" s="217"/>
      <c r="AS1213" s="217"/>
      <c r="AT1213" s="217"/>
      <c r="AU1213" s="217"/>
      <c r="AV1213" s="217"/>
      <c r="AW1213" s="217"/>
      <c r="AX1213" s="217"/>
      <c r="AY1213" s="217"/>
      <c r="AZ1213" s="217"/>
      <c r="BA1213" s="217"/>
      <c r="BB1213" s="217"/>
      <c r="BC1213" s="217"/>
      <c r="BD1213" s="217"/>
      <c r="BE1213" s="217"/>
      <c r="BF1213" s="217"/>
      <c r="BG1213" s="217"/>
      <c r="BH1213" s="217"/>
      <c r="BI1213" s="217"/>
      <c r="BJ1213" s="217"/>
      <c r="BK1213" s="217"/>
      <c r="BL1213" s="217"/>
      <c r="BM1213" s="218">
        <v>90.59434034772768</v>
      </c>
    </row>
    <row r="1214" spans="1:65">
      <c r="A1214" s="29"/>
      <c r="B1214" s="19">
        <v>1</v>
      </c>
      <c r="C1214" s="9">
        <v>5</v>
      </c>
      <c r="D1214" s="219">
        <v>93</v>
      </c>
      <c r="E1214" s="219">
        <v>85.757599999999996</v>
      </c>
      <c r="F1214" s="219">
        <v>88</v>
      </c>
      <c r="G1214" s="219">
        <v>97</v>
      </c>
      <c r="H1214" s="219">
        <v>93.321270370370371</v>
      </c>
      <c r="I1214" s="219">
        <v>93</v>
      </c>
      <c r="J1214" s="219">
        <v>97</v>
      </c>
      <c r="K1214" s="219">
        <v>91</v>
      </c>
      <c r="L1214" s="219">
        <v>92</v>
      </c>
      <c r="M1214" s="219">
        <v>90</v>
      </c>
      <c r="N1214" s="219">
        <v>88</v>
      </c>
      <c r="O1214" s="219">
        <v>92</v>
      </c>
      <c r="P1214" s="219">
        <v>92</v>
      </c>
      <c r="Q1214" s="219">
        <v>89.9</v>
      </c>
      <c r="R1214" s="219">
        <v>89.369948666666673</v>
      </c>
      <c r="S1214" s="220">
        <v>101</v>
      </c>
      <c r="T1214" s="219">
        <v>91.53</v>
      </c>
      <c r="U1214" s="219">
        <v>91</v>
      </c>
      <c r="V1214" s="220">
        <v>109.9</v>
      </c>
      <c r="W1214" s="219">
        <v>91</v>
      </c>
      <c r="X1214" s="219">
        <v>88</v>
      </c>
      <c r="Y1214" s="219">
        <v>88.8</v>
      </c>
      <c r="Z1214" s="219">
        <v>93.434000000000012</v>
      </c>
      <c r="AA1214" s="219">
        <v>89</v>
      </c>
      <c r="AB1214" s="219">
        <v>84.074299999999994</v>
      </c>
      <c r="AC1214" s="219">
        <v>86.718909999999994</v>
      </c>
      <c r="AD1214" s="216"/>
      <c r="AE1214" s="217"/>
      <c r="AF1214" s="217"/>
      <c r="AG1214" s="217"/>
      <c r="AH1214" s="217"/>
      <c r="AI1214" s="217"/>
      <c r="AJ1214" s="217"/>
      <c r="AK1214" s="217"/>
      <c r="AL1214" s="217"/>
      <c r="AM1214" s="217"/>
      <c r="AN1214" s="217"/>
      <c r="AO1214" s="217"/>
      <c r="AP1214" s="217"/>
      <c r="AQ1214" s="217"/>
      <c r="AR1214" s="217"/>
      <c r="AS1214" s="217"/>
      <c r="AT1214" s="217"/>
      <c r="AU1214" s="217"/>
      <c r="AV1214" s="217"/>
      <c r="AW1214" s="217"/>
      <c r="AX1214" s="217"/>
      <c r="AY1214" s="217"/>
      <c r="AZ1214" s="217"/>
      <c r="BA1214" s="217"/>
      <c r="BB1214" s="217"/>
      <c r="BC1214" s="217"/>
      <c r="BD1214" s="217"/>
      <c r="BE1214" s="217"/>
      <c r="BF1214" s="217"/>
      <c r="BG1214" s="217"/>
      <c r="BH1214" s="217"/>
      <c r="BI1214" s="217"/>
      <c r="BJ1214" s="217"/>
      <c r="BK1214" s="217"/>
      <c r="BL1214" s="217"/>
      <c r="BM1214" s="218">
        <v>69</v>
      </c>
    </row>
    <row r="1215" spans="1:65">
      <c r="A1215" s="29"/>
      <c r="B1215" s="19">
        <v>1</v>
      </c>
      <c r="C1215" s="9">
        <v>6</v>
      </c>
      <c r="D1215" s="219">
        <v>93</v>
      </c>
      <c r="E1215" s="219">
        <v>84.072800000000001</v>
      </c>
      <c r="F1215" s="219">
        <v>88</v>
      </c>
      <c r="G1215" s="219">
        <v>96</v>
      </c>
      <c r="H1215" s="219">
        <v>92.646788888888878</v>
      </c>
      <c r="I1215" s="219">
        <v>93</v>
      </c>
      <c r="J1215" s="219">
        <v>90</v>
      </c>
      <c r="K1215" s="219">
        <v>91</v>
      </c>
      <c r="L1215" s="219">
        <v>92</v>
      </c>
      <c r="M1215" s="219">
        <v>90</v>
      </c>
      <c r="N1215" s="219">
        <v>95</v>
      </c>
      <c r="O1215" s="219">
        <v>85</v>
      </c>
      <c r="P1215" s="219">
        <v>91</v>
      </c>
      <c r="Q1215" s="219">
        <v>89.7</v>
      </c>
      <c r="R1215" s="219">
        <v>90.021534185318174</v>
      </c>
      <c r="S1215" s="220">
        <v>97</v>
      </c>
      <c r="T1215" s="219">
        <v>93.04</v>
      </c>
      <c r="U1215" s="219">
        <v>89</v>
      </c>
      <c r="V1215" s="220">
        <v>109.6</v>
      </c>
      <c r="W1215" s="219">
        <v>88</v>
      </c>
      <c r="X1215" s="219">
        <v>88</v>
      </c>
      <c r="Y1215" s="219">
        <v>86.5</v>
      </c>
      <c r="Z1215" s="219">
        <v>94.831000000000003</v>
      </c>
      <c r="AA1215" s="219">
        <v>90</v>
      </c>
      <c r="AB1215" s="219">
        <v>86.449799999999996</v>
      </c>
      <c r="AC1215" s="219">
        <v>87.693489999999997</v>
      </c>
      <c r="AD1215" s="216"/>
      <c r="AE1215" s="217"/>
      <c r="AF1215" s="217"/>
      <c r="AG1215" s="217"/>
      <c r="AH1215" s="217"/>
      <c r="AI1215" s="217"/>
      <c r="AJ1215" s="217"/>
      <c r="AK1215" s="217"/>
      <c r="AL1215" s="217"/>
      <c r="AM1215" s="217"/>
      <c r="AN1215" s="217"/>
      <c r="AO1215" s="217"/>
      <c r="AP1215" s="217"/>
      <c r="AQ1215" s="217"/>
      <c r="AR1215" s="217"/>
      <c r="AS1215" s="217"/>
      <c r="AT1215" s="217"/>
      <c r="AU1215" s="217"/>
      <c r="AV1215" s="217"/>
      <c r="AW1215" s="217"/>
      <c r="AX1215" s="217"/>
      <c r="AY1215" s="217"/>
      <c r="AZ1215" s="217"/>
      <c r="BA1215" s="217"/>
      <c r="BB1215" s="217"/>
      <c r="BC1215" s="217"/>
      <c r="BD1215" s="217"/>
      <c r="BE1215" s="217"/>
      <c r="BF1215" s="217"/>
      <c r="BG1215" s="217"/>
      <c r="BH1215" s="217"/>
      <c r="BI1215" s="217"/>
      <c r="BJ1215" s="217"/>
      <c r="BK1215" s="217"/>
      <c r="BL1215" s="217"/>
      <c r="BM1215" s="222"/>
    </row>
    <row r="1216" spans="1:65">
      <c r="A1216" s="29"/>
      <c r="B1216" s="20" t="s">
        <v>271</v>
      </c>
      <c r="C1216" s="12"/>
      <c r="D1216" s="223">
        <v>96.166666666666671</v>
      </c>
      <c r="E1216" s="223">
        <v>85.941333333333333</v>
      </c>
      <c r="F1216" s="223">
        <v>88.666666666666671</v>
      </c>
      <c r="G1216" s="223">
        <v>97</v>
      </c>
      <c r="H1216" s="223">
        <v>92.807290432098753</v>
      </c>
      <c r="I1216" s="223">
        <v>92.5</v>
      </c>
      <c r="J1216" s="223">
        <v>92.166666666666671</v>
      </c>
      <c r="K1216" s="223">
        <v>89.666666666666671</v>
      </c>
      <c r="L1216" s="223">
        <v>92.166666666666671</v>
      </c>
      <c r="M1216" s="223">
        <v>90.5</v>
      </c>
      <c r="N1216" s="223">
        <v>92.166666666666671</v>
      </c>
      <c r="O1216" s="223">
        <v>89.166666666666671</v>
      </c>
      <c r="P1216" s="223">
        <v>90.833333333333329</v>
      </c>
      <c r="Q1216" s="223">
        <v>89.750000000000014</v>
      </c>
      <c r="R1216" s="223">
        <v>90.075192913365512</v>
      </c>
      <c r="S1216" s="223">
        <v>98.833333333333329</v>
      </c>
      <c r="T1216" s="223">
        <v>92.333333333333329</v>
      </c>
      <c r="U1216" s="223">
        <v>89.833333333333329</v>
      </c>
      <c r="V1216" s="223">
        <v>110.5</v>
      </c>
      <c r="W1216" s="223">
        <v>88.166666666666671</v>
      </c>
      <c r="X1216" s="223">
        <v>88.166666666666671</v>
      </c>
      <c r="Y1216" s="223">
        <v>89.916666666666671</v>
      </c>
      <c r="Z1216" s="223">
        <v>94.386833333333342</v>
      </c>
      <c r="AA1216" s="223">
        <v>91.166666666666671</v>
      </c>
      <c r="AB1216" s="223">
        <v>87.270633333333322</v>
      </c>
      <c r="AC1216" s="223">
        <v>88.386071666666666</v>
      </c>
      <c r="AD1216" s="216"/>
      <c r="AE1216" s="217"/>
      <c r="AF1216" s="217"/>
      <c r="AG1216" s="217"/>
      <c r="AH1216" s="217"/>
      <c r="AI1216" s="217"/>
      <c r="AJ1216" s="217"/>
      <c r="AK1216" s="217"/>
      <c r="AL1216" s="217"/>
      <c r="AM1216" s="217"/>
      <c r="AN1216" s="217"/>
      <c r="AO1216" s="217"/>
      <c r="AP1216" s="217"/>
      <c r="AQ1216" s="217"/>
      <c r="AR1216" s="217"/>
      <c r="AS1216" s="217"/>
      <c r="AT1216" s="217"/>
      <c r="AU1216" s="217"/>
      <c r="AV1216" s="217"/>
      <c r="AW1216" s="217"/>
      <c r="AX1216" s="217"/>
      <c r="AY1216" s="217"/>
      <c r="AZ1216" s="217"/>
      <c r="BA1216" s="217"/>
      <c r="BB1216" s="217"/>
      <c r="BC1216" s="217"/>
      <c r="BD1216" s="217"/>
      <c r="BE1216" s="217"/>
      <c r="BF1216" s="217"/>
      <c r="BG1216" s="217"/>
      <c r="BH1216" s="217"/>
      <c r="BI1216" s="217"/>
      <c r="BJ1216" s="217"/>
      <c r="BK1216" s="217"/>
      <c r="BL1216" s="217"/>
      <c r="BM1216" s="222"/>
    </row>
    <row r="1217" spans="1:65">
      <c r="A1217" s="29"/>
      <c r="B1217" s="3" t="s">
        <v>272</v>
      </c>
      <c r="C1217" s="28"/>
      <c r="D1217" s="219">
        <v>93.5</v>
      </c>
      <c r="E1217" s="219">
        <v>86.204800000000006</v>
      </c>
      <c r="F1217" s="219">
        <v>88</v>
      </c>
      <c r="G1217" s="219">
        <v>97</v>
      </c>
      <c r="H1217" s="219">
        <v>92.635894444444432</v>
      </c>
      <c r="I1217" s="219">
        <v>92.5</v>
      </c>
      <c r="J1217" s="219">
        <v>92</v>
      </c>
      <c r="K1217" s="219">
        <v>89.5</v>
      </c>
      <c r="L1217" s="219">
        <v>92</v>
      </c>
      <c r="M1217" s="219">
        <v>90</v>
      </c>
      <c r="N1217" s="219">
        <v>92</v>
      </c>
      <c r="O1217" s="219">
        <v>89</v>
      </c>
      <c r="P1217" s="219">
        <v>90.5</v>
      </c>
      <c r="Q1217" s="219">
        <v>89.800000000000011</v>
      </c>
      <c r="R1217" s="219">
        <v>90.043695175992411</v>
      </c>
      <c r="S1217" s="219">
        <v>99</v>
      </c>
      <c r="T1217" s="219">
        <v>92.4</v>
      </c>
      <c r="U1217" s="219">
        <v>89.5</v>
      </c>
      <c r="V1217" s="219">
        <v>110.05000000000001</v>
      </c>
      <c r="W1217" s="219">
        <v>88</v>
      </c>
      <c r="X1217" s="219">
        <v>88</v>
      </c>
      <c r="Y1217" s="219">
        <v>90.4</v>
      </c>
      <c r="Z1217" s="219">
        <v>94.424000000000007</v>
      </c>
      <c r="AA1217" s="219">
        <v>91</v>
      </c>
      <c r="AB1217" s="219">
        <v>86.196300000000008</v>
      </c>
      <c r="AC1217" s="219">
        <v>87.959360000000004</v>
      </c>
      <c r="AD1217" s="216"/>
      <c r="AE1217" s="217"/>
      <c r="AF1217" s="217"/>
      <c r="AG1217" s="217"/>
      <c r="AH1217" s="217"/>
      <c r="AI1217" s="217"/>
      <c r="AJ1217" s="217"/>
      <c r="AK1217" s="217"/>
      <c r="AL1217" s="217"/>
      <c r="AM1217" s="217"/>
      <c r="AN1217" s="217"/>
      <c r="AO1217" s="217"/>
      <c r="AP1217" s="217"/>
      <c r="AQ1217" s="217"/>
      <c r="AR1217" s="217"/>
      <c r="AS1217" s="217"/>
      <c r="AT1217" s="217"/>
      <c r="AU1217" s="217"/>
      <c r="AV1217" s="217"/>
      <c r="AW1217" s="217"/>
      <c r="AX1217" s="217"/>
      <c r="AY1217" s="217"/>
      <c r="AZ1217" s="217"/>
      <c r="BA1217" s="217"/>
      <c r="BB1217" s="217"/>
      <c r="BC1217" s="217"/>
      <c r="BD1217" s="217"/>
      <c r="BE1217" s="217"/>
      <c r="BF1217" s="217"/>
      <c r="BG1217" s="217"/>
      <c r="BH1217" s="217"/>
      <c r="BI1217" s="217"/>
      <c r="BJ1217" s="217"/>
      <c r="BK1217" s="217"/>
      <c r="BL1217" s="217"/>
      <c r="BM1217" s="222"/>
    </row>
    <row r="1218" spans="1:65">
      <c r="A1218" s="29"/>
      <c r="B1218" s="3" t="s">
        <v>273</v>
      </c>
      <c r="C1218" s="28"/>
      <c r="D1218" s="228">
        <v>6.3377177806105145</v>
      </c>
      <c r="E1218" s="228">
        <v>1.5244096597262402</v>
      </c>
      <c r="F1218" s="228">
        <v>1.0327955589886446</v>
      </c>
      <c r="G1218" s="228">
        <v>1.6733200530681511</v>
      </c>
      <c r="H1218" s="228">
        <v>1.0978693475519408</v>
      </c>
      <c r="I1218" s="228">
        <v>0.54772255750516607</v>
      </c>
      <c r="J1218" s="228">
        <v>2.8577380332470415</v>
      </c>
      <c r="K1218" s="228">
        <v>1.2110601416389968</v>
      </c>
      <c r="L1218" s="228">
        <v>0.98319208025017513</v>
      </c>
      <c r="M1218" s="228">
        <v>1.2247448713915889</v>
      </c>
      <c r="N1218" s="228">
        <v>3.2506409624359724</v>
      </c>
      <c r="O1218" s="228">
        <v>2.9944392908634274</v>
      </c>
      <c r="P1218" s="228">
        <v>0.98319208025017513</v>
      </c>
      <c r="Q1218" s="228">
        <v>0.93754999866673516</v>
      </c>
      <c r="R1218" s="228">
        <v>0.81348416450865269</v>
      </c>
      <c r="S1218" s="228">
        <v>1.3291601358251257</v>
      </c>
      <c r="T1218" s="228">
        <v>0.74007206856269803</v>
      </c>
      <c r="U1218" s="228">
        <v>1.4719601443879744</v>
      </c>
      <c r="V1218" s="228">
        <v>2.7741665415039529</v>
      </c>
      <c r="W1218" s="228">
        <v>1.7224014243685084</v>
      </c>
      <c r="X1218" s="228">
        <v>0.75277265270908111</v>
      </c>
      <c r="Y1218" s="228">
        <v>2.0360910261249803</v>
      </c>
      <c r="Z1218" s="228">
        <v>0.98129209039239096</v>
      </c>
      <c r="AA1218" s="228">
        <v>1.7224014243685084</v>
      </c>
      <c r="AB1218" s="228">
        <v>3.5366299058095798</v>
      </c>
      <c r="AC1218" s="228">
        <v>1.7640788834450307</v>
      </c>
      <c r="AD1218" s="225"/>
      <c r="AE1218" s="226"/>
      <c r="AF1218" s="226"/>
      <c r="AG1218" s="226"/>
      <c r="AH1218" s="226"/>
      <c r="AI1218" s="226"/>
      <c r="AJ1218" s="226"/>
      <c r="AK1218" s="226"/>
      <c r="AL1218" s="226"/>
      <c r="AM1218" s="226"/>
      <c r="AN1218" s="226"/>
      <c r="AO1218" s="226"/>
      <c r="AP1218" s="226"/>
      <c r="AQ1218" s="226"/>
      <c r="AR1218" s="226"/>
      <c r="AS1218" s="226"/>
      <c r="AT1218" s="226"/>
      <c r="AU1218" s="226"/>
      <c r="AV1218" s="226"/>
      <c r="AW1218" s="226"/>
      <c r="AX1218" s="226"/>
      <c r="AY1218" s="226"/>
      <c r="AZ1218" s="226"/>
      <c r="BA1218" s="226"/>
      <c r="BB1218" s="226"/>
      <c r="BC1218" s="226"/>
      <c r="BD1218" s="226"/>
      <c r="BE1218" s="226"/>
      <c r="BF1218" s="226"/>
      <c r="BG1218" s="226"/>
      <c r="BH1218" s="226"/>
      <c r="BI1218" s="226"/>
      <c r="BJ1218" s="226"/>
      <c r="BK1218" s="226"/>
      <c r="BL1218" s="226"/>
      <c r="BM1218" s="229"/>
    </row>
    <row r="1219" spans="1:65">
      <c r="A1219" s="29"/>
      <c r="B1219" s="3" t="s">
        <v>87</v>
      </c>
      <c r="C1219" s="28"/>
      <c r="D1219" s="13">
        <v>6.5903477787977616E-2</v>
      </c>
      <c r="E1219" s="13">
        <v>1.773779391824935E-2</v>
      </c>
      <c r="F1219" s="13">
        <v>1.1648070214157645E-2</v>
      </c>
      <c r="G1219" s="13">
        <v>1.7250722196578878E-2</v>
      </c>
      <c r="H1219" s="13">
        <v>1.1829559320613746E-2</v>
      </c>
      <c r="I1219" s="13">
        <v>5.9213249460017955E-3</v>
      </c>
      <c r="J1219" s="13">
        <v>3.1006199275736435E-2</v>
      </c>
      <c r="K1219" s="13">
        <v>1.3506246932776914E-2</v>
      </c>
      <c r="L1219" s="13">
        <v>1.0667545174504613E-2</v>
      </c>
      <c r="M1219" s="13">
        <v>1.3533092501564519E-2</v>
      </c>
      <c r="N1219" s="13">
        <v>3.5269160532759192E-2</v>
      </c>
      <c r="O1219" s="13">
        <v>3.3582496719963668E-2</v>
      </c>
      <c r="P1219" s="13">
        <v>1.082413299357991E-2</v>
      </c>
      <c r="Q1219" s="13">
        <v>1.0446239539462228E-2</v>
      </c>
      <c r="R1219" s="13">
        <v>9.0311676078347475E-3</v>
      </c>
      <c r="S1219" s="13">
        <v>1.3448500531114257E-2</v>
      </c>
      <c r="T1219" s="13">
        <v>8.0152209591627943E-3</v>
      </c>
      <c r="U1219" s="13">
        <v>1.6385456152741829E-2</v>
      </c>
      <c r="V1219" s="13">
        <v>2.5105579561121746E-2</v>
      </c>
      <c r="W1219" s="13">
        <v>1.9535743943688184E-2</v>
      </c>
      <c r="X1219" s="13">
        <v>8.5380641139026214E-3</v>
      </c>
      <c r="Y1219" s="13">
        <v>2.2644200475903393E-2</v>
      </c>
      <c r="Z1219" s="13">
        <v>1.0396493406309045E-2</v>
      </c>
      <c r="AA1219" s="13">
        <v>1.8892885824883091E-2</v>
      </c>
      <c r="AB1219" s="13">
        <v>4.0524856652538487E-2</v>
      </c>
      <c r="AC1219" s="13">
        <v>1.9958788191175192E-2</v>
      </c>
      <c r="AD1219" s="151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55"/>
    </row>
    <row r="1220" spans="1:65">
      <c r="A1220" s="29"/>
      <c r="B1220" s="3" t="s">
        <v>274</v>
      </c>
      <c r="C1220" s="28"/>
      <c r="D1220" s="13">
        <v>6.1508547857965112E-2</v>
      </c>
      <c r="E1220" s="13">
        <v>-5.136090175760144E-2</v>
      </c>
      <c r="F1220" s="13">
        <v>-2.1278080657820664E-2</v>
      </c>
      <c r="G1220" s="13">
        <v>7.0707062137496779E-2</v>
      </c>
      <c r="H1220" s="13">
        <v>2.4427023541174098E-2</v>
      </c>
      <c r="I1220" s="13">
        <v>2.1035085028025424E-2</v>
      </c>
      <c r="J1220" s="13">
        <v>1.7355679316212624E-2</v>
      </c>
      <c r="K1220" s="13">
        <v>-1.0239863522382597E-2</v>
      </c>
      <c r="L1220" s="13">
        <v>1.7355679316212624E-2</v>
      </c>
      <c r="M1220" s="13">
        <v>-1.0413492428508198E-3</v>
      </c>
      <c r="N1220" s="13">
        <v>1.7355679316212624E-2</v>
      </c>
      <c r="O1220" s="13">
        <v>-1.5758972090101686E-2</v>
      </c>
      <c r="P1220" s="13">
        <v>2.6380564689618691E-3</v>
      </c>
      <c r="Q1220" s="13">
        <v>-9.3200120944293419E-3</v>
      </c>
      <c r="R1220" s="13">
        <v>-5.7304621057951977E-3</v>
      </c>
      <c r="S1220" s="13">
        <v>9.0943793552466623E-2</v>
      </c>
      <c r="T1220" s="13">
        <v>1.9195382172118913E-2</v>
      </c>
      <c r="U1220" s="13">
        <v>-8.4001606664763084E-3</v>
      </c>
      <c r="V1220" s="13">
        <v>0.21972299346591129</v>
      </c>
      <c r="W1220" s="13">
        <v>-2.6797189225539753E-2</v>
      </c>
      <c r="X1220" s="13">
        <v>-2.6797189225539753E-2</v>
      </c>
      <c r="Y1220" s="13">
        <v>-7.480309238523053E-3</v>
      </c>
      <c r="Z1220" s="13">
        <v>4.1862361059741282E-2</v>
      </c>
      <c r="AA1220" s="13">
        <v>6.3174621807746689E-3</v>
      </c>
      <c r="AB1220" s="13">
        <v>-3.6687799719463676E-2</v>
      </c>
      <c r="AC1220" s="13">
        <v>-2.4375349194939E-2</v>
      </c>
      <c r="AD1220" s="151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55"/>
    </row>
    <row r="1221" spans="1:65">
      <c r="A1221" s="29"/>
      <c r="B1221" s="45" t="s">
        <v>275</v>
      </c>
      <c r="C1221" s="46"/>
      <c r="D1221" s="44">
        <v>2.12</v>
      </c>
      <c r="E1221" s="44">
        <v>1.82</v>
      </c>
      <c r="F1221" s="44">
        <v>0.77</v>
      </c>
      <c r="G1221" s="44">
        <v>2.44</v>
      </c>
      <c r="H1221" s="44">
        <v>0.82</v>
      </c>
      <c r="I1221" s="44">
        <v>0.71</v>
      </c>
      <c r="J1221" s="44">
        <v>0.57999999999999996</v>
      </c>
      <c r="K1221" s="44">
        <v>0.39</v>
      </c>
      <c r="L1221" s="44">
        <v>0.57999999999999996</v>
      </c>
      <c r="M1221" s="44">
        <v>0.06</v>
      </c>
      <c r="N1221" s="44">
        <v>0.57999999999999996</v>
      </c>
      <c r="O1221" s="44">
        <v>0.57999999999999996</v>
      </c>
      <c r="P1221" s="44">
        <v>0.06</v>
      </c>
      <c r="Q1221" s="44">
        <v>0.35</v>
      </c>
      <c r="R1221" s="44">
        <v>0.23</v>
      </c>
      <c r="S1221" s="44">
        <v>3.15</v>
      </c>
      <c r="T1221" s="44">
        <v>0.64</v>
      </c>
      <c r="U1221" s="44">
        <v>0.32</v>
      </c>
      <c r="V1221" s="44">
        <v>7.64</v>
      </c>
      <c r="W1221" s="44">
        <v>0.96</v>
      </c>
      <c r="X1221" s="44">
        <v>0.96</v>
      </c>
      <c r="Y1221" s="44">
        <v>0.28999999999999998</v>
      </c>
      <c r="Z1221" s="44">
        <v>1.43</v>
      </c>
      <c r="AA1221" s="44">
        <v>0.19</v>
      </c>
      <c r="AB1221" s="44">
        <v>1.31</v>
      </c>
      <c r="AC1221" s="44">
        <v>0.88</v>
      </c>
      <c r="AD1221" s="151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55"/>
    </row>
    <row r="1222" spans="1:65">
      <c r="B1222" s="30"/>
      <c r="C1222" s="20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  <c r="AA1222" s="20"/>
      <c r="AB1222" s="20"/>
      <c r="AC1222" s="20"/>
      <c r="BM1222" s="55"/>
    </row>
    <row r="1223" spans="1:65" ht="15">
      <c r="B1223" s="8" t="s">
        <v>553</v>
      </c>
      <c r="BM1223" s="27" t="s">
        <v>67</v>
      </c>
    </row>
    <row r="1224" spans="1:65" ht="15">
      <c r="A1224" s="24" t="s">
        <v>45</v>
      </c>
      <c r="B1224" s="18" t="s">
        <v>111</v>
      </c>
      <c r="C1224" s="15" t="s">
        <v>112</v>
      </c>
      <c r="D1224" s="16" t="s">
        <v>231</v>
      </c>
      <c r="E1224" s="17" t="s">
        <v>231</v>
      </c>
      <c r="F1224" s="17" t="s">
        <v>231</v>
      </c>
      <c r="G1224" s="17" t="s">
        <v>231</v>
      </c>
      <c r="H1224" s="17" t="s">
        <v>231</v>
      </c>
      <c r="I1224" s="17" t="s">
        <v>231</v>
      </c>
      <c r="J1224" s="17" t="s">
        <v>231</v>
      </c>
      <c r="K1224" s="17" t="s">
        <v>231</v>
      </c>
      <c r="L1224" s="17" t="s">
        <v>231</v>
      </c>
      <c r="M1224" s="17" t="s">
        <v>231</v>
      </c>
      <c r="N1224" s="17" t="s">
        <v>231</v>
      </c>
      <c r="O1224" s="17" t="s">
        <v>231</v>
      </c>
      <c r="P1224" s="17" t="s">
        <v>231</v>
      </c>
      <c r="Q1224" s="17" t="s">
        <v>231</v>
      </c>
      <c r="R1224" s="17" t="s">
        <v>231</v>
      </c>
      <c r="S1224" s="17" t="s">
        <v>231</v>
      </c>
      <c r="T1224" s="17" t="s">
        <v>231</v>
      </c>
      <c r="U1224" s="17" t="s">
        <v>231</v>
      </c>
      <c r="V1224" s="17" t="s">
        <v>231</v>
      </c>
      <c r="W1224" s="17" t="s">
        <v>231</v>
      </c>
      <c r="X1224" s="17" t="s">
        <v>231</v>
      </c>
      <c r="Y1224" s="17" t="s">
        <v>231</v>
      </c>
      <c r="Z1224" s="17" t="s">
        <v>231</v>
      </c>
      <c r="AA1224" s="17" t="s">
        <v>231</v>
      </c>
      <c r="AB1224" s="17" t="s">
        <v>231</v>
      </c>
      <c r="AC1224" s="151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27">
        <v>1</v>
      </c>
    </row>
    <row r="1225" spans="1:65">
      <c r="A1225" s="29"/>
      <c r="B1225" s="19" t="s">
        <v>232</v>
      </c>
      <c r="C1225" s="9" t="s">
        <v>232</v>
      </c>
      <c r="D1225" s="149" t="s">
        <v>234</v>
      </c>
      <c r="E1225" s="150" t="s">
        <v>236</v>
      </c>
      <c r="F1225" s="150" t="s">
        <v>237</v>
      </c>
      <c r="G1225" s="150" t="s">
        <v>238</v>
      </c>
      <c r="H1225" s="150" t="s">
        <v>239</v>
      </c>
      <c r="I1225" s="150" t="s">
        <v>240</v>
      </c>
      <c r="J1225" s="150" t="s">
        <v>241</v>
      </c>
      <c r="K1225" s="150" t="s">
        <v>242</v>
      </c>
      <c r="L1225" s="150" t="s">
        <v>243</v>
      </c>
      <c r="M1225" s="150" t="s">
        <v>244</v>
      </c>
      <c r="N1225" s="150" t="s">
        <v>245</v>
      </c>
      <c r="O1225" s="150" t="s">
        <v>246</v>
      </c>
      <c r="P1225" s="150" t="s">
        <v>247</v>
      </c>
      <c r="Q1225" s="150" t="s">
        <v>248</v>
      </c>
      <c r="R1225" s="150" t="s">
        <v>249</v>
      </c>
      <c r="S1225" s="150" t="s">
        <v>251</v>
      </c>
      <c r="T1225" s="150" t="s">
        <v>253</v>
      </c>
      <c r="U1225" s="150" t="s">
        <v>257</v>
      </c>
      <c r="V1225" s="150" t="s">
        <v>258</v>
      </c>
      <c r="W1225" s="150" t="s">
        <v>259</v>
      </c>
      <c r="X1225" s="150" t="s">
        <v>278</v>
      </c>
      <c r="Y1225" s="150" t="s">
        <v>261</v>
      </c>
      <c r="Z1225" s="150" t="s">
        <v>304</v>
      </c>
      <c r="AA1225" s="150" t="s">
        <v>279</v>
      </c>
      <c r="AB1225" s="150" t="s">
        <v>263</v>
      </c>
      <c r="AC1225" s="151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27" t="s">
        <v>3</v>
      </c>
    </row>
    <row r="1226" spans="1:65">
      <c r="A1226" s="29"/>
      <c r="B1226" s="19"/>
      <c r="C1226" s="9"/>
      <c r="D1226" s="10" t="s">
        <v>300</v>
      </c>
      <c r="E1226" s="11" t="s">
        <v>115</v>
      </c>
      <c r="F1226" s="11" t="s">
        <v>300</v>
      </c>
      <c r="G1226" s="11" t="s">
        <v>301</v>
      </c>
      <c r="H1226" s="11" t="s">
        <v>115</v>
      </c>
      <c r="I1226" s="11" t="s">
        <v>115</v>
      </c>
      <c r="J1226" s="11" t="s">
        <v>300</v>
      </c>
      <c r="K1226" s="11" t="s">
        <v>300</v>
      </c>
      <c r="L1226" s="11" t="s">
        <v>301</v>
      </c>
      <c r="M1226" s="11" t="s">
        <v>301</v>
      </c>
      <c r="N1226" s="11" t="s">
        <v>301</v>
      </c>
      <c r="O1226" s="11" t="s">
        <v>301</v>
      </c>
      <c r="P1226" s="11" t="s">
        <v>301</v>
      </c>
      <c r="Q1226" s="11" t="s">
        <v>300</v>
      </c>
      <c r="R1226" s="11" t="s">
        <v>115</v>
      </c>
      <c r="S1226" s="11" t="s">
        <v>301</v>
      </c>
      <c r="T1226" s="11" t="s">
        <v>301</v>
      </c>
      <c r="U1226" s="11" t="s">
        <v>115</v>
      </c>
      <c r="V1226" s="11" t="s">
        <v>300</v>
      </c>
      <c r="W1226" s="11" t="s">
        <v>301</v>
      </c>
      <c r="X1226" s="11" t="s">
        <v>301</v>
      </c>
      <c r="Y1226" s="11" t="s">
        <v>115</v>
      </c>
      <c r="Z1226" s="11" t="s">
        <v>115</v>
      </c>
      <c r="AA1226" s="11" t="s">
        <v>115</v>
      </c>
      <c r="AB1226" s="11" t="s">
        <v>300</v>
      </c>
      <c r="AC1226" s="151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27">
        <v>0</v>
      </c>
    </row>
    <row r="1227" spans="1:65">
      <c r="A1227" s="29"/>
      <c r="B1227" s="19"/>
      <c r="C1227" s="9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 s="25"/>
      <c r="AB1227" s="25"/>
      <c r="AC1227" s="151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27">
        <v>0</v>
      </c>
    </row>
    <row r="1228" spans="1:65">
      <c r="A1228" s="29"/>
      <c r="B1228" s="18">
        <v>1</v>
      </c>
      <c r="C1228" s="14">
        <v>1</v>
      </c>
      <c r="D1228" s="213">
        <v>152.5</v>
      </c>
      <c r="E1228" s="213">
        <v>136.84719999999999</v>
      </c>
      <c r="F1228" s="213">
        <v>140</v>
      </c>
      <c r="G1228" s="215">
        <v>130</v>
      </c>
      <c r="H1228" s="215">
        <v>115.2</v>
      </c>
      <c r="I1228" s="213">
        <v>140.4</v>
      </c>
      <c r="J1228" s="213">
        <v>140</v>
      </c>
      <c r="K1228" s="213">
        <v>147</v>
      </c>
      <c r="L1228" s="213">
        <v>149.1</v>
      </c>
      <c r="M1228" s="213">
        <v>146.5</v>
      </c>
      <c r="N1228" s="213">
        <v>137.5</v>
      </c>
      <c r="O1228" s="213">
        <v>140</v>
      </c>
      <c r="P1228" s="213">
        <v>146</v>
      </c>
      <c r="Q1228" s="213">
        <v>127.90000000000002</v>
      </c>
      <c r="R1228" s="213">
        <v>137.57656216114935</v>
      </c>
      <c r="S1228" s="213">
        <v>153</v>
      </c>
      <c r="T1228" s="213">
        <v>134</v>
      </c>
      <c r="U1228" s="213">
        <v>144.4</v>
      </c>
      <c r="V1228" s="213">
        <v>141.4</v>
      </c>
      <c r="W1228" s="213">
        <v>132.4</v>
      </c>
      <c r="X1228" s="213">
        <v>123.9</v>
      </c>
      <c r="Y1228" s="213">
        <v>128.63400000000001</v>
      </c>
      <c r="Z1228" s="213">
        <v>142</v>
      </c>
      <c r="AA1228" s="213">
        <v>137.6285</v>
      </c>
      <c r="AB1228" s="215">
        <v>238.2081</v>
      </c>
      <c r="AC1228" s="216"/>
      <c r="AD1228" s="217"/>
      <c r="AE1228" s="217"/>
      <c r="AF1228" s="217"/>
      <c r="AG1228" s="217"/>
      <c r="AH1228" s="217"/>
      <c r="AI1228" s="217"/>
      <c r="AJ1228" s="217"/>
      <c r="AK1228" s="217"/>
      <c r="AL1228" s="217"/>
      <c r="AM1228" s="217"/>
      <c r="AN1228" s="217"/>
      <c r="AO1228" s="217"/>
      <c r="AP1228" s="217"/>
      <c r="AQ1228" s="217"/>
      <c r="AR1228" s="217"/>
      <c r="AS1228" s="217"/>
      <c r="AT1228" s="217"/>
      <c r="AU1228" s="217"/>
      <c r="AV1228" s="217"/>
      <c r="AW1228" s="217"/>
      <c r="AX1228" s="217"/>
      <c r="AY1228" s="217"/>
      <c r="AZ1228" s="217"/>
      <c r="BA1228" s="217"/>
      <c r="BB1228" s="217"/>
      <c r="BC1228" s="217"/>
      <c r="BD1228" s="217"/>
      <c r="BE1228" s="217"/>
      <c r="BF1228" s="217"/>
      <c r="BG1228" s="217"/>
      <c r="BH1228" s="217"/>
      <c r="BI1228" s="217"/>
      <c r="BJ1228" s="217"/>
      <c r="BK1228" s="217"/>
      <c r="BL1228" s="217"/>
      <c r="BM1228" s="218">
        <v>1</v>
      </c>
    </row>
    <row r="1229" spans="1:65">
      <c r="A1229" s="29"/>
      <c r="B1229" s="19">
        <v>1</v>
      </c>
      <c r="C1229" s="9">
        <v>2</v>
      </c>
      <c r="D1229" s="219">
        <v>149.69999999999999</v>
      </c>
      <c r="E1229" s="219">
        <v>138.7484</v>
      </c>
      <c r="F1229" s="219">
        <v>147</v>
      </c>
      <c r="G1229" s="220">
        <v>115</v>
      </c>
      <c r="H1229" s="220">
        <v>113.35</v>
      </c>
      <c r="I1229" s="219">
        <v>141</v>
      </c>
      <c r="J1229" s="219">
        <v>141.80000000000001</v>
      </c>
      <c r="K1229" s="219">
        <v>143</v>
      </c>
      <c r="L1229" s="219">
        <v>150.19999999999999</v>
      </c>
      <c r="M1229" s="219">
        <v>139</v>
      </c>
      <c r="N1229" s="219">
        <v>141</v>
      </c>
      <c r="O1229" s="219">
        <v>145.5</v>
      </c>
      <c r="P1229" s="219">
        <v>145</v>
      </c>
      <c r="Q1229" s="219">
        <v>129.5</v>
      </c>
      <c r="R1229" s="219">
        <v>133.65222650000001</v>
      </c>
      <c r="S1229" s="219">
        <v>148</v>
      </c>
      <c r="T1229" s="219">
        <v>135</v>
      </c>
      <c r="U1229" s="219">
        <v>148.5</v>
      </c>
      <c r="V1229" s="219">
        <v>133.80000000000001</v>
      </c>
      <c r="W1229" s="219">
        <v>137.30000000000001</v>
      </c>
      <c r="X1229" s="219">
        <v>125.30000000000001</v>
      </c>
      <c r="Y1229" s="219">
        <v>123.88200000000002</v>
      </c>
      <c r="Z1229" s="219">
        <v>147</v>
      </c>
      <c r="AA1229" s="221">
        <v>167.74080000000001</v>
      </c>
      <c r="AB1229" s="220">
        <v>241.4897</v>
      </c>
      <c r="AC1229" s="216"/>
      <c r="AD1229" s="217"/>
      <c r="AE1229" s="217"/>
      <c r="AF1229" s="217"/>
      <c r="AG1229" s="217"/>
      <c r="AH1229" s="217"/>
      <c r="AI1229" s="217"/>
      <c r="AJ1229" s="217"/>
      <c r="AK1229" s="217"/>
      <c r="AL1229" s="217"/>
      <c r="AM1229" s="217"/>
      <c r="AN1229" s="217"/>
      <c r="AO1229" s="217"/>
      <c r="AP1229" s="217"/>
      <c r="AQ1229" s="217"/>
      <c r="AR1229" s="217"/>
      <c r="AS1229" s="217"/>
      <c r="AT1229" s="217"/>
      <c r="AU1229" s="217"/>
      <c r="AV1229" s="217"/>
      <c r="AW1229" s="217"/>
      <c r="AX1229" s="217"/>
      <c r="AY1229" s="217"/>
      <c r="AZ1229" s="217"/>
      <c r="BA1229" s="217"/>
      <c r="BB1229" s="217"/>
      <c r="BC1229" s="217"/>
      <c r="BD1229" s="217"/>
      <c r="BE1229" s="217"/>
      <c r="BF1229" s="217"/>
      <c r="BG1229" s="217"/>
      <c r="BH1229" s="217"/>
      <c r="BI1229" s="217"/>
      <c r="BJ1229" s="217"/>
      <c r="BK1229" s="217"/>
      <c r="BL1229" s="217"/>
      <c r="BM1229" s="218">
        <v>41</v>
      </c>
    </row>
    <row r="1230" spans="1:65">
      <c r="A1230" s="29"/>
      <c r="B1230" s="19">
        <v>1</v>
      </c>
      <c r="C1230" s="9">
        <v>3</v>
      </c>
      <c r="D1230" s="219">
        <v>151</v>
      </c>
      <c r="E1230" s="219">
        <v>138.92479999999998</v>
      </c>
      <c r="F1230" s="219">
        <v>148</v>
      </c>
      <c r="G1230" s="220">
        <v>96</v>
      </c>
      <c r="H1230" s="220">
        <v>112.54</v>
      </c>
      <c r="I1230" s="219">
        <v>137.5</v>
      </c>
      <c r="J1230" s="219">
        <v>135</v>
      </c>
      <c r="K1230" s="219">
        <v>144</v>
      </c>
      <c r="L1230" s="219">
        <v>145.19999999999999</v>
      </c>
      <c r="M1230" s="219">
        <v>138.5</v>
      </c>
      <c r="N1230" s="219">
        <v>141.5</v>
      </c>
      <c r="O1230" s="219">
        <v>139.5</v>
      </c>
      <c r="P1230" s="219">
        <v>136</v>
      </c>
      <c r="Q1230" s="219">
        <v>128.69999999999999</v>
      </c>
      <c r="R1230" s="219">
        <v>134.95063849265583</v>
      </c>
      <c r="S1230" s="219">
        <v>151</v>
      </c>
      <c r="T1230" s="221">
        <v>128</v>
      </c>
      <c r="U1230" s="219">
        <v>143.80000000000001</v>
      </c>
      <c r="V1230" s="219">
        <v>132.19999999999999</v>
      </c>
      <c r="W1230" s="219">
        <v>136</v>
      </c>
      <c r="X1230" s="219">
        <v>128</v>
      </c>
      <c r="Y1230" s="219">
        <v>126.379</v>
      </c>
      <c r="Z1230" s="219">
        <v>144</v>
      </c>
      <c r="AA1230" s="219">
        <v>139.7938</v>
      </c>
      <c r="AB1230" s="220">
        <v>240.9101</v>
      </c>
      <c r="AC1230" s="216"/>
      <c r="AD1230" s="217"/>
      <c r="AE1230" s="217"/>
      <c r="AF1230" s="217"/>
      <c r="AG1230" s="217"/>
      <c r="AH1230" s="217"/>
      <c r="AI1230" s="217"/>
      <c r="AJ1230" s="217"/>
      <c r="AK1230" s="217"/>
      <c r="AL1230" s="217"/>
      <c r="AM1230" s="217"/>
      <c r="AN1230" s="217"/>
      <c r="AO1230" s="217"/>
      <c r="AP1230" s="217"/>
      <c r="AQ1230" s="217"/>
      <c r="AR1230" s="217"/>
      <c r="AS1230" s="217"/>
      <c r="AT1230" s="217"/>
      <c r="AU1230" s="217"/>
      <c r="AV1230" s="217"/>
      <c r="AW1230" s="217"/>
      <c r="AX1230" s="217"/>
      <c r="AY1230" s="217"/>
      <c r="AZ1230" s="217"/>
      <c r="BA1230" s="217"/>
      <c r="BB1230" s="217"/>
      <c r="BC1230" s="217"/>
      <c r="BD1230" s="217"/>
      <c r="BE1230" s="217"/>
      <c r="BF1230" s="217"/>
      <c r="BG1230" s="217"/>
      <c r="BH1230" s="217"/>
      <c r="BI1230" s="217"/>
      <c r="BJ1230" s="217"/>
      <c r="BK1230" s="217"/>
      <c r="BL1230" s="217"/>
      <c r="BM1230" s="218">
        <v>16</v>
      </c>
    </row>
    <row r="1231" spans="1:65">
      <c r="A1231" s="29"/>
      <c r="B1231" s="19">
        <v>1</v>
      </c>
      <c r="C1231" s="9">
        <v>4</v>
      </c>
      <c r="D1231" s="219">
        <v>144.19999999999999</v>
      </c>
      <c r="E1231" s="219">
        <v>137.13140000000001</v>
      </c>
      <c r="F1231" s="219">
        <v>150</v>
      </c>
      <c r="G1231" s="220">
        <v>101</v>
      </c>
      <c r="H1231" s="220">
        <v>116.52</v>
      </c>
      <c r="I1231" s="219">
        <v>139.1</v>
      </c>
      <c r="J1231" s="219">
        <v>142.19999999999999</v>
      </c>
      <c r="K1231" s="219">
        <v>141</v>
      </c>
      <c r="L1231" s="219">
        <v>150</v>
      </c>
      <c r="M1231" s="219">
        <v>145</v>
      </c>
      <c r="N1231" s="219">
        <v>154</v>
      </c>
      <c r="O1231" s="219">
        <v>138</v>
      </c>
      <c r="P1231" s="219">
        <v>144</v>
      </c>
      <c r="Q1231" s="219">
        <v>132.80000000000001</v>
      </c>
      <c r="R1231" s="219">
        <v>136.4450930055753</v>
      </c>
      <c r="S1231" s="219">
        <v>150</v>
      </c>
      <c r="T1231" s="219">
        <v>135</v>
      </c>
      <c r="U1231" s="219">
        <v>149.80000000000001</v>
      </c>
      <c r="V1231" s="219">
        <v>137.19999999999999</v>
      </c>
      <c r="W1231" s="219">
        <v>134.5</v>
      </c>
      <c r="X1231" s="219">
        <v>126.6</v>
      </c>
      <c r="Y1231" s="219">
        <v>129.21700000000001</v>
      </c>
      <c r="Z1231" s="219">
        <v>145</v>
      </c>
      <c r="AA1231" s="219">
        <v>136.84800000000001</v>
      </c>
      <c r="AB1231" s="220">
        <v>238.35419999999999</v>
      </c>
      <c r="AC1231" s="216"/>
      <c r="AD1231" s="217"/>
      <c r="AE1231" s="217"/>
      <c r="AF1231" s="217"/>
      <c r="AG1231" s="217"/>
      <c r="AH1231" s="217"/>
      <c r="AI1231" s="217"/>
      <c r="AJ1231" s="217"/>
      <c r="AK1231" s="217"/>
      <c r="AL1231" s="217"/>
      <c r="AM1231" s="217"/>
      <c r="AN1231" s="217"/>
      <c r="AO1231" s="217"/>
      <c r="AP1231" s="217"/>
      <c r="AQ1231" s="217"/>
      <c r="AR1231" s="217"/>
      <c r="AS1231" s="217"/>
      <c r="AT1231" s="217"/>
      <c r="AU1231" s="217"/>
      <c r="AV1231" s="217"/>
      <c r="AW1231" s="217"/>
      <c r="AX1231" s="217"/>
      <c r="AY1231" s="217"/>
      <c r="AZ1231" s="217"/>
      <c r="BA1231" s="217"/>
      <c r="BB1231" s="217"/>
      <c r="BC1231" s="217"/>
      <c r="BD1231" s="217"/>
      <c r="BE1231" s="217"/>
      <c r="BF1231" s="217"/>
      <c r="BG1231" s="217"/>
      <c r="BH1231" s="217"/>
      <c r="BI1231" s="217"/>
      <c r="BJ1231" s="217"/>
      <c r="BK1231" s="217"/>
      <c r="BL1231" s="217"/>
      <c r="BM1231" s="218">
        <v>139.9245010129039</v>
      </c>
    </row>
    <row r="1232" spans="1:65">
      <c r="A1232" s="29"/>
      <c r="B1232" s="19">
        <v>1</v>
      </c>
      <c r="C1232" s="9">
        <v>5</v>
      </c>
      <c r="D1232" s="219">
        <v>149</v>
      </c>
      <c r="E1232" s="219">
        <v>138.91499999999999</v>
      </c>
      <c r="F1232" s="219">
        <v>144</v>
      </c>
      <c r="G1232" s="220">
        <v>89</v>
      </c>
      <c r="H1232" s="220">
        <v>116.65</v>
      </c>
      <c r="I1232" s="219">
        <v>140</v>
      </c>
      <c r="J1232" s="219">
        <v>147.6</v>
      </c>
      <c r="K1232" s="219">
        <v>145</v>
      </c>
      <c r="L1232" s="219">
        <v>148.4</v>
      </c>
      <c r="M1232" s="219">
        <v>138</v>
      </c>
      <c r="N1232" s="219">
        <v>136.5</v>
      </c>
      <c r="O1232" s="219">
        <v>144.5</v>
      </c>
      <c r="P1232" s="219">
        <v>145</v>
      </c>
      <c r="Q1232" s="219">
        <v>130.80000000000001</v>
      </c>
      <c r="R1232" s="219">
        <v>134.89820033086559</v>
      </c>
      <c r="S1232" s="219">
        <v>145</v>
      </c>
      <c r="T1232" s="219">
        <v>135</v>
      </c>
      <c r="U1232" s="219">
        <v>146.69999999999999</v>
      </c>
      <c r="V1232" s="219">
        <v>137.1</v>
      </c>
      <c r="W1232" s="219">
        <v>133.80000000000001</v>
      </c>
      <c r="X1232" s="219">
        <v>126.2</v>
      </c>
      <c r="Y1232" s="219">
        <v>124.179</v>
      </c>
      <c r="Z1232" s="219">
        <v>140</v>
      </c>
      <c r="AA1232" s="219">
        <v>141.65690000000001</v>
      </c>
      <c r="AB1232" s="220">
        <v>237.13910000000001</v>
      </c>
      <c r="AC1232" s="216"/>
      <c r="AD1232" s="217"/>
      <c r="AE1232" s="217"/>
      <c r="AF1232" s="217"/>
      <c r="AG1232" s="217"/>
      <c r="AH1232" s="217"/>
      <c r="AI1232" s="217"/>
      <c r="AJ1232" s="217"/>
      <c r="AK1232" s="217"/>
      <c r="AL1232" s="217"/>
      <c r="AM1232" s="217"/>
      <c r="AN1232" s="217"/>
      <c r="AO1232" s="217"/>
      <c r="AP1232" s="217"/>
      <c r="AQ1232" s="217"/>
      <c r="AR1232" s="217"/>
      <c r="AS1232" s="217"/>
      <c r="AT1232" s="217"/>
      <c r="AU1232" s="217"/>
      <c r="AV1232" s="217"/>
      <c r="AW1232" s="217"/>
      <c r="AX1232" s="217"/>
      <c r="AY1232" s="217"/>
      <c r="AZ1232" s="217"/>
      <c r="BA1232" s="217"/>
      <c r="BB1232" s="217"/>
      <c r="BC1232" s="217"/>
      <c r="BD1232" s="217"/>
      <c r="BE1232" s="217"/>
      <c r="BF1232" s="217"/>
      <c r="BG1232" s="217"/>
      <c r="BH1232" s="217"/>
      <c r="BI1232" s="217"/>
      <c r="BJ1232" s="217"/>
      <c r="BK1232" s="217"/>
      <c r="BL1232" s="217"/>
      <c r="BM1232" s="218">
        <v>70</v>
      </c>
    </row>
    <row r="1233" spans="1:65">
      <c r="A1233" s="29"/>
      <c r="B1233" s="19">
        <v>1</v>
      </c>
      <c r="C1233" s="9">
        <v>6</v>
      </c>
      <c r="D1233" s="219">
        <v>145.1</v>
      </c>
      <c r="E1233" s="219">
        <v>140.39479999999998</v>
      </c>
      <c r="F1233" s="219">
        <v>149</v>
      </c>
      <c r="G1233" s="220">
        <v>94</v>
      </c>
      <c r="H1233" s="220">
        <v>112.84</v>
      </c>
      <c r="I1233" s="219">
        <v>137.80000000000001</v>
      </c>
      <c r="J1233" s="219">
        <v>143.1</v>
      </c>
      <c r="K1233" s="219">
        <v>151</v>
      </c>
      <c r="L1233" s="219">
        <v>145.1</v>
      </c>
      <c r="M1233" s="219">
        <v>141.5</v>
      </c>
      <c r="N1233" s="219">
        <v>146.5</v>
      </c>
      <c r="O1233" s="219">
        <v>136.5</v>
      </c>
      <c r="P1233" s="219">
        <v>138.5</v>
      </c>
      <c r="Q1233" s="219">
        <v>130.9</v>
      </c>
      <c r="R1233" s="219">
        <v>135.138933213066</v>
      </c>
      <c r="S1233" s="219">
        <v>153</v>
      </c>
      <c r="T1233" s="219">
        <v>133</v>
      </c>
      <c r="U1233" s="219">
        <v>145</v>
      </c>
      <c r="V1233" s="219">
        <v>141</v>
      </c>
      <c r="W1233" s="219">
        <v>134.30000000000001</v>
      </c>
      <c r="X1233" s="219">
        <v>131</v>
      </c>
      <c r="Y1233" s="219">
        <v>126.39000000000001</v>
      </c>
      <c r="Z1233" s="219">
        <v>139</v>
      </c>
      <c r="AA1233" s="219">
        <v>140.3477</v>
      </c>
      <c r="AB1233" s="220">
        <v>243.83850000000001</v>
      </c>
      <c r="AC1233" s="216"/>
      <c r="AD1233" s="217"/>
      <c r="AE1233" s="217"/>
      <c r="AF1233" s="217"/>
      <c r="AG1233" s="217"/>
      <c r="AH1233" s="217"/>
      <c r="AI1233" s="217"/>
      <c r="AJ1233" s="217"/>
      <c r="AK1233" s="217"/>
      <c r="AL1233" s="217"/>
      <c r="AM1233" s="217"/>
      <c r="AN1233" s="217"/>
      <c r="AO1233" s="217"/>
      <c r="AP1233" s="217"/>
      <c r="AQ1233" s="217"/>
      <c r="AR1233" s="217"/>
      <c r="AS1233" s="217"/>
      <c r="AT1233" s="217"/>
      <c r="AU1233" s="217"/>
      <c r="AV1233" s="217"/>
      <c r="AW1233" s="217"/>
      <c r="AX1233" s="217"/>
      <c r="AY1233" s="217"/>
      <c r="AZ1233" s="217"/>
      <c r="BA1233" s="217"/>
      <c r="BB1233" s="217"/>
      <c r="BC1233" s="217"/>
      <c r="BD1233" s="217"/>
      <c r="BE1233" s="217"/>
      <c r="BF1233" s="217"/>
      <c r="BG1233" s="217"/>
      <c r="BH1233" s="217"/>
      <c r="BI1233" s="217"/>
      <c r="BJ1233" s="217"/>
      <c r="BK1233" s="217"/>
      <c r="BL1233" s="217"/>
      <c r="BM1233" s="222"/>
    </row>
    <row r="1234" spans="1:65">
      <c r="A1234" s="29"/>
      <c r="B1234" s="20" t="s">
        <v>271</v>
      </c>
      <c r="C1234" s="12"/>
      <c r="D1234" s="223">
        <v>148.58333333333334</v>
      </c>
      <c r="E1234" s="223">
        <v>138.49359999999999</v>
      </c>
      <c r="F1234" s="223">
        <v>146.33333333333334</v>
      </c>
      <c r="G1234" s="223">
        <v>104.16666666666667</v>
      </c>
      <c r="H1234" s="223">
        <v>114.51666666666667</v>
      </c>
      <c r="I1234" s="223">
        <v>139.29999999999998</v>
      </c>
      <c r="J1234" s="223">
        <v>141.61666666666667</v>
      </c>
      <c r="K1234" s="223">
        <v>145.16666666666666</v>
      </c>
      <c r="L1234" s="223">
        <v>148</v>
      </c>
      <c r="M1234" s="223">
        <v>141.41666666666666</v>
      </c>
      <c r="N1234" s="223">
        <v>142.83333333333334</v>
      </c>
      <c r="O1234" s="223">
        <v>140.66666666666666</v>
      </c>
      <c r="P1234" s="223">
        <v>142.41666666666666</v>
      </c>
      <c r="Q1234" s="223">
        <v>130.1</v>
      </c>
      <c r="R1234" s="223">
        <v>135.443608950552</v>
      </c>
      <c r="S1234" s="223">
        <v>150</v>
      </c>
      <c r="T1234" s="223">
        <v>133.33333333333334</v>
      </c>
      <c r="U1234" s="223">
        <v>146.36666666666667</v>
      </c>
      <c r="V1234" s="223">
        <v>137.11666666666667</v>
      </c>
      <c r="W1234" s="223">
        <v>134.71666666666667</v>
      </c>
      <c r="X1234" s="223">
        <v>126.83333333333336</v>
      </c>
      <c r="Y1234" s="223">
        <v>126.44683333333334</v>
      </c>
      <c r="Z1234" s="223">
        <v>142.83333333333334</v>
      </c>
      <c r="AA1234" s="223">
        <v>144.00261666666665</v>
      </c>
      <c r="AB1234" s="223">
        <v>239.98995000000002</v>
      </c>
      <c r="AC1234" s="216"/>
      <c r="AD1234" s="217"/>
      <c r="AE1234" s="217"/>
      <c r="AF1234" s="217"/>
      <c r="AG1234" s="217"/>
      <c r="AH1234" s="217"/>
      <c r="AI1234" s="217"/>
      <c r="AJ1234" s="217"/>
      <c r="AK1234" s="217"/>
      <c r="AL1234" s="217"/>
      <c r="AM1234" s="217"/>
      <c r="AN1234" s="217"/>
      <c r="AO1234" s="217"/>
      <c r="AP1234" s="217"/>
      <c r="AQ1234" s="217"/>
      <c r="AR1234" s="217"/>
      <c r="AS1234" s="217"/>
      <c r="AT1234" s="217"/>
      <c r="AU1234" s="217"/>
      <c r="AV1234" s="217"/>
      <c r="AW1234" s="217"/>
      <c r="AX1234" s="217"/>
      <c r="AY1234" s="217"/>
      <c r="AZ1234" s="217"/>
      <c r="BA1234" s="217"/>
      <c r="BB1234" s="217"/>
      <c r="BC1234" s="217"/>
      <c r="BD1234" s="217"/>
      <c r="BE1234" s="217"/>
      <c r="BF1234" s="217"/>
      <c r="BG1234" s="217"/>
      <c r="BH1234" s="217"/>
      <c r="BI1234" s="217"/>
      <c r="BJ1234" s="217"/>
      <c r="BK1234" s="217"/>
      <c r="BL1234" s="217"/>
      <c r="BM1234" s="222"/>
    </row>
    <row r="1235" spans="1:65">
      <c r="A1235" s="29"/>
      <c r="B1235" s="3" t="s">
        <v>272</v>
      </c>
      <c r="C1235" s="28"/>
      <c r="D1235" s="219">
        <v>149.35</v>
      </c>
      <c r="E1235" s="219">
        <v>138.83170000000001</v>
      </c>
      <c r="F1235" s="219">
        <v>147.5</v>
      </c>
      <c r="G1235" s="219">
        <v>98.5</v>
      </c>
      <c r="H1235" s="219">
        <v>114.27500000000001</v>
      </c>
      <c r="I1235" s="219">
        <v>139.55000000000001</v>
      </c>
      <c r="J1235" s="219">
        <v>142</v>
      </c>
      <c r="K1235" s="219">
        <v>144.5</v>
      </c>
      <c r="L1235" s="219">
        <v>148.75</v>
      </c>
      <c r="M1235" s="219">
        <v>140.25</v>
      </c>
      <c r="N1235" s="219">
        <v>141.25</v>
      </c>
      <c r="O1235" s="219">
        <v>139.75</v>
      </c>
      <c r="P1235" s="219">
        <v>144.5</v>
      </c>
      <c r="Q1235" s="219">
        <v>130.15</v>
      </c>
      <c r="R1235" s="219">
        <v>135.04478585286091</v>
      </c>
      <c r="S1235" s="219">
        <v>150.5</v>
      </c>
      <c r="T1235" s="219">
        <v>134.5</v>
      </c>
      <c r="U1235" s="219">
        <v>145.85</v>
      </c>
      <c r="V1235" s="219">
        <v>137.14999999999998</v>
      </c>
      <c r="W1235" s="219">
        <v>134.4</v>
      </c>
      <c r="X1235" s="219">
        <v>126.4</v>
      </c>
      <c r="Y1235" s="219">
        <v>126.3845</v>
      </c>
      <c r="Z1235" s="219">
        <v>143</v>
      </c>
      <c r="AA1235" s="219">
        <v>140.07075</v>
      </c>
      <c r="AB1235" s="219">
        <v>239.63215</v>
      </c>
      <c r="AC1235" s="216"/>
      <c r="AD1235" s="217"/>
      <c r="AE1235" s="217"/>
      <c r="AF1235" s="217"/>
      <c r="AG1235" s="217"/>
      <c r="AH1235" s="217"/>
      <c r="AI1235" s="217"/>
      <c r="AJ1235" s="217"/>
      <c r="AK1235" s="217"/>
      <c r="AL1235" s="217"/>
      <c r="AM1235" s="217"/>
      <c r="AN1235" s="217"/>
      <c r="AO1235" s="217"/>
      <c r="AP1235" s="217"/>
      <c r="AQ1235" s="217"/>
      <c r="AR1235" s="217"/>
      <c r="AS1235" s="217"/>
      <c r="AT1235" s="217"/>
      <c r="AU1235" s="217"/>
      <c r="AV1235" s="217"/>
      <c r="AW1235" s="217"/>
      <c r="AX1235" s="217"/>
      <c r="AY1235" s="217"/>
      <c r="AZ1235" s="217"/>
      <c r="BA1235" s="217"/>
      <c r="BB1235" s="217"/>
      <c r="BC1235" s="217"/>
      <c r="BD1235" s="217"/>
      <c r="BE1235" s="217"/>
      <c r="BF1235" s="217"/>
      <c r="BG1235" s="217"/>
      <c r="BH1235" s="217"/>
      <c r="BI1235" s="217"/>
      <c r="BJ1235" s="217"/>
      <c r="BK1235" s="217"/>
      <c r="BL1235" s="217"/>
      <c r="BM1235" s="222"/>
    </row>
    <row r="1236" spans="1:65">
      <c r="A1236" s="29"/>
      <c r="B1236" s="3" t="s">
        <v>273</v>
      </c>
      <c r="C1236" s="28"/>
      <c r="D1236" s="219">
        <v>3.2847628021923727</v>
      </c>
      <c r="E1236" s="219">
        <v>1.312190358141675</v>
      </c>
      <c r="F1236" s="219">
        <v>3.7237973450050506</v>
      </c>
      <c r="G1236" s="219">
        <v>15.458546719102257</v>
      </c>
      <c r="H1236" s="219">
        <v>1.8499153133769837</v>
      </c>
      <c r="I1236" s="219">
        <v>1.4226735395022978</v>
      </c>
      <c r="J1236" s="219">
        <v>4.1174830499549904</v>
      </c>
      <c r="K1236" s="219">
        <v>3.488074922742725</v>
      </c>
      <c r="L1236" s="219">
        <v>2.3004347415216992</v>
      </c>
      <c r="M1236" s="219">
        <v>3.5974528025627612</v>
      </c>
      <c r="N1236" s="219">
        <v>6.5089681721964707</v>
      </c>
      <c r="O1236" s="219">
        <v>3.5870136139505613</v>
      </c>
      <c r="P1236" s="219">
        <v>4.1281553588336113</v>
      </c>
      <c r="Q1236" s="219">
        <v>1.7652195330892999</v>
      </c>
      <c r="R1236" s="219">
        <v>1.3707537003421408</v>
      </c>
      <c r="S1236" s="219">
        <v>3.0983866769659336</v>
      </c>
      <c r="T1236" s="219">
        <v>2.7325202042558927</v>
      </c>
      <c r="U1236" s="219">
        <v>2.3988886315680986</v>
      </c>
      <c r="V1236" s="219">
        <v>3.7042768075113774</v>
      </c>
      <c r="W1236" s="219">
        <v>1.7174593639054951</v>
      </c>
      <c r="X1236" s="219">
        <v>2.4549270186029264</v>
      </c>
      <c r="Y1236" s="219">
        <v>2.1993995013791086</v>
      </c>
      <c r="Z1236" s="219">
        <v>3.0605010483034745</v>
      </c>
      <c r="AA1236" s="219">
        <v>11.76345349927761</v>
      </c>
      <c r="AB1236" s="219">
        <v>2.5252832076818641</v>
      </c>
      <c r="AC1236" s="216"/>
      <c r="AD1236" s="217"/>
      <c r="AE1236" s="217"/>
      <c r="AF1236" s="217"/>
      <c r="AG1236" s="217"/>
      <c r="AH1236" s="217"/>
      <c r="AI1236" s="217"/>
      <c r="AJ1236" s="217"/>
      <c r="AK1236" s="217"/>
      <c r="AL1236" s="217"/>
      <c r="AM1236" s="217"/>
      <c r="AN1236" s="217"/>
      <c r="AO1236" s="217"/>
      <c r="AP1236" s="217"/>
      <c r="AQ1236" s="217"/>
      <c r="AR1236" s="217"/>
      <c r="AS1236" s="217"/>
      <c r="AT1236" s="217"/>
      <c r="AU1236" s="217"/>
      <c r="AV1236" s="217"/>
      <c r="AW1236" s="217"/>
      <c r="AX1236" s="217"/>
      <c r="AY1236" s="217"/>
      <c r="AZ1236" s="217"/>
      <c r="BA1236" s="217"/>
      <c r="BB1236" s="217"/>
      <c r="BC1236" s="217"/>
      <c r="BD1236" s="217"/>
      <c r="BE1236" s="217"/>
      <c r="BF1236" s="217"/>
      <c r="BG1236" s="217"/>
      <c r="BH1236" s="217"/>
      <c r="BI1236" s="217"/>
      <c r="BJ1236" s="217"/>
      <c r="BK1236" s="217"/>
      <c r="BL1236" s="217"/>
      <c r="BM1236" s="222"/>
    </row>
    <row r="1237" spans="1:65">
      <c r="A1237" s="29"/>
      <c r="B1237" s="3" t="s">
        <v>87</v>
      </c>
      <c r="C1237" s="28"/>
      <c r="D1237" s="13">
        <v>2.2107208988395105E-2</v>
      </c>
      <c r="E1237" s="13">
        <v>9.4747364364972473E-3</v>
      </c>
      <c r="F1237" s="13">
        <v>2.5447362266549318E-2</v>
      </c>
      <c r="G1237" s="13">
        <v>0.14840204850338165</v>
      </c>
      <c r="H1237" s="13">
        <v>1.615411421956324E-2</v>
      </c>
      <c r="I1237" s="13">
        <v>1.021301894832949E-2</v>
      </c>
      <c r="J1237" s="13">
        <v>2.9074847946016173E-2</v>
      </c>
      <c r="K1237" s="13">
        <v>2.4028070650351722E-2</v>
      </c>
      <c r="L1237" s="13">
        <v>1.5543477983254724E-2</v>
      </c>
      <c r="M1237" s="13">
        <v>2.5438676270331844E-2</v>
      </c>
      <c r="N1237" s="13">
        <v>4.5570372267419862E-2</v>
      </c>
      <c r="O1237" s="13">
        <v>2.5500096781639062E-2</v>
      </c>
      <c r="P1237" s="13">
        <v>2.898646243768481E-2</v>
      </c>
      <c r="Q1237" s="13">
        <v>1.3568174735505764E-2</v>
      </c>
      <c r="R1237" s="13">
        <v>1.012047531044878E-2</v>
      </c>
      <c r="S1237" s="13">
        <v>2.065591117977289E-2</v>
      </c>
      <c r="T1237" s="13">
        <v>2.0493901531919195E-2</v>
      </c>
      <c r="U1237" s="13">
        <v>1.6389582998643352E-2</v>
      </c>
      <c r="V1237" s="13">
        <v>2.7015510933594583E-2</v>
      </c>
      <c r="W1237" s="13">
        <v>1.2748677698172672E-2</v>
      </c>
      <c r="X1237" s="13">
        <v>1.9355534969274054E-2</v>
      </c>
      <c r="Y1237" s="13">
        <v>1.7393867789327333E-2</v>
      </c>
      <c r="Z1237" s="13">
        <v>2.1427078517877299E-2</v>
      </c>
      <c r="AA1237" s="13">
        <v>8.1689164902519318E-2</v>
      </c>
      <c r="AB1237" s="13">
        <v>1.052245399310206E-2</v>
      </c>
      <c r="AC1237" s="151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55"/>
    </row>
    <row r="1238" spans="1:65">
      <c r="A1238" s="29"/>
      <c r="B1238" s="3" t="s">
        <v>274</v>
      </c>
      <c r="C1238" s="28"/>
      <c r="D1238" s="13">
        <v>6.1882174013476954E-2</v>
      </c>
      <c r="E1238" s="13">
        <v>-1.0226236309908043E-2</v>
      </c>
      <c r="F1238" s="13">
        <v>4.5802073790053521E-2</v>
      </c>
      <c r="G1238" s="13">
        <v>-0.25555091558225118</v>
      </c>
      <c r="H1238" s="13">
        <v>-0.18158245455450372</v>
      </c>
      <c r="I1238" s="13">
        <v>-4.4631283898330931E-3</v>
      </c>
      <c r="J1238" s="13">
        <v>1.2093419247617865E-2</v>
      </c>
      <c r="K1238" s="13">
        <v>3.7464244044574491E-2</v>
      </c>
      <c r="L1238" s="13">
        <v>5.7713259140737438E-2</v>
      </c>
      <c r="M1238" s="13">
        <v>1.0664077005535511E-2</v>
      </c>
      <c r="N1238" s="13">
        <v>2.0788584553617095E-2</v>
      </c>
      <c r="O1238" s="13">
        <v>5.3040435977278477E-3</v>
      </c>
      <c r="P1238" s="13">
        <v>1.781078821594595E-2</v>
      </c>
      <c r="Q1238" s="13">
        <v>-7.0212871525608622E-2</v>
      </c>
      <c r="R1238" s="13">
        <v>-3.2023641534649205E-2</v>
      </c>
      <c r="S1238" s="13">
        <v>7.2006681561558095E-2</v>
      </c>
      <c r="T1238" s="13">
        <v>-4.7105171945281521E-2</v>
      </c>
      <c r="U1238" s="13">
        <v>4.6040297497067062E-2</v>
      </c>
      <c r="V1238" s="13">
        <v>-2.0066781199228889E-2</v>
      </c>
      <c r="W1238" s="13">
        <v>-3.7218888104213921E-2</v>
      </c>
      <c r="X1238" s="13">
        <v>-9.3558794812948931E-2</v>
      </c>
      <c r="Y1238" s="13">
        <v>-9.6320998695772708E-2</v>
      </c>
      <c r="Z1238" s="13">
        <v>2.0788584553617095E-2</v>
      </c>
      <c r="AA1238" s="13">
        <v>2.9145114860096299E-2</v>
      </c>
      <c r="AB1238" s="13">
        <v>0.71513886605082866</v>
      </c>
      <c r="AC1238" s="151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55"/>
    </row>
    <row r="1239" spans="1:65">
      <c r="A1239" s="29"/>
      <c r="B1239" s="45" t="s">
        <v>275</v>
      </c>
      <c r="C1239" s="46"/>
      <c r="D1239" s="44">
        <v>0.98</v>
      </c>
      <c r="E1239" s="44">
        <v>0.4</v>
      </c>
      <c r="F1239" s="44">
        <v>0.67</v>
      </c>
      <c r="G1239" s="44">
        <v>5.07</v>
      </c>
      <c r="H1239" s="44">
        <v>3.66</v>
      </c>
      <c r="I1239" s="44">
        <v>0.28999999999999998</v>
      </c>
      <c r="J1239" s="44">
        <v>0.03</v>
      </c>
      <c r="K1239" s="44">
        <v>0.51</v>
      </c>
      <c r="L1239" s="44">
        <v>0.9</v>
      </c>
      <c r="M1239" s="44">
        <v>0</v>
      </c>
      <c r="N1239" s="44">
        <v>0.19</v>
      </c>
      <c r="O1239" s="44">
        <v>0.1</v>
      </c>
      <c r="P1239" s="44">
        <v>0.14000000000000001</v>
      </c>
      <c r="Q1239" s="44">
        <v>1.54</v>
      </c>
      <c r="R1239" s="44">
        <v>0.81</v>
      </c>
      <c r="S1239" s="44">
        <v>1.17</v>
      </c>
      <c r="T1239" s="44">
        <v>1.1000000000000001</v>
      </c>
      <c r="U1239" s="44">
        <v>0.67</v>
      </c>
      <c r="V1239" s="44">
        <v>0.59</v>
      </c>
      <c r="W1239" s="44">
        <v>0.91</v>
      </c>
      <c r="X1239" s="44">
        <v>1.99</v>
      </c>
      <c r="Y1239" s="44">
        <v>2.04</v>
      </c>
      <c r="Z1239" s="44">
        <v>0.19</v>
      </c>
      <c r="AA1239" s="44">
        <v>0.35</v>
      </c>
      <c r="AB1239" s="44">
        <v>13.43</v>
      </c>
      <c r="AC1239" s="151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55"/>
    </row>
    <row r="1240" spans="1:65">
      <c r="B1240" s="30"/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  <c r="W1240" s="20"/>
      <c r="X1240" s="20"/>
      <c r="Y1240" s="20"/>
      <c r="Z1240" s="20"/>
      <c r="AA1240" s="20"/>
      <c r="AB1240" s="20"/>
      <c r="BM1240" s="55"/>
    </row>
    <row r="1241" spans="1:65">
      <c r="BM1241" s="55"/>
    </row>
    <row r="1242" spans="1:65">
      <c r="BM1242" s="55"/>
    </row>
    <row r="1243" spans="1:65">
      <c r="BM1243" s="55"/>
    </row>
    <row r="1244" spans="1:65">
      <c r="BM1244" s="55"/>
    </row>
    <row r="1245" spans="1:65">
      <c r="BM1245" s="55"/>
    </row>
    <row r="1246" spans="1:65">
      <c r="BM1246" s="55"/>
    </row>
    <row r="1247" spans="1:65">
      <c r="BM1247" s="55"/>
    </row>
    <row r="1248" spans="1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5"/>
    </row>
    <row r="1283" spans="65:65">
      <c r="BM1283" s="55"/>
    </row>
    <row r="1284" spans="65:65">
      <c r="BM1284" s="55"/>
    </row>
    <row r="1285" spans="65:65">
      <c r="BM1285" s="55"/>
    </row>
    <row r="1286" spans="65:65">
      <c r="BM1286" s="55"/>
    </row>
    <row r="1287" spans="65:65">
      <c r="BM1287" s="55"/>
    </row>
    <row r="1288" spans="65:65">
      <c r="BM1288" s="55"/>
    </row>
    <row r="1289" spans="65:65">
      <c r="BM1289" s="56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  <row r="1317" spans="65:65">
      <c r="BM1317" s="57"/>
    </row>
    <row r="1318" spans="65:65">
      <c r="BM1318" s="57"/>
    </row>
    <row r="1319" spans="65:65">
      <c r="BM1319" s="57"/>
    </row>
    <row r="1320" spans="65:65">
      <c r="BM1320" s="57"/>
    </row>
    <row r="1321" spans="65:65">
      <c r="BM1321" s="57"/>
    </row>
    <row r="1322" spans="65:65">
      <c r="BM1322" s="57"/>
    </row>
    <row r="1323" spans="65:65">
      <c r="BM1323" s="57"/>
    </row>
  </sheetData>
  <dataConsolidate/>
  <conditionalFormatting sqref="B6:Y11 B25:AA30 B43:X48 B61:D66 B79:D84 B97:AC102 B115:AA120 B134:AC139 B153:Z158 B171:AC176 B189:X194 B207:AC212 B226:AA231 B244:X249 B263:AC268 B281:M286 B299:M304 B317:M322 B336:AA341 B354:Z359 B372:M377 B390:Q395 B408:X413 B426:E431 B444:M449 B462:V467 B480:D485 B498:AA503 B516:Y521 B534:AA539 B553:M558 B572:AA577 B590:AA595 B608:AB613 B627:Z632 B645:X650 B664:M669 B682:AC687 B700:AA705 B718:AB723 B736:D741 B754:M759 B772:D777 B790:Y795 B808:S813 B826:D831 B844:D849 B862:X867 B880:Z885 B898:AA903 B917:V922 B935:M940 B953:AB958 B972:AC977 B990:X995 B1008:N1013 B1027:U1032 B1045:Z1050 B1064:AB1069 B1082:Y1087 B1101:L1106 B1119:Z1124 B1137:AB1142 B1155:AA1160 B1173:AA1178 B1192:O1197 B1210:AC1215 B1228:AB1233">
    <cfRule type="expression" dxfId="17" priority="204">
      <formula>AND($B6&lt;&gt;$B5,NOT(ISBLANK(INDIRECT(Anlyt_LabRefThisCol))))</formula>
    </cfRule>
  </conditionalFormatting>
  <conditionalFormatting sqref="C2:Y17 C21:AA36 C39:X54 C57:D72 C75:D90 C93:AC108 C111:AA126 C130:AC145 C149:Z164 C167:AC182 C185:X200 C203:AC218 C222:AA237 C240:X255 C259:AC274 C277:M292 C295:M310 C313:M328 C332:AA347 C350:Z365 C368:M383 C386:Q401 C404:X419 C422:E437 C440:M455 C458:V473 C476:D491 C494:AA509 C512:Y527 C530:AA545 C549:M564 C568:AA583 C586:AA601 C604:AB619 C623:Z638 C641:X656 C660:M675 C678:AC693 C696:AA711 C714:AB729 C732:D747 C750:M765 C768:D783 C786:Y801 C804:S819 C822:D837 C840:D855 C858:X873 C876:Z891 C894:AA909 C913:V928 C931:M946 C949:AB964 C968:AC983 C986:X1001 C1004:N1019 C1023:U1038 C1041:Z1056 C1060:AB1075 C1078:Y1093 C1097:L1112 C1115:Z1130 C1133:AB1148 C1151:AA1166 C1169:AA1184 C1188:O1203 C1206:AC1221 C1224:AB1239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019B-4E9C-4530-9238-15ADC7674DD4}">
  <sheetPr codeName="Sheet16"/>
  <dimension ref="A1:BN1319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554</v>
      </c>
      <c r="BM1" s="27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5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9" t="s">
        <v>234</v>
      </c>
      <c r="E3" s="150" t="s">
        <v>238</v>
      </c>
      <c r="F3" s="150" t="s">
        <v>239</v>
      </c>
      <c r="G3" s="150" t="s">
        <v>240</v>
      </c>
      <c r="H3" s="150" t="s">
        <v>241</v>
      </c>
      <c r="I3" s="150" t="s">
        <v>242</v>
      </c>
      <c r="J3" s="150" t="s">
        <v>243</v>
      </c>
      <c r="K3" s="150" t="s">
        <v>244</v>
      </c>
      <c r="L3" s="150" t="s">
        <v>245</v>
      </c>
      <c r="M3" s="150" t="s">
        <v>246</v>
      </c>
      <c r="N3" s="150" t="s">
        <v>247</v>
      </c>
      <c r="O3" s="150" t="s">
        <v>248</v>
      </c>
      <c r="P3" s="150" t="s">
        <v>249</v>
      </c>
      <c r="Q3" s="150" t="s">
        <v>251</v>
      </c>
      <c r="R3" s="150" t="s">
        <v>253</v>
      </c>
      <c r="S3" s="150" t="s">
        <v>254</v>
      </c>
      <c r="T3" s="150" t="s">
        <v>257</v>
      </c>
      <c r="U3" s="150" t="s">
        <v>259</v>
      </c>
      <c r="V3" s="150" t="s">
        <v>261</v>
      </c>
      <c r="W3" s="150" t="s">
        <v>304</v>
      </c>
      <c r="X3" s="150" t="s">
        <v>279</v>
      </c>
      <c r="Y3" s="15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280</v>
      </c>
      <c r="E4" s="11" t="s">
        <v>282</v>
      </c>
      <c r="F4" s="11" t="s">
        <v>283</v>
      </c>
      <c r="G4" s="11" t="s">
        <v>282</v>
      </c>
      <c r="H4" s="11" t="s">
        <v>280</v>
      </c>
      <c r="I4" s="11" t="s">
        <v>282</v>
      </c>
      <c r="J4" s="11" t="s">
        <v>282</v>
      </c>
      <c r="K4" s="11" t="s">
        <v>280</v>
      </c>
      <c r="L4" s="11" t="s">
        <v>280</v>
      </c>
      <c r="M4" s="11" t="s">
        <v>280</v>
      </c>
      <c r="N4" s="11" t="s">
        <v>280</v>
      </c>
      <c r="O4" s="11" t="s">
        <v>280</v>
      </c>
      <c r="P4" s="11" t="s">
        <v>283</v>
      </c>
      <c r="Q4" s="11" t="s">
        <v>283</v>
      </c>
      <c r="R4" s="11" t="s">
        <v>280</v>
      </c>
      <c r="S4" s="11" t="s">
        <v>283</v>
      </c>
      <c r="T4" s="11" t="s">
        <v>283</v>
      </c>
      <c r="U4" s="11" t="s">
        <v>282</v>
      </c>
      <c r="V4" s="11" t="s">
        <v>283</v>
      </c>
      <c r="W4" s="11" t="s">
        <v>283</v>
      </c>
      <c r="X4" s="11" t="s">
        <v>283</v>
      </c>
      <c r="Y4" s="15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322</v>
      </c>
      <c r="E5" s="25" t="s">
        <v>322</v>
      </c>
      <c r="F5" s="25" t="s">
        <v>322</v>
      </c>
      <c r="G5" s="25" t="s">
        <v>323</v>
      </c>
      <c r="H5" s="25" t="s">
        <v>324</v>
      </c>
      <c r="I5" s="25" t="s">
        <v>323</v>
      </c>
      <c r="J5" s="25" t="s">
        <v>325</v>
      </c>
      <c r="K5" s="25" t="s">
        <v>322</v>
      </c>
      <c r="L5" s="25" t="s">
        <v>322</v>
      </c>
      <c r="M5" s="25" t="s">
        <v>322</v>
      </c>
      <c r="N5" s="25" t="s">
        <v>322</v>
      </c>
      <c r="O5" s="25" t="s">
        <v>322</v>
      </c>
      <c r="P5" s="25" t="s">
        <v>324</v>
      </c>
      <c r="Q5" s="25" t="s">
        <v>322</v>
      </c>
      <c r="R5" s="25" t="s">
        <v>325</v>
      </c>
      <c r="S5" s="25" t="s">
        <v>324</v>
      </c>
      <c r="T5" s="25" t="s">
        <v>323</v>
      </c>
      <c r="U5" s="25" t="s">
        <v>322</v>
      </c>
      <c r="V5" s="25" t="s">
        <v>322</v>
      </c>
      <c r="W5" s="25" t="s">
        <v>323</v>
      </c>
      <c r="X5" s="25" t="s">
        <v>322</v>
      </c>
      <c r="Y5" s="151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0.09</v>
      </c>
      <c r="E6" s="203">
        <v>0.10100000000000001</v>
      </c>
      <c r="F6" s="210" t="s">
        <v>302</v>
      </c>
      <c r="G6" s="203">
        <v>0.1</v>
      </c>
      <c r="H6" s="203">
        <v>0.08</v>
      </c>
      <c r="I6" s="203">
        <v>0.12</v>
      </c>
      <c r="J6" s="203">
        <v>0.1</v>
      </c>
      <c r="K6" s="204">
        <v>0.18</v>
      </c>
      <c r="L6" s="203">
        <v>0.1</v>
      </c>
      <c r="M6" s="203">
        <v>0.1</v>
      </c>
      <c r="N6" s="203">
        <v>0.1</v>
      </c>
      <c r="O6" s="203">
        <v>8.7999999999999995E-2</v>
      </c>
      <c r="P6" s="210" t="s">
        <v>102</v>
      </c>
      <c r="Q6" s="210" t="s">
        <v>97</v>
      </c>
      <c r="R6" s="203">
        <v>0.1</v>
      </c>
      <c r="S6" s="203">
        <v>0.11</v>
      </c>
      <c r="T6" s="210" t="s">
        <v>302</v>
      </c>
      <c r="U6" s="203">
        <v>0.11</v>
      </c>
      <c r="V6" s="203">
        <v>0.13</v>
      </c>
      <c r="W6" s="210" t="s">
        <v>102</v>
      </c>
      <c r="X6" s="210">
        <v>1.7009000000000001</v>
      </c>
      <c r="Y6" s="205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</v>
      </c>
      <c r="E7" s="23">
        <v>0.113</v>
      </c>
      <c r="F7" s="211" t="s">
        <v>302</v>
      </c>
      <c r="G7" s="23">
        <v>0.11</v>
      </c>
      <c r="H7" s="23">
        <v>0.1</v>
      </c>
      <c r="I7" s="23">
        <v>0.11</v>
      </c>
      <c r="J7" s="23">
        <v>0.1</v>
      </c>
      <c r="K7" s="23">
        <v>0.12</v>
      </c>
      <c r="L7" s="23">
        <v>0.1</v>
      </c>
      <c r="M7" s="23">
        <v>0.1</v>
      </c>
      <c r="N7" s="23">
        <v>0.1</v>
      </c>
      <c r="O7" s="23">
        <v>0.09</v>
      </c>
      <c r="P7" s="211" t="s">
        <v>102</v>
      </c>
      <c r="Q7" s="211">
        <v>0.3</v>
      </c>
      <c r="R7" s="23">
        <v>0.1</v>
      </c>
      <c r="S7" s="23">
        <v>0.1</v>
      </c>
      <c r="T7" s="211" t="s">
        <v>302</v>
      </c>
      <c r="U7" s="23">
        <v>0.11</v>
      </c>
      <c r="V7" s="23">
        <v>0.1</v>
      </c>
      <c r="W7" s="211" t="s">
        <v>102</v>
      </c>
      <c r="X7" s="211">
        <v>1.2072000000000001</v>
      </c>
      <c r="Y7" s="205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25</v>
      </c>
    </row>
    <row r="8" spans="1:66">
      <c r="A8" s="29"/>
      <c r="B8" s="19">
        <v>1</v>
      </c>
      <c r="C8" s="9">
        <v>3</v>
      </c>
      <c r="D8" s="23">
        <v>0.1</v>
      </c>
      <c r="E8" s="23">
        <v>0.106</v>
      </c>
      <c r="F8" s="211" t="s">
        <v>302</v>
      </c>
      <c r="G8" s="23">
        <v>0.11</v>
      </c>
      <c r="H8" s="23">
        <v>0.08</v>
      </c>
      <c r="I8" s="23">
        <v>0.11</v>
      </c>
      <c r="J8" s="211" t="s">
        <v>105</v>
      </c>
      <c r="K8" s="23">
        <v>0.12</v>
      </c>
      <c r="L8" s="23">
        <v>0.1</v>
      </c>
      <c r="M8" s="23">
        <v>0.1</v>
      </c>
      <c r="N8" s="23">
        <v>0.1</v>
      </c>
      <c r="O8" s="23">
        <v>9.1999999999999998E-2</v>
      </c>
      <c r="P8" s="211" t="s">
        <v>102</v>
      </c>
      <c r="Q8" s="211" t="s">
        <v>97</v>
      </c>
      <c r="R8" s="23">
        <v>0.09</v>
      </c>
      <c r="S8" s="23">
        <v>0.09</v>
      </c>
      <c r="T8" s="211" t="s">
        <v>302</v>
      </c>
      <c r="U8" s="23">
        <v>0.11</v>
      </c>
      <c r="V8" s="23">
        <v>0.1</v>
      </c>
      <c r="W8" s="211" t="s">
        <v>102</v>
      </c>
      <c r="X8" s="211">
        <v>1.7867</v>
      </c>
      <c r="Y8" s="205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0.09</v>
      </c>
      <c r="E9" s="23">
        <v>0.104</v>
      </c>
      <c r="F9" s="211" t="s">
        <v>302</v>
      </c>
      <c r="G9" s="23">
        <v>0.11</v>
      </c>
      <c r="H9" s="23">
        <v>0.09</v>
      </c>
      <c r="I9" s="23">
        <v>0.11</v>
      </c>
      <c r="J9" s="211" t="s">
        <v>105</v>
      </c>
      <c r="K9" s="23">
        <v>0.1</v>
      </c>
      <c r="L9" s="23">
        <v>0.11</v>
      </c>
      <c r="M9" s="23">
        <v>0.1</v>
      </c>
      <c r="N9" s="23">
        <v>0.1</v>
      </c>
      <c r="O9" s="23">
        <v>8.900000000000001E-2</v>
      </c>
      <c r="P9" s="211" t="s">
        <v>102</v>
      </c>
      <c r="Q9" s="211" t="s">
        <v>97</v>
      </c>
      <c r="R9" s="23">
        <v>0.11</v>
      </c>
      <c r="S9" s="23">
        <v>0.08</v>
      </c>
      <c r="T9" s="211" t="s">
        <v>302</v>
      </c>
      <c r="U9" s="23">
        <v>0.1</v>
      </c>
      <c r="V9" s="23">
        <v>0.13</v>
      </c>
      <c r="W9" s="211" t="s">
        <v>102</v>
      </c>
      <c r="X9" s="211">
        <v>1.9613000000000003</v>
      </c>
      <c r="Y9" s="205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0.10231555555555555</v>
      </c>
      <c r="BN9" s="27"/>
    </row>
    <row r="10" spans="1:66">
      <c r="A10" s="29"/>
      <c r="B10" s="19">
        <v>1</v>
      </c>
      <c r="C10" s="9">
        <v>5</v>
      </c>
      <c r="D10" s="23">
        <v>0.09</v>
      </c>
      <c r="E10" s="23">
        <v>0.113</v>
      </c>
      <c r="F10" s="211" t="s">
        <v>302</v>
      </c>
      <c r="G10" s="23">
        <v>0.09</v>
      </c>
      <c r="H10" s="23">
        <v>0.1</v>
      </c>
      <c r="I10" s="23">
        <v>0.13</v>
      </c>
      <c r="J10" s="211" t="s">
        <v>105</v>
      </c>
      <c r="K10" s="23">
        <v>0.1</v>
      </c>
      <c r="L10" s="23">
        <v>0.11</v>
      </c>
      <c r="M10" s="23">
        <v>0.1</v>
      </c>
      <c r="N10" s="23">
        <v>0.1</v>
      </c>
      <c r="O10" s="212">
        <v>0.08</v>
      </c>
      <c r="P10" s="211" t="s">
        <v>102</v>
      </c>
      <c r="Q10" s="211" t="s">
        <v>97</v>
      </c>
      <c r="R10" s="23">
        <v>0.1</v>
      </c>
      <c r="S10" s="23">
        <v>0.12</v>
      </c>
      <c r="T10" s="211" t="s">
        <v>302</v>
      </c>
      <c r="U10" s="23">
        <v>0.11</v>
      </c>
      <c r="V10" s="23">
        <v>0.11</v>
      </c>
      <c r="W10" s="211" t="s">
        <v>102</v>
      </c>
      <c r="X10" s="211">
        <v>2.3660999999999999</v>
      </c>
      <c r="Y10" s="205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72</v>
      </c>
    </row>
    <row r="11" spans="1:66">
      <c r="A11" s="29"/>
      <c r="B11" s="19">
        <v>1</v>
      </c>
      <c r="C11" s="9">
        <v>6</v>
      </c>
      <c r="D11" s="23">
        <v>0.1</v>
      </c>
      <c r="E11" s="23">
        <v>0.115</v>
      </c>
      <c r="F11" s="211" t="s">
        <v>302</v>
      </c>
      <c r="G11" s="23">
        <v>0.11</v>
      </c>
      <c r="H11" s="23">
        <v>7.0000000000000007E-2</v>
      </c>
      <c r="I11" s="212">
        <v>0.18</v>
      </c>
      <c r="J11" s="211" t="s">
        <v>105</v>
      </c>
      <c r="K11" s="23">
        <v>0.1</v>
      </c>
      <c r="L11" s="23">
        <v>0.11</v>
      </c>
      <c r="M11" s="23">
        <v>0.1</v>
      </c>
      <c r="N11" s="23">
        <v>0.09</v>
      </c>
      <c r="O11" s="23">
        <v>9.2999999999999999E-2</v>
      </c>
      <c r="P11" s="211" t="s">
        <v>102</v>
      </c>
      <c r="Q11" s="211">
        <v>0.3</v>
      </c>
      <c r="R11" s="23">
        <v>0.11</v>
      </c>
      <c r="S11" s="23">
        <v>0.11</v>
      </c>
      <c r="T11" s="211" t="s">
        <v>302</v>
      </c>
      <c r="U11" s="23">
        <v>0.11</v>
      </c>
      <c r="V11" s="23">
        <v>0.09</v>
      </c>
      <c r="W11" s="211" t="s">
        <v>102</v>
      </c>
      <c r="X11" s="211">
        <v>1.2072000000000001</v>
      </c>
      <c r="Y11" s="205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271</v>
      </c>
      <c r="C12" s="12"/>
      <c r="D12" s="209">
        <v>9.4999999999999987E-2</v>
      </c>
      <c r="E12" s="209">
        <v>0.10866666666666668</v>
      </c>
      <c r="F12" s="209" t="s">
        <v>686</v>
      </c>
      <c r="G12" s="209">
        <v>0.105</v>
      </c>
      <c r="H12" s="209">
        <v>8.666666666666667E-2</v>
      </c>
      <c r="I12" s="209">
        <v>0.12666666666666668</v>
      </c>
      <c r="J12" s="209">
        <v>0.1</v>
      </c>
      <c r="K12" s="209">
        <v>0.12</v>
      </c>
      <c r="L12" s="209">
        <v>0.105</v>
      </c>
      <c r="M12" s="209">
        <v>9.9999999999999992E-2</v>
      </c>
      <c r="N12" s="209">
        <v>9.8333333333333328E-2</v>
      </c>
      <c r="O12" s="209">
        <v>8.8666666666666671E-2</v>
      </c>
      <c r="P12" s="209" t="s">
        <v>686</v>
      </c>
      <c r="Q12" s="209">
        <v>0.3</v>
      </c>
      <c r="R12" s="209">
        <v>0.10166666666666667</v>
      </c>
      <c r="S12" s="209">
        <v>0.10166666666666667</v>
      </c>
      <c r="T12" s="209" t="s">
        <v>686</v>
      </c>
      <c r="U12" s="209">
        <v>0.10833333333333334</v>
      </c>
      <c r="V12" s="209">
        <v>0.11</v>
      </c>
      <c r="W12" s="209" t="s">
        <v>686</v>
      </c>
      <c r="X12" s="209">
        <v>1.7049000000000001</v>
      </c>
      <c r="Y12" s="205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272</v>
      </c>
      <c r="C13" s="28"/>
      <c r="D13" s="23">
        <v>9.5000000000000001E-2</v>
      </c>
      <c r="E13" s="23">
        <v>0.1095</v>
      </c>
      <c r="F13" s="23" t="s">
        <v>686</v>
      </c>
      <c r="G13" s="23">
        <v>0.11</v>
      </c>
      <c r="H13" s="23">
        <v>8.4999999999999992E-2</v>
      </c>
      <c r="I13" s="23">
        <v>0.11499999999999999</v>
      </c>
      <c r="J13" s="23">
        <v>0.1</v>
      </c>
      <c r="K13" s="23">
        <v>0.11</v>
      </c>
      <c r="L13" s="23">
        <v>0.10500000000000001</v>
      </c>
      <c r="M13" s="23">
        <v>0.1</v>
      </c>
      <c r="N13" s="23">
        <v>0.1</v>
      </c>
      <c r="O13" s="23">
        <v>8.9499999999999996E-2</v>
      </c>
      <c r="P13" s="23" t="s">
        <v>686</v>
      </c>
      <c r="Q13" s="23">
        <v>0.3</v>
      </c>
      <c r="R13" s="23">
        <v>0.1</v>
      </c>
      <c r="S13" s="23">
        <v>0.10500000000000001</v>
      </c>
      <c r="T13" s="23" t="s">
        <v>686</v>
      </c>
      <c r="U13" s="23">
        <v>0.11</v>
      </c>
      <c r="V13" s="23">
        <v>0.10500000000000001</v>
      </c>
      <c r="W13" s="23" t="s">
        <v>686</v>
      </c>
      <c r="X13" s="23">
        <v>1.7438</v>
      </c>
      <c r="Y13" s="205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273</v>
      </c>
      <c r="C14" s="28"/>
      <c r="D14" s="23">
        <v>5.4772255750516656E-3</v>
      </c>
      <c r="E14" s="23">
        <v>5.7503623074260882E-3</v>
      </c>
      <c r="F14" s="23" t="s">
        <v>686</v>
      </c>
      <c r="G14" s="23">
        <v>8.3666002653407564E-3</v>
      </c>
      <c r="H14" s="23">
        <v>1.2110601416389987E-2</v>
      </c>
      <c r="I14" s="23">
        <v>2.7325202042558897E-2</v>
      </c>
      <c r="J14" s="23">
        <v>0</v>
      </c>
      <c r="K14" s="23">
        <v>3.0983866769659377E-2</v>
      </c>
      <c r="L14" s="23">
        <v>5.4772255750516587E-3</v>
      </c>
      <c r="M14" s="23">
        <v>1.5202354861220293E-17</v>
      </c>
      <c r="N14" s="23">
        <v>4.0824829046386332E-3</v>
      </c>
      <c r="O14" s="23">
        <v>4.6332134277050803E-3</v>
      </c>
      <c r="P14" s="23" t="s">
        <v>686</v>
      </c>
      <c r="Q14" s="23">
        <v>0</v>
      </c>
      <c r="R14" s="23">
        <v>7.5277265270908104E-3</v>
      </c>
      <c r="S14" s="23">
        <v>1.4719601443879782E-2</v>
      </c>
      <c r="T14" s="23" t="s">
        <v>686</v>
      </c>
      <c r="U14" s="23">
        <v>4.082482904638628E-3</v>
      </c>
      <c r="V14" s="23">
        <v>1.6733200530681419E-2</v>
      </c>
      <c r="W14" s="23" t="s">
        <v>686</v>
      </c>
      <c r="X14" s="23">
        <v>0.44834009858588342</v>
      </c>
      <c r="Y14" s="205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87</v>
      </c>
      <c r="C15" s="28"/>
      <c r="D15" s="13">
        <v>5.7655006053175438E-2</v>
      </c>
      <c r="E15" s="13">
        <v>5.2917444546865838E-2</v>
      </c>
      <c r="F15" s="13" t="s">
        <v>686</v>
      </c>
      <c r="G15" s="13">
        <v>7.9681907288959589E-2</v>
      </c>
      <c r="H15" s="13">
        <v>0.13973770865065369</v>
      </c>
      <c r="I15" s="13">
        <v>0.21572527928335969</v>
      </c>
      <c r="J15" s="13">
        <v>0</v>
      </c>
      <c r="K15" s="13">
        <v>0.25819888974716149</v>
      </c>
      <c r="L15" s="13">
        <v>5.2164053095730085E-2</v>
      </c>
      <c r="M15" s="13">
        <v>1.5202354861220294E-16</v>
      </c>
      <c r="N15" s="13">
        <v>4.1516775301409833E-2</v>
      </c>
      <c r="O15" s="13">
        <v>5.2254286778628721E-2</v>
      </c>
      <c r="P15" s="13" t="s">
        <v>686</v>
      </c>
      <c r="Q15" s="13">
        <v>0</v>
      </c>
      <c r="R15" s="13">
        <v>7.4043211741876822E-2</v>
      </c>
      <c r="S15" s="13">
        <v>0.14478296502176835</v>
      </c>
      <c r="T15" s="13" t="s">
        <v>686</v>
      </c>
      <c r="U15" s="13">
        <v>3.768445758127964E-2</v>
      </c>
      <c r="V15" s="13">
        <v>0.15212000482437654</v>
      </c>
      <c r="W15" s="13" t="s">
        <v>686</v>
      </c>
      <c r="X15" s="13">
        <v>0.26297149309982015</v>
      </c>
      <c r="Y15" s="151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-7.149993484210071E-2</v>
      </c>
      <c r="E16" s="13">
        <v>6.207375874201837E-2</v>
      </c>
      <c r="F16" s="13" t="s">
        <v>686</v>
      </c>
      <c r="G16" s="13">
        <v>2.6236914121888777E-2</v>
      </c>
      <c r="H16" s="13">
        <v>-0.15294730897875841</v>
      </c>
      <c r="I16" s="13">
        <v>0.2380000868771992</v>
      </c>
      <c r="J16" s="13">
        <v>-2.2631510360105911E-2</v>
      </c>
      <c r="K16" s="13">
        <v>0.17284218756787295</v>
      </c>
      <c r="L16" s="13">
        <v>2.6236914121888777E-2</v>
      </c>
      <c r="M16" s="13">
        <v>-2.2631510360106022E-2</v>
      </c>
      <c r="N16" s="13">
        <v>-3.8920985187437585E-2</v>
      </c>
      <c r="O16" s="13">
        <v>-0.13339993918596049</v>
      </c>
      <c r="P16" s="13" t="s">
        <v>686</v>
      </c>
      <c r="Q16" s="13">
        <v>1.9321054689196822</v>
      </c>
      <c r="R16" s="13">
        <v>-6.3420355327743483E-3</v>
      </c>
      <c r="S16" s="13">
        <v>-6.3420355327743483E-3</v>
      </c>
      <c r="T16" s="13" t="s">
        <v>686</v>
      </c>
      <c r="U16" s="13">
        <v>5.8815863776551902E-2</v>
      </c>
      <c r="V16" s="13">
        <v>7.5105338603883576E-2</v>
      </c>
      <c r="W16" s="13" t="s">
        <v>686</v>
      </c>
      <c r="X16" s="13">
        <v>15.663155379870556</v>
      </c>
      <c r="Y16" s="151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>
        <v>0.67</v>
      </c>
      <c r="E17" s="44">
        <v>0.02</v>
      </c>
      <c r="F17" s="44">
        <v>7.16</v>
      </c>
      <c r="G17" s="44">
        <v>0.17</v>
      </c>
      <c r="H17" s="44">
        <v>1.1000000000000001</v>
      </c>
      <c r="I17" s="44">
        <v>0.93</v>
      </c>
      <c r="J17" s="44">
        <v>2.11</v>
      </c>
      <c r="K17" s="44">
        <v>0.59</v>
      </c>
      <c r="L17" s="44">
        <v>0.17</v>
      </c>
      <c r="M17" s="44">
        <v>0.42</v>
      </c>
      <c r="N17" s="44">
        <v>0.51</v>
      </c>
      <c r="O17" s="44">
        <v>0.99</v>
      </c>
      <c r="P17" s="44">
        <v>19.809999999999999</v>
      </c>
      <c r="Q17" s="44">
        <v>2.95</v>
      </c>
      <c r="R17" s="44">
        <v>0.34</v>
      </c>
      <c r="S17" s="44">
        <v>0.34</v>
      </c>
      <c r="T17" s="44">
        <v>7.16</v>
      </c>
      <c r="U17" s="44">
        <v>0</v>
      </c>
      <c r="V17" s="44">
        <v>0.08</v>
      </c>
      <c r="W17" s="44">
        <v>19.809999999999999</v>
      </c>
      <c r="X17" s="44">
        <v>80.739999999999995</v>
      </c>
      <c r="Y17" s="151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555</v>
      </c>
      <c r="BM19" s="27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51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232</v>
      </c>
      <c r="C21" s="9" t="s">
        <v>232</v>
      </c>
      <c r="D21" s="149" t="s">
        <v>234</v>
      </c>
      <c r="E21" s="150" t="s">
        <v>236</v>
      </c>
      <c r="F21" s="150" t="s">
        <v>238</v>
      </c>
      <c r="G21" s="150" t="s">
        <v>239</v>
      </c>
      <c r="H21" s="150" t="s">
        <v>240</v>
      </c>
      <c r="I21" s="150" t="s">
        <v>241</v>
      </c>
      <c r="J21" s="150" t="s">
        <v>242</v>
      </c>
      <c r="K21" s="150" t="s">
        <v>243</v>
      </c>
      <c r="L21" s="150" t="s">
        <v>244</v>
      </c>
      <c r="M21" s="150" t="s">
        <v>245</v>
      </c>
      <c r="N21" s="150" t="s">
        <v>246</v>
      </c>
      <c r="O21" s="150" t="s">
        <v>247</v>
      </c>
      <c r="P21" s="150" t="s">
        <v>248</v>
      </c>
      <c r="Q21" s="150" t="s">
        <v>249</v>
      </c>
      <c r="R21" s="150" t="s">
        <v>251</v>
      </c>
      <c r="S21" s="150" t="s">
        <v>253</v>
      </c>
      <c r="T21" s="150" t="s">
        <v>257</v>
      </c>
      <c r="U21" s="150" t="s">
        <v>259</v>
      </c>
      <c r="V21" s="150" t="s">
        <v>261</v>
      </c>
      <c r="W21" s="150" t="s">
        <v>279</v>
      </c>
      <c r="X21" s="151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280</v>
      </c>
      <c r="E22" s="11" t="s">
        <v>283</v>
      </c>
      <c r="F22" s="11" t="s">
        <v>282</v>
      </c>
      <c r="G22" s="11" t="s">
        <v>283</v>
      </c>
      <c r="H22" s="11" t="s">
        <v>282</v>
      </c>
      <c r="I22" s="11" t="s">
        <v>282</v>
      </c>
      <c r="J22" s="11" t="s">
        <v>282</v>
      </c>
      <c r="K22" s="11" t="s">
        <v>282</v>
      </c>
      <c r="L22" s="11" t="s">
        <v>280</v>
      </c>
      <c r="M22" s="11" t="s">
        <v>280</v>
      </c>
      <c r="N22" s="11" t="s">
        <v>280</v>
      </c>
      <c r="O22" s="11" t="s">
        <v>280</v>
      </c>
      <c r="P22" s="11" t="s">
        <v>280</v>
      </c>
      <c r="Q22" s="11" t="s">
        <v>283</v>
      </c>
      <c r="R22" s="11" t="s">
        <v>283</v>
      </c>
      <c r="S22" s="11" t="s">
        <v>283</v>
      </c>
      <c r="T22" s="11" t="s">
        <v>283</v>
      </c>
      <c r="U22" s="11" t="s">
        <v>282</v>
      </c>
      <c r="V22" s="11" t="s">
        <v>283</v>
      </c>
      <c r="W22" s="11" t="s">
        <v>283</v>
      </c>
      <c r="X22" s="151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322</v>
      </c>
      <c r="E23" s="25" t="s">
        <v>322</v>
      </c>
      <c r="F23" s="25" t="s">
        <v>322</v>
      </c>
      <c r="G23" s="25" t="s">
        <v>322</v>
      </c>
      <c r="H23" s="25" t="s">
        <v>323</v>
      </c>
      <c r="I23" s="25" t="s">
        <v>324</v>
      </c>
      <c r="J23" s="25" t="s">
        <v>323</v>
      </c>
      <c r="K23" s="25" t="s">
        <v>325</v>
      </c>
      <c r="L23" s="25" t="s">
        <v>322</v>
      </c>
      <c r="M23" s="25" t="s">
        <v>322</v>
      </c>
      <c r="N23" s="25" t="s">
        <v>322</v>
      </c>
      <c r="O23" s="25" t="s">
        <v>322</v>
      </c>
      <c r="P23" s="25" t="s">
        <v>322</v>
      </c>
      <c r="Q23" s="25" t="s">
        <v>324</v>
      </c>
      <c r="R23" s="25" t="s">
        <v>322</v>
      </c>
      <c r="S23" s="25" t="s">
        <v>325</v>
      </c>
      <c r="T23" s="25" t="s">
        <v>323</v>
      </c>
      <c r="U23" s="25" t="s">
        <v>322</v>
      </c>
      <c r="V23" s="25" t="s">
        <v>322</v>
      </c>
      <c r="W23" s="25" t="s">
        <v>322</v>
      </c>
      <c r="X23" s="151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2.4769999999999999</v>
      </c>
      <c r="E24" s="21">
        <v>3.0798000000000001</v>
      </c>
      <c r="F24" s="21">
        <v>2.93</v>
      </c>
      <c r="G24" s="21">
        <v>2.8733333333333335</v>
      </c>
      <c r="H24" s="21">
        <v>2.8</v>
      </c>
      <c r="I24" s="21">
        <v>2.86</v>
      </c>
      <c r="J24" s="21">
        <v>3.27</v>
      </c>
      <c r="K24" s="21">
        <v>2.57</v>
      </c>
      <c r="L24" s="21">
        <v>2.86</v>
      </c>
      <c r="M24" s="21">
        <v>2.72</v>
      </c>
      <c r="N24" s="21">
        <v>2.66</v>
      </c>
      <c r="O24" s="21">
        <v>2.63</v>
      </c>
      <c r="P24" s="21">
        <v>2.71</v>
      </c>
      <c r="Q24" s="21">
        <v>2.6815482533948498</v>
      </c>
      <c r="R24" s="21">
        <v>2.472</v>
      </c>
      <c r="S24" s="21">
        <v>2.57</v>
      </c>
      <c r="T24" s="21">
        <v>2.5299999999999998</v>
      </c>
      <c r="U24" s="21">
        <v>2.5099999999999998</v>
      </c>
      <c r="V24" s="21">
        <v>2.4567999999999999</v>
      </c>
      <c r="W24" s="152">
        <v>4.9874000000000001</v>
      </c>
      <c r="X24" s="151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2.431</v>
      </c>
      <c r="E25" s="11">
        <v>3.0877000000000003</v>
      </c>
      <c r="F25" s="11">
        <v>2.92</v>
      </c>
      <c r="G25" s="11">
        <v>2.8733333333333335</v>
      </c>
      <c r="H25" s="11">
        <v>2.8140000000000001</v>
      </c>
      <c r="I25" s="11">
        <v>2.7</v>
      </c>
      <c r="J25" s="11">
        <v>3.3000000000000003</v>
      </c>
      <c r="K25" s="11">
        <v>2.56</v>
      </c>
      <c r="L25" s="11">
        <v>2.8</v>
      </c>
      <c r="M25" s="11">
        <v>2.76</v>
      </c>
      <c r="N25" s="11">
        <v>2.68</v>
      </c>
      <c r="O25" s="11">
        <v>2.66</v>
      </c>
      <c r="P25" s="11">
        <v>2.71</v>
      </c>
      <c r="Q25" s="11">
        <v>2.6473394812739999</v>
      </c>
      <c r="R25" s="11">
        <v>2.5139999999999998</v>
      </c>
      <c r="S25" s="11">
        <v>2.59</v>
      </c>
      <c r="T25" s="11">
        <v>2.57</v>
      </c>
      <c r="U25" s="11">
        <v>2.5099999999999998</v>
      </c>
      <c r="V25" s="11">
        <v>2.4708999999999999</v>
      </c>
      <c r="W25" s="153">
        <v>4.9817</v>
      </c>
      <c r="X25" s="151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2.48</v>
      </c>
      <c r="E26" s="11">
        <v>3.0223</v>
      </c>
      <c r="F26" s="11">
        <v>2.8</v>
      </c>
      <c r="G26" s="11">
        <v>2.8700000000000006</v>
      </c>
      <c r="H26" s="11">
        <v>2.8239999999999998</v>
      </c>
      <c r="I26" s="11">
        <v>2.68</v>
      </c>
      <c r="J26" s="11">
        <v>3.2300000000000004</v>
      </c>
      <c r="K26" s="11">
        <v>2.58</v>
      </c>
      <c r="L26" s="11">
        <v>2.96</v>
      </c>
      <c r="M26" s="11">
        <v>2.72</v>
      </c>
      <c r="N26" s="11">
        <v>2.69</v>
      </c>
      <c r="O26" s="11">
        <v>2.64</v>
      </c>
      <c r="P26" s="11">
        <v>2.72</v>
      </c>
      <c r="Q26" s="11">
        <v>2.7835770513508455</v>
      </c>
      <c r="R26" s="11">
        <v>2.4609999999999999</v>
      </c>
      <c r="S26" s="11">
        <v>2.59</v>
      </c>
      <c r="T26" s="11">
        <v>2.5299999999999998</v>
      </c>
      <c r="U26" s="11">
        <v>2.57</v>
      </c>
      <c r="V26" s="11">
        <v>2.4790000000000001</v>
      </c>
      <c r="W26" s="153">
        <v>4.9881000000000002</v>
      </c>
      <c r="X26" s="151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2.496</v>
      </c>
      <c r="E27" s="11">
        <v>3.0127000000000002</v>
      </c>
      <c r="F27" s="11">
        <v>2.75</v>
      </c>
      <c r="G27" s="11">
        <v>2.91</v>
      </c>
      <c r="H27" s="11">
        <v>2.786</v>
      </c>
      <c r="I27" s="11">
        <v>2.71</v>
      </c>
      <c r="J27" s="11">
        <v>3.2</v>
      </c>
      <c r="K27" s="11">
        <v>2.5499999999999998</v>
      </c>
      <c r="L27" s="11">
        <v>2.83</v>
      </c>
      <c r="M27" s="11">
        <v>2.76</v>
      </c>
      <c r="N27" s="11">
        <v>2.6</v>
      </c>
      <c r="O27" s="11">
        <v>2.64</v>
      </c>
      <c r="P27" s="11">
        <v>2.66</v>
      </c>
      <c r="Q27" s="11">
        <v>2.7052391396658337</v>
      </c>
      <c r="R27" s="11">
        <v>2.4820000000000002</v>
      </c>
      <c r="S27" s="11">
        <v>2.62</v>
      </c>
      <c r="T27" s="11">
        <v>2.57</v>
      </c>
      <c r="U27" s="11">
        <v>2.5299999999999998</v>
      </c>
      <c r="V27" s="11">
        <v>2.5124</v>
      </c>
      <c r="W27" s="153">
        <v>4.9683999999999999</v>
      </c>
      <c r="X27" s="151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2.7162979056101393</v>
      </c>
    </row>
    <row r="28" spans="1:65">
      <c r="A28" s="29"/>
      <c r="B28" s="19">
        <v>1</v>
      </c>
      <c r="C28" s="9">
        <v>5</v>
      </c>
      <c r="D28" s="11">
        <v>2.3860000000000001</v>
      </c>
      <c r="E28" s="11">
        <v>3.0412000000000003</v>
      </c>
      <c r="F28" s="11">
        <v>2.94</v>
      </c>
      <c r="G28" s="11">
        <v>2.8933333333333331</v>
      </c>
      <c r="H28" s="11">
        <v>2.7610000000000001</v>
      </c>
      <c r="I28" s="11">
        <v>2.8</v>
      </c>
      <c r="J28" s="11">
        <v>3.18</v>
      </c>
      <c r="K28" s="11">
        <v>2.59</v>
      </c>
      <c r="L28" s="11">
        <v>2.76</v>
      </c>
      <c r="M28" s="11">
        <v>2.78</v>
      </c>
      <c r="N28" s="11">
        <v>2.7</v>
      </c>
      <c r="O28" s="11">
        <v>2.66</v>
      </c>
      <c r="P28" s="11">
        <v>2.66</v>
      </c>
      <c r="Q28" s="11">
        <v>2.8280232581891793</v>
      </c>
      <c r="R28" s="11">
        <v>2.4500000000000002</v>
      </c>
      <c r="S28" s="11">
        <v>2.6</v>
      </c>
      <c r="T28" s="11">
        <v>2.5099999999999998</v>
      </c>
      <c r="U28" s="11">
        <v>2.5499999999999998</v>
      </c>
      <c r="V28" s="11">
        <v>2.4716999999999998</v>
      </c>
      <c r="W28" s="153">
        <v>4.9878</v>
      </c>
      <c r="X28" s="151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73</v>
      </c>
    </row>
    <row r="29" spans="1:65">
      <c r="A29" s="29"/>
      <c r="B29" s="19">
        <v>1</v>
      </c>
      <c r="C29" s="9">
        <v>6</v>
      </c>
      <c r="D29" s="11">
        <v>2.4359999999999999</v>
      </c>
      <c r="E29" s="11">
        <v>3.0358000000000001</v>
      </c>
      <c r="F29" s="11">
        <v>3.1400000000000006</v>
      </c>
      <c r="G29" s="11">
        <v>2.8966666666666665</v>
      </c>
      <c r="H29" s="11">
        <v>2.7639999999999998</v>
      </c>
      <c r="I29" s="11">
        <v>2.86</v>
      </c>
      <c r="J29" s="11">
        <v>3.2099999999999995</v>
      </c>
      <c r="K29" s="11">
        <v>2.6</v>
      </c>
      <c r="L29" s="11">
        <v>2.84</v>
      </c>
      <c r="M29" s="11">
        <v>2.8</v>
      </c>
      <c r="N29" s="11">
        <v>2.66</v>
      </c>
      <c r="O29" s="11">
        <v>2.66</v>
      </c>
      <c r="P29" s="11">
        <v>2.61</v>
      </c>
      <c r="Q29" s="11">
        <v>2.6922778415151765</v>
      </c>
      <c r="R29" s="11">
        <v>2.472</v>
      </c>
      <c r="S29" s="11">
        <v>2.61</v>
      </c>
      <c r="T29" s="11">
        <v>2.56</v>
      </c>
      <c r="U29" s="11">
        <v>2.57</v>
      </c>
      <c r="V29" s="11">
        <v>2.4674999999999998</v>
      </c>
      <c r="W29" s="153">
        <v>4.9893000000000001</v>
      </c>
      <c r="X29" s="151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271</v>
      </c>
      <c r="C30" s="12"/>
      <c r="D30" s="22">
        <v>2.4510000000000001</v>
      </c>
      <c r="E30" s="22">
        <v>3.046583333333333</v>
      </c>
      <c r="F30" s="22">
        <v>2.9133333333333327</v>
      </c>
      <c r="G30" s="22">
        <v>2.8861111111111111</v>
      </c>
      <c r="H30" s="22">
        <v>2.7914999999999996</v>
      </c>
      <c r="I30" s="22">
        <v>2.7683333333333331</v>
      </c>
      <c r="J30" s="22">
        <v>3.2316666666666669</v>
      </c>
      <c r="K30" s="22">
        <v>2.5749999999999997</v>
      </c>
      <c r="L30" s="22">
        <v>2.8416666666666668</v>
      </c>
      <c r="M30" s="22">
        <v>2.7566666666666664</v>
      </c>
      <c r="N30" s="22">
        <v>2.6649999999999996</v>
      </c>
      <c r="O30" s="22">
        <v>2.6483333333333334</v>
      </c>
      <c r="P30" s="22">
        <v>2.6783333333333332</v>
      </c>
      <c r="Q30" s="22">
        <v>2.7230008375649803</v>
      </c>
      <c r="R30" s="22">
        <v>2.4751666666666661</v>
      </c>
      <c r="S30" s="22">
        <v>2.5966666666666667</v>
      </c>
      <c r="T30" s="22">
        <v>2.5449999999999999</v>
      </c>
      <c r="U30" s="22">
        <v>2.5399999999999996</v>
      </c>
      <c r="V30" s="22">
        <v>2.4763833333333332</v>
      </c>
      <c r="W30" s="22">
        <v>4.9837833333333332</v>
      </c>
      <c r="X30" s="151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272</v>
      </c>
      <c r="C31" s="28"/>
      <c r="D31" s="11">
        <v>2.4565000000000001</v>
      </c>
      <c r="E31" s="11">
        <v>3.0385</v>
      </c>
      <c r="F31" s="11">
        <v>2.9249999999999998</v>
      </c>
      <c r="G31" s="11">
        <v>2.8833333333333333</v>
      </c>
      <c r="H31" s="11">
        <v>2.7930000000000001</v>
      </c>
      <c r="I31" s="11">
        <v>2.7549999999999999</v>
      </c>
      <c r="J31" s="11">
        <v>3.2199999999999998</v>
      </c>
      <c r="K31" s="11">
        <v>2.5750000000000002</v>
      </c>
      <c r="L31" s="11">
        <v>2.835</v>
      </c>
      <c r="M31" s="11">
        <v>2.76</v>
      </c>
      <c r="N31" s="11">
        <v>2.67</v>
      </c>
      <c r="O31" s="11">
        <v>2.6500000000000004</v>
      </c>
      <c r="P31" s="11">
        <v>2.6850000000000001</v>
      </c>
      <c r="Q31" s="11">
        <v>2.6987584905905049</v>
      </c>
      <c r="R31" s="11">
        <v>2.472</v>
      </c>
      <c r="S31" s="11">
        <v>2.5949999999999998</v>
      </c>
      <c r="T31" s="11">
        <v>2.5449999999999999</v>
      </c>
      <c r="U31" s="11">
        <v>2.54</v>
      </c>
      <c r="V31" s="11">
        <v>2.4712999999999998</v>
      </c>
      <c r="W31" s="11">
        <v>4.9876000000000005</v>
      </c>
      <c r="X31" s="151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273</v>
      </c>
      <c r="C32" s="28"/>
      <c r="D32" s="23">
        <v>4.0968280413021918E-2</v>
      </c>
      <c r="E32" s="23">
        <v>3.0584140770449485E-2</v>
      </c>
      <c r="F32" s="23">
        <v>0.13559744343706015</v>
      </c>
      <c r="G32" s="23">
        <v>1.6250356121453726E-2</v>
      </c>
      <c r="H32" s="23">
        <v>2.5890152568109726E-2</v>
      </c>
      <c r="I32" s="23">
        <v>8.2077199432404158E-2</v>
      </c>
      <c r="J32" s="23">
        <v>4.5350486950711699E-2</v>
      </c>
      <c r="K32" s="23">
        <v>1.870828693386976E-2</v>
      </c>
      <c r="L32" s="23">
        <v>6.7651065524991352E-2</v>
      </c>
      <c r="M32" s="23">
        <v>3.2041639575194264E-2</v>
      </c>
      <c r="N32" s="23">
        <v>3.5637059362410926E-2</v>
      </c>
      <c r="O32" s="23">
        <v>1.329160135825133E-2</v>
      </c>
      <c r="P32" s="23">
        <v>4.2622372841814783E-2</v>
      </c>
      <c r="Q32" s="23">
        <v>6.8412753897363732E-2</v>
      </c>
      <c r="R32" s="23">
        <v>2.1949183735771659E-2</v>
      </c>
      <c r="S32" s="23">
        <v>1.7511900715418346E-2</v>
      </c>
      <c r="T32" s="23">
        <v>2.5099800796022316E-2</v>
      </c>
      <c r="U32" s="23">
        <v>2.7568097504180468E-2</v>
      </c>
      <c r="V32" s="23">
        <v>1.9070754223854614E-2</v>
      </c>
      <c r="W32" s="23">
        <v>7.9908489327897882E-3</v>
      </c>
      <c r="X32" s="205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87</v>
      </c>
      <c r="C33" s="28"/>
      <c r="D33" s="13">
        <v>1.671492468911543E-2</v>
      </c>
      <c r="E33" s="13">
        <v>1.0038832824896574E-2</v>
      </c>
      <c r="F33" s="13">
        <v>4.6543744886862762E-2</v>
      </c>
      <c r="G33" s="13">
        <v>5.6305372509368058E-3</v>
      </c>
      <c r="H33" s="13">
        <v>9.2746382117534411E-3</v>
      </c>
      <c r="I33" s="13">
        <v>2.9648597025552378E-2</v>
      </c>
      <c r="J33" s="13">
        <v>1.4033157385470355E-2</v>
      </c>
      <c r="K33" s="13">
        <v>7.2653541490756354E-3</v>
      </c>
      <c r="L33" s="13">
        <v>2.3806826577709567E-2</v>
      </c>
      <c r="M33" s="13">
        <v>1.1623327536346166E-2</v>
      </c>
      <c r="N33" s="13">
        <v>1.3372254920229242E-2</v>
      </c>
      <c r="O33" s="13">
        <v>5.018855138420892E-3</v>
      </c>
      <c r="P33" s="13">
        <v>1.5913767084685046E-2</v>
      </c>
      <c r="Q33" s="13">
        <v>2.5124029693116525E-2</v>
      </c>
      <c r="R33" s="13">
        <v>8.8677599094087924E-3</v>
      </c>
      <c r="S33" s="13">
        <v>6.7439925733318411E-3</v>
      </c>
      <c r="T33" s="13">
        <v>9.862397169360439E-3</v>
      </c>
      <c r="U33" s="13">
        <v>1.0853581694559241E-2</v>
      </c>
      <c r="V33" s="13">
        <v>7.7010509508576141E-3</v>
      </c>
      <c r="W33" s="13">
        <v>1.6033700500870734E-3</v>
      </c>
      <c r="X33" s="151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>
        <v>-9.7668928383077169E-2</v>
      </c>
      <c r="E34" s="13">
        <v>0.12159396325455862</v>
      </c>
      <c r="F34" s="13">
        <v>7.2538224660941619E-2</v>
      </c>
      <c r="G34" s="13">
        <v>6.2516414399998554E-2</v>
      </c>
      <c r="H34" s="13">
        <v>2.7685510574720462E-2</v>
      </c>
      <c r="I34" s="13">
        <v>1.9156745515917839E-2</v>
      </c>
      <c r="J34" s="13">
        <v>0.18973204669197163</v>
      </c>
      <c r="K34" s="13">
        <v>-5.2018560010780868E-2</v>
      </c>
      <c r="L34" s="13">
        <v>4.6154275198458716E-2</v>
      </c>
      <c r="M34" s="13">
        <v>1.4861683975513573E-2</v>
      </c>
      <c r="N34" s="13">
        <v>-1.8885228127662579E-2</v>
      </c>
      <c r="O34" s="13">
        <v>-2.5021030328239879E-2</v>
      </c>
      <c r="P34" s="13">
        <v>-1.3976586367200561E-2</v>
      </c>
      <c r="Q34" s="13">
        <v>2.4676718783300799E-3</v>
      </c>
      <c r="R34" s="13">
        <v>-8.8772015192240095E-2</v>
      </c>
      <c r="S34" s="13">
        <v>-4.4042017150030088E-2</v>
      </c>
      <c r="T34" s="13">
        <v>-6.3063003971820297E-2</v>
      </c>
      <c r="U34" s="13">
        <v>-6.4903744631993665E-2</v>
      </c>
      <c r="V34" s="13">
        <v>-8.8324101631597762E-2</v>
      </c>
      <c r="W34" s="13">
        <v>0.83477052463207913</v>
      </c>
      <c r="X34" s="151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>
        <v>1.1299999999999999</v>
      </c>
      <c r="E35" s="44">
        <v>1.57</v>
      </c>
      <c r="F35" s="44">
        <v>0.97</v>
      </c>
      <c r="G35" s="44">
        <v>0.84</v>
      </c>
      <c r="H35" s="44">
        <v>0.41</v>
      </c>
      <c r="I35" s="44">
        <v>0.31</v>
      </c>
      <c r="J35" s="44">
        <v>2.41</v>
      </c>
      <c r="K35" s="44">
        <v>0.56999999999999995</v>
      </c>
      <c r="L35" s="44">
        <v>0.64</v>
      </c>
      <c r="M35" s="44">
        <v>0.25</v>
      </c>
      <c r="N35" s="44">
        <v>0.16</v>
      </c>
      <c r="O35" s="44">
        <v>0.24</v>
      </c>
      <c r="P35" s="44">
        <v>0.1</v>
      </c>
      <c r="Q35" s="44">
        <v>0.1</v>
      </c>
      <c r="R35" s="44">
        <v>1.03</v>
      </c>
      <c r="S35" s="44">
        <v>0.47</v>
      </c>
      <c r="T35" s="44">
        <v>0.71</v>
      </c>
      <c r="U35" s="44">
        <v>0.73</v>
      </c>
      <c r="V35" s="44">
        <v>1.02</v>
      </c>
      <c r="W35" s="44">
        <v>10.38</v>
      </c>
      <c r="X35" s="151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5"/>
    </row>
    <row r="37" spans="1:65" ht="15">
      <c r="B37" s="8" t="s">
        <v>556</v>
      </c>
      <c r="BM37" s="27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17" t="s">
        <v>231</v>
      </c>
      <c r="X38" s="17" t="s">
        <v>231</v>
      </c>
      <c r="Y38" s="17" t="s">
        <v>231</v>
      </c>
      <c r="Z38" s="17" t="s">
        <v>231</v>
      </c>
      <c r="AA38" s="151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232</v>
      </c>
      <c r="C39" s="9" t="s">
        <v>232</v>
      </c>
      <c r="D39" s="149" t="s">
        <v>234</v>
      </c>
      <c r="E39" s="150" t="s">
        <v>236</v>
      </c>
      <c r="F39" s="150" t="s">
        <v>238</v>
      </c>
      <c r="G39" s="150" t="s">
        <v>239</v>
      </c>
      <c r="H39" s="150" t="s">
        <v>240</v>
      </c>
      <c r="I39" s="150" t="s">
        <v>241</v>
      </c>
      <c r="J39" s="150" t="s">
        <v>242</v>
      </c>
      <c r="K39" s="150" t="s">
        <v>243</v>
      </c>
      <c r="L39" s="150" t="s">
        <v>244</v>
      </c>
      <c r="M39" s="150" t="s">
        <v>245</v>
      </c>
      <c r="N39" s="150" t="s">
        <v>246</v>
      </c>
      <c r="O39" s="150" t="s">
        <v>247</v>
      </c>
      <c r="P39" s="150" t="s">
        <v>248</v>
      </c>
      <c r="Q39" s="150" t="s">
        <v>249</v>
      </c>
      <c r="R39" s="150" t="s">
        <v>251</v>
      </c>
      <c r="S39" s="150" t="s">
        <v>253</v>
      </c>
      <c r="T39" s="150" t="s">
        <v>254</v>
      </c>
      <c r="U39" s="150" t="s">
        <v>257</v>
      </c>
      <c r="V39" s="150" t="s">
        <v>259</v>
      </c>
      <c r="W39" s="150" t="s">
        <v>261</v>
      </c>
      <c r="X39" s="150" t="s">
        <v>304</v>
      </c>
      <c r="Y39" s="150" t="s">
        <v>279</v>
      </c>
      <c r="Z39" s="150" t="s">
        <v>263</v>
      </c>
      <c r="AA39" s="151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280</v>
      </c>
      <c r="E40" s="11" t="s">
        <v>283</v>
      </c>
      <c r="F40" s="11" t="s">
        <v>282</v>
      </c>
      <c r="G40" s="11" t="s">
        <v>283</v>
      </c>
      <c r="H40" s="11" t="s">
        <v>282</v>
      </c>
      <c r="I40" s="11" t="s">
        <v>282</v>
      </c>
      <c r="J40" s="11" t="s">
        <v>282</v>
      </c>
      <c r="K40" s="11" t="s">
        <v>282</v>
      </c>
      <c r="L40" s="11" t="s">
        <v>280</v>
      </c>
      <c r="M40" s="11" t="s">
        <v>280</v>
      </c>
      <c r="N40" s="11" t="s">
        <v>280</v>
      </c>
      <c r="O40" s="11" t="s">
        <v>280</v>
      </c>
      <c r="P40" s="11" t="s">
        <v>280</v>
      </c>
      <c r="Q40" s="11" t="s">
        <v>283</v>
      </c>
      <c r="R40" s="11" t="s">
        <v>283</v>
      </c>
      <c r="S40" s="11" t="s">
        <v>280</v>
      </c>
      <c r="T40" s="11" t="s">
        <v>283</v>
      </c>
      <c r="U40" s="11" t="s">
        <v>283</v>
      </c>
      <c r="V40" s="11" t="s">
        <v>282</v>
      </c>
      <c r="W40" s="11" t="s">
        <v>283</v>
      </c>
      <c r="X40" s="11" t="s">
        <v>283</v>
      </c>
      <c r="Y40" s="11" t="s">
        <v>283</v>
      </c>
      <c r="Z40" s="11" t="s">
        <v>280</v>
      </c>
      <c r="AA40" s="151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 t="s">
        <v>322</v>
      </c>
      <c r="E41" s="25" t="s">
        <v>322</v>
      </c>
      <c r="F41" s="25" t="s">
        <v>322</v>
      </c>
      <c r="G41" s="25" t="s">
        <v>322</v>
      </c>
      <c r="H41" s="25" t="s">
        <v>323</v>
      </c>
      <c r="I41" s="25" t="s">
        <v>324</v>
      </c>
      <c r="J41" s="25" t="s">
        <v>323</v>
      </c>
      <c r="K41" s="25" t="s">
        <v>325</v>
      </c>
      <c r="L41" s="25" t="s">
        <v>322</v>
      </c>
      <c r="M41" s="25" t="s">
        <v>322</v>
      </c>
      <c r="N41" s="25" t="s">
        <v>322</v>
      </c>
      <c r="O41" s="25" t="s">
        <v>322</v>
      </c>
      <c r="P41" s="25" t="s">
        <v>322</v>
      </c>
      <c r="Q41" s="25" t="s">
        <v>324</v>
      </c>
      <c r="R41" s="25" t="s">
        <v>322</v>
      </c>
      <c r="S41" s="25" t="s">
        <v>325</v>
      </c>
      <c r="T41" s="25" t="s">
        <v>324</v>
      </c>
      <c r="U41" s="25" t="s">
        <v>323</v>
      </c>
      <c r="V41" s="25" t="s">
        <v>322</v>
      </c>
      <c r="W41" s="25" t="s">
        <v>322</v>
      </c>
      <c r="X41" s="25" t="s">
        <v>323</v>
      </c>
      <c r="Y41" s="25" t="s">
        <v>322</v>
      </c>
      <c r="Z41" s="25" t="s">
        <v>322</v>
      </c>
      <c r="AA41" s="151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13">
        <v>464.42</v>
      </c>
      <c r="E42" s="213">
        <v>475.89</v>
      </c>
      <c r="F42" s="213">
        <v>436</v>
      </c>
      <c r="G42" s="213">
        <v>441.30883333333333</v>
      </c>
      <c r="H42" s="213">
        <v>453</v>
      </c>
      <c r="I42" s="213">
        <v>487</v>
      </c>
      <c r="J42" s="213">
        <v>439</v>
      </c>
      <c r="K42" s="213">
        <v>443.3</v>
      </c>
      <c r="L42" s="213">
        <v>484</v>
      </c>
      <c r="M42" s="213">
        <v>472</v>
      </c>
      <c r="N42" s="213">
        <v>465</v>
      </c>
      <c r="O42" s="213">
        <v>459</v>
      </c>
      <c r="P42" s="213">
        <v>466.6</v>
      </c>
      <c r="Q42" s="213">
        <v>467.8645211227186</v>
      </c>
      <c r="R42" s="213">
        <v>441</v>
      </c>
      <c r="S42" s="213">
        <v>401</v>
      </c>
      <c r="T42" s="213">
        <v>522.4</v>
      </c>
      <c r="U42" s="213">
        <v>485.2</v>
      </c>
      <c r="V42" s="213">
        <v>421.1</v>
      </c>
      <c r="W42" s="213">
        <v>425.8</v>
      </c>
      <c r="X42" s="213">
        <v>426</v>
      </c>
      <c r="Y42" s="215">
        <v>691.90819999999997</v>
      </c>
      <c r="Z42" s="213">
        <v>453.20659999999998</v>
      </c>
      <c r="AA42" s="216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29"/>
      <c r="B43" s="19">
        <v>1</v>
      </c>
      <c r="C43" s="9">
        <v>2</v>
      </c>
      <c r="D43" s="219">
        <v>459.52</v>
      </c>
      <c r="E43" s="219">
        <v>478.06</v>
      </c>
      <c r="F43" s="219">
        <v>436</v>
      </c>
      <c r="G43" s="219">
        <v>436.01</v>
      </c>
      <c r="H43" s="219">
        <v>454</v>
      </c>
      <c r="I43" s="219">
        <v>501.99999999999994</v>
      </c>
      <c r="J43" s="219">
        <v>452</v>
      </c>
      <c r="K43" s="219">
        <v>453</v>
      </c>
      <c r="L43" s="219">
        <v>467</v>
      </c>
      <c r="M43" s="219">
        <v>465</v>
      </c>
      <c r="N43" s="219">
        <v>483</v>
      </c>
      <c r="O43" s="219">
        <v>455</v>
      </c>
      <c r="P43" s="219">
        <v>480.7</v>
      </c>
      <c r="Q43" s="219">
        <v>473.38898898757662</v>
      </c>
      <c r="R43" s="219">
        <v>442</v>
      </c>
      <c r="S43" s="219">
        <v>401</v>
      </c>
      <c r="T43" s="219">
        <v>487.45</v>
      </c>
      <c r="U43" s="219">
        <v>490.30000000000007</v>
      </c>
      <c r="V43" s="219">
        <v>438.9</v>
      </c>
      <c r="W43" s="219">
        <v>416.2</v>
      </c>
      <c r="X43" s="219">
        <v>442</v>
      </c>
      <c r="Y43" s="220">
        <v>665.75040000000001</v>
      </c>
      <c r="Z43" s="219">
        <v>439.995</v>
      </c>
      <c r="AA43" s="216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26</v>
      </c>
    </row>
    <row r="44" spans="1:65">
      <c r="A44" s="29"/>
      <c r="B44" s="19">
        <v>1</v>
      </c>
      <c r="C44" s="9">
        <v>3</v>
      </c>
      <c r="D44" s="219">
        <v>459.42</v>
      </c>
      <c r="E44" s="219">
        <v>479.48</v>
      </c>
      <c r="F44" s="219">
        <v>419</v>
      </c>
      <c r="G44" s="219">
        <v>438.80286666666666</v>
      </c>
      <c r="H44" s="219">
        <v>452</v>
      </c>
      <c r="I44" s="219">
        <v>494</v>
      </c>
      <c r="J44" s="219">
        <v>442</v>
      </c>
      <c r="K44" s="219">
        <v>446.4</v>
      </c>
      <c r="L44" s="219">
        <v>501.00000000000006</v>
      </c>
      <c r="M44" s="219">
        <v>470</v>
      </c>
      <c r="N44" s="219">
        <v>477</v>
      </c>
      <c r="O44" s="219">
        <v>456</v>
      </c>
      <c r="P44" s="219">
        <v>460.8</v>
      </c>
      <c r="Q44" s="221">
        <v>440.87483324999999</v>
      </c>
      <c r="R44" s="219">
        <v>424</v>
      </c>
      <c r="S44" s="219">
        <v>426</v>
      </c>
      <c r="T44" s="219">
        <v>465.06</v>
      </c>
      <c r="U44" s="219">
        <v>483.4</v>
      </c>
      <c r="V44" s="219">
        <v>427.8</v>
      </c>
      <c r="W44" s="219">
        <v>427.3</v>
      </c>
      <c r="X44" s="219">
        <v>436</v>
      </c>
      <c r="Y44" s="220">
        <v>640.97170000000006</v>
      </c>
      <c r="Z44" s="219">
        <v>432.048</v>
      </c>
      <c r="AA44" s="216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29"/>
      <c r="B45" s="19">
        <v>1</v>
      </c>
      <c r="C45" s="9">
        <v>4</v>
      </c>
      <c r="D45" s="219">
        <v>459.37</v>
      </c>
      <c r="E45" s="219">
        <v>472.4</v>
      </c>
      <c r="F45" s="219">
        <v>416</v>
      </c>
      <c r="G45" s="219">
        <v>440.80846666666667</v>
      </c>
      <c r="H45" s="219">
        <v>454</v>
      </c>
      <c r="I45" s="219">
        <v>485</v>
      </c>
      <c r="J45" s="219">
        <v>423</v>
      </c>
      <c r="K45" s="219">
        <v>460.3</v>
      </c>
      <c r="L45" s="219">
        <v>484</v>
      </c>
      <c r="M45" s="219">
        <v>477</v>
      </c>
      <c r="N45" s="219">
        <v>442</v>
      </c>
      <c r="O45" s="219">
        <v>471</v>
      </c>
      <c r="P45" s="219">
        <v>450</v>
      </c>
      <c r="Q45" s="219">
        <v>456.01151417214209</v>
      </c>
      <c r="R45" s="219">
        <v>438</v>
      </c>
      <c r="S45" s="219">
        <v>418</v>
      </c>
      <c r="T45" s="219">
        <v>505.7</v>
      </c>
      <c r="U45" s="219">
        <v>494.1</v>
      </c>
      <c r="V45" s="219">
        <v>438.6</v>
      </c>
      <c r="W45" s="219">
        <v>430.6</v>
      </c>
      <c r="X45" s="219">
        <v>426</v>
      </c>
      <c r="Y45" s="220">
        <v>640.67840000000001</v>
      </c>
      <c r="Z45" s="219">
        <v>426.80990000000003</v>
      </c>
      <c r="AA45" s="216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455.04713318658764</v>
      </c>
    </row>
    <row r="46" spans="1:65">
      <c r="A46" s="29"/>
      <c r="B46" s="19">
        <v>1</v>
      </c>
      <c r="C46" s="9">
        <v>5</v>
      </c>
      <c r="D46" s="219">
        <v>452.75</v>
      </c>
      <c r="E46" s="219">
        <v>477.13</v>
      </c>
      <c r="F46" s="219">
        <v>432</v>
      </c>
      <c r="G46" s="219">
        <v>437.41999999999996</v>
      </c>
      <c r="H46" s="219">
        <v>451</v>
      </c>
      <c r="I46" s="219">
        <v>506.00000000000006</v>
      </c>
      <c r="J46" s="219">
        <v>437</v>
      </c>
      <c r="K46" s="219">
        <v>450.6</v>
      </c>
      <c r="L46" s="219">
        <v>480</v>
      </c>
      <c r="M46" s="219">
        <v>484</v>
      </c>
      <c r="N46" s="219">
        <v>467</v>
      </c>
      <c r="O46" s="219">
        <v>471</v>
      </c>
      <c r="P46" s="219">
        <v>446.6</v>
      </c>
      <c r="Q46" s="219">
        <v>464.27154046000004</v>
      </c>
      <c r="R46" s="219">
        <v>446</v>
      </c>
      <c r="S46" s="219">
        <v>418</v>
      </c>
      <c r="T46" s="219">
        <v>464.38</v>
      </c>
      <c r="U46" s="219">
        <v>487.7</v>
      </c>
      <c r="V46" s="219">
        <v>427.9</v>
      </c>
      <c r="W46" s="219">
        <v>435.3</v>
      </c>
      <c r="X46" s="219">
        <v>429</v>
      </c>
      <c r="Y46" s="220">
        <v>667.86919999999998</v>
      </c>
      <c r="Z46" s="219">
        <v>424.85219999999998</v>
      </c>
      <c r="AA46" s="216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74</v>
      </c>
    </row>
    <row r="47" spans="1:65">
      <c r="A47" s="29"/>
      <c r="B47" s="19">
        <v>1</v>
      </c>
      <c r="C47" s="9">
        <v>6</v>
      </c>
      <c r="D47" s="219">
        <v>468.75</v>
      </c>
      <c r="E47" s="219">
        <v>482.92</v>
      </c>
      <c r="F47" s="219">
        <v>442</v>
      </c>
      <c r="G47" s="219">
        <v>442.81</v>
      </c>
      <c r="H47" s="219">
        <v>450</v>
      </c>
      <c r="I47" s="219">
        <v>492.99999999999994</v>
      </c>
      <c r="J47" s="219">
        <v>447</v>
      </c>
      <c r="K47" s="219">
        <v>455.2</v>
      </c>
      <c r="L47" s="219">
        <v>478</v>
      </c>
      <c r="M47" s="219">
        <v>475</v>
      </c>
      <c r="N47" s="219">
        <v>452</v>
      </c>
      <c r="O47" s="219">
        <v>468</v>
      </c>
      <c r="P47" s="219">
        <v>459.4</v>
      </c>
      <c r="Q47" s="219">
        <v>466.19903022666671</v>
      </c>
      <c r="R47" s="219">
        <v>434</v>
      </c>
      <c r="S47" s="219">
        <v>409</v>
      </c>
      <c r="T47" s="219">
        <v>486.35</v>
      </c>
      <c r="U47" s="219">
        <v>486.5</v>
      </c>
      <c r="V47" s="219">
        <v>437.7</v>
      </c>
      <c r="W47" s="219">
        <v>415.7</v>
      </c>
      <c r="X47" s="219">
        <v>443</v>
      </c>
      <c r="Y47" s="220">
        <v>661.86580000000004</v>
      </c>
      <c r="Z47" s="219">
        <v>449.41699999999997</v>
      </c>
      <c r="AA47" s="216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2"/>
    </row>
    <row r="48" spans="1:65">
      <c r="A48" s="29"/>
      <c r="B48" s="20" t="s">
        <v>271</v>
      </c>
      <c r="C48" s="12"/>
      <c r="D48" s="223">
        <v>460.70499999999998</v>
      </c>
      <c r="E48" s="223">
        <v>477.6466666666667</v>
      </c>
      <c r="F48" s="223">
        <v>430.16666666666669</v>
      </c>
      <c r="G48" s="223">
        <v>439.52669444444444</v>
      </c>
      <c r="H48" s="223">
        <v>452.33333333333331</v>
      </c>
      <c r="I48" s="223">
        <v>494.5</v>
      </c>
      <c r="J48" s="223">
        <v>440</v>
      </c>
      <c r="K48" s="223">
        <v>451.46666666666664</v>
      </c>
      <c r="L48" s="223">
        <v>482.33333333333331</v>
      </c>
      <c r="M48" s="223">
        <v>473.83333333333331</v>
      </c>
      <c r="N48" s="223">
        <v>464.33333333333331</v>
      </c>
      <c r="O48" s="223">
        <v>463.33333333333331</v>
      </c>
      <c r="P48" s="223">
        <v>460.68333333333334</v>
      </c>
      <c r="Q48" s="223">
        <v>461.43507136985068</v>
      </c>
      <c r="R48" s="223">
        <v>437.5</v>
      </c>
      <c r="S48" s="223">
        <v>412.16666666666669</v>
      </c>
      <c r="T48" s="223">
        <v>488.55666666666662</v>
      </c>
      <c r="U48" s="223">
        <v>487.86666666666662</v>
      </c>
      <c r="V48" s="223">
        <v>432</v>
      </c>
      <c r="W48" s="223">
        <v>425.15000000000003</v>
      </c>
      <c r="X48" s="223">
        <v>433.66666666666669</v>
      </c>
      <c r="Y48" s="223">
        <v>661.50728333333336</v>
      </c>
      <c r="Z48" s="223">
        <v>437.72145</v>
      </c>
      <c r="AA48" s="216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29"/>
      <c r="B49" s="3" t="s">
        <v>272</v>
      </c>
      <c r="C49" s="28"/>
      <c r="D49" s="219">
        <v>459.47</v>
      </c>
      <c r="E49" s="219">
        <v>477.59500000000003</v>
      </c>
      <c r="F49" s="219">
        <v>434</v>
      </c>
      <c r="G49" s="219">
        <v>439.80566666666664</v>
      </c>
      <c r="H49" s="219">
        <v>452.5</v>
      </c>
      <c r="I49" s="219">
        <v>493.5</v>
      </c>
      <c r="J49" s="219">
        <v>440.5</v>
      </c>
      <c r="K49" s="219">
        <v>451.8</v>
      </c>
      <c r="L49" s="219">
        <v>482</v>
      </c>
      <c r="M49" s="219">
        <v>473.5</v>
      </c>
      <c r="N49" s="219">
        <v>466</v>
      </c>
      <c r="O49" s="219">
        <v>463.5</v>
      </c>
      <c r="P49" s="219">
        <v>460.1</v>
      </c>
      <c r="Q49" s="219">
        <v>465.23528534333337</v>
      </c>
      <c r="R49" s="219">
        <v>439.5</v>
      </c>
      <c r="S49" s="219">
        <v>413.5</v>
      </c>
      <c r="T49" s="219">
        <v>486.9</v>
      </c>
      <c r="U49" s="219">
        <v>487.1</v>
      </c>
      <c r="V49" s="219">
        <v>432.79999999999995</v>
      </c>
      <c r="W49" s="219">
        <v>426.55</v>
      </c>
      <c r="X49" s="219">
        <v>432.5</v>
      </c>
      <c r="Y49" s="219">
        <v>663.80809999999997</v>
      </c>
      <c r="Z49" s="219">
        <v>436.0215</v>
      </c>
      <c r="AA49" s="216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29"/>
      <c r="B50" s="3" t="s">
        <v>273</v>
      </c>
      <c r="C50" s="28"/>
      <c r="D50" s="219">
        <v>5.4155876874075286</v>
      </c>
      <c r="E50" s="219">
        <v>3.5276148693794185</v>
      </c>
      <c r="F50" s="219">
        <v>10.361788777362076</v>
      </c>
      <c r="G50" s="219">
        <v>2.5662533923919155</v>
      </c>
      <c r="H50" s="219">
        <v>1.6329931618554521</v>
      </c>
      <c r="I50" s="219">
        <v>8.2158383625775002</v>
      </c>
      <c r="J50" s="219">
        <v>9.9599196783909854</v>
      </c>
      <c r="K50" s="219">
        <v>6.1226355980628711</v>
      </c>
      <c r="L50" s="219">
        <v>11.075498483890785</v>
      </c>
      <c r="M50" s="219">
        <v>6.4935865795927183</v>
      </c>
      <c r="N50" s="219">
        <v>15.279616051022574</v>
      </c>
      <c r="O50" s="219">
        <v>7.5011110288187757</v>
      </c>
      <c r="P50" s="219">
        <v>12.245883662139965</v>
      </c>
      <c r="Q50" s="219">
        <v>11.550871790878977</v>
      </c>
      <c r="R50" s="219">
        <v>7.7395090283557391</v>
      </c>
      <c r="S50" s="219">
        <v>10.18659249536697</v>
      </c>
      <c r="T50" s="219">
        <v>22.724276592812945</v>
      </c>
      <c r="U50" s="219">
        <v>3.8401388863772681</v>
      </c>
      <c r="V50" s="219">
        <v>7.4420427303261221</v>
      </c>
      <c r="W50" s="219">
        <v>7.8380482264400619</v>
      </c>
      <c r="X50" s="219">
        <v>7.7631608682718065</v>
      </c>
      <c r="Y50" s="219">
        <v>19.174852567090721</v>
      </c>
      <c r="Z50" s="219">
        <v>11.820425912757955</v>
      </c>
      <c r="AA50" s="216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2"/>
    </row>
    <row r="51" spans="1:65">
      <c r="A51" s="29"/>
      <c r="B51" s="3" t="s">
        <v>87</v>
      </c>
      <c r="C51" s="28"/>
      <c r="D51" s="13">
        <v>1.1755000895166167E-2</v>
      </c>
      <c r="E51" s="13">
        <v>7.3854066521544899E-3</v>
      </c>
      <c r="F51" s="13">
        <v>2.4087846828427916E-2</v>
      </c>
      <c r="G51" s="13">
        <v>5.8386747035595269E-3</v>
      </c>
      <c r="H51" s="13">
        <v>3.6101543740356349E-3</v>
      </c>
      <c r="I51" s="13">
        <v>1.6614435515829119E-2</v>
      </c>
      <c r="J51" s="13">
        <v>2.2636181087252238E-2</v>
      </c>
      <c r="K51" s="13">
        <v>1.3561655931917169E-2</v>
      </c>
      <c r="L51" s="13">
        <v>2.2962332724030653E-2</v>
      </c>
      <c r="M51" s="13">
        <v>1.37043684409273E-2</v>
      </c>
      <c r="N51" s="13">
        <v>3.2906567231204394E-2</v>
      </c>
      <c r="O51" s="13">
        <v>1.6189448263637645E-2</v>
      </c>
      <c r="P51" s="13">
        <v>2.6581998470692012E-2</v>
      </c>
      <c r="Q51" s="13">
        <v>2.5032496460635718E-2</v>
      </c>
      <c r="R51" s="13">
        <v>1.7690306350527405E-2</v>
      </c>
      <c r="S51" s="13">
        <v>2.4714741193773478E-2</v>
      </c>
      <c r="T51" s="13">
        <v>4.65130826027952E-2</v>
      </c>
      <c r="U51" s="13">
        <v>7.8712876872996749E-3</v>
      </c>
      <c r="V51" s="13">
        <v>1.7226950764643801E-2</v>
      </c>
      <c r="W51" s="13">
        <v>1.8435959605880421E-2</v>
      </c>
      <c r="X51" s="13">
        <v>1.7901216452586792E-2</v>
      </c>
      <c r="Y51" s="13">
        <v>2.8986608386938225E-2</v>
      </c>
      <c r="Z51" s="13">
        <v>2.7004447492253246E-2</v>
      </c>
      <c r="AA51" s="151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274</v>
      </c>
      <c r="C52" s="28"/>
      <c r="D52" s="13">
        <v>1.2433584129607933E-2</v>
      </c>
      <c r="E52" s="13">
        <v>4.9664159670273822E-2</v>
      </c>
      <c r="F52" s="13">
        <v>-5.4676680074191242E-2</v>
      </c>
      <c r="G52" s="13">
        <v>-3.4107321220677167E-2</v>
      </c>
      <c r="H52" s="13">
        <v>-5.963777497619227E-3</v>
      </c>
      <c r="I52" s="13">
        <v>8.6700616125483965E-2</v>
      </c>
      <c r="J52" s="13">
        <v>-3.306719697631344E-2</v>
      </c>
      <c r="K52" s="13">
        <v>-7.8683421096356065E-3</v>
      </c>
      <c r="L52" s="13">
        <v>5.9963459072177594E-2</v>
      </c>
      <c r="M52" s="13">
        <v>4.1284075377401752E-2</v>
      </c>
      <c r="N52" s="13">
        <v>2.0407117130299524E-2</v>
      </c>
      <c r="O52" s="13">
        <v>1.8209542577972915E-2</v>
      </c>
      <c r="P52" s="13">
        <v>1.2385970014307635E-2</v>
      </c>
      <c r="Q52" s="13">
        <v>1.4037970393373955E-2</v>
      </c>
      <c r="R52" s="13">
        <v>-3.8561133357129851E-2</v>
      </c>
      <c r="S52" s="13">
        <v>-9.4233022016069312E-2</v>
      </c>
      <c r="T52" s="13">
        <v>7.3639698036156442E-2</v>
      </c>
      <c r="U52" s="13">
        <v>7.2123371595051111E-2</v>
      </c>
      <c r="V52" s="13">
        <v>-5.0647793394925977E-2</v>
      </c>
      <c r="W52" s="13">
        <v>-6.5701179078362815E-2</v>
      </c>
      <c r="X52" s="13">
        <v>-4.6985169141048333E-2</v>
      </c>
      <c r="Y52" s="13">
        <v>0.45371157203200907</v>
      </c>
      <c r="Z52" s="13">
        <v>-3.8074480472517158E-2</v>
      </c>
      <c r="AA52" s="151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275</v>
      </c>
      <c r="C53" s="46"/>
      <c r="D53" s="44">
        <v>0</v>
      </c>
      <c r="E53" s="44">
        <v>0.53</v>
      </c>
      <c r="F53" s="44">
        <v>0.95</v>
      </c>
      <c r="G53" s="44">
        <v>0.66</v>
      </c>
      <c r="H53" s="44">
        <v>0.26</v>
      </c>
      <c r="I53" s="44">
        <v>1.05</v>
      </c>
      <c r="J53" s="44">
        <v>0.64</v>
      </c>
      <c r="K53" s="44">
        <v>0.28999999999999998</v>
      </c>
      <c r="L53" s="44">
        <v>0.67</v>
      </c>
      <c r="M53" s="44">
        <v>0.41</v>
      </c>
      <c r="N53" s="44">
        <v>0.11</v>
      </c>
      <c r="O53" s="44">
        <v>0.08</v>
      </c>
      <c r="P53" s="44">
        <v>0</v>
      </c>
      <c r="Q53" s="44">
        <v>0.02</v>
      </c>
      <c r="R53" s="44">
        <v>0.72</v>
      </c>
      <c r="S53" s="44">
        <v>1.51</v>
      </c>
      <c r="T53" s="44">
        <v>0.87</v>
      </c>
      <c r="U53" s="44">
        <v>0.85</v>
      </c>
      <c r="V53" s="44">
        <v>0.89</v>
      </c>
      <c r="W53" s="44">
        <v>1.1100000000000001</v>
      </c>
      <c r="X53" s="44">
        <v>0.84</v>
      </c>
      <c r="Y53" s="44">
        <v>6.25</v>
      </c>
      <c r="Z53" s="44">
        <v>0.72</v>
      </c>
      <c r="AA53" s="151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5"/>
    </row>
    <row r="55" spans="1:65" ht="15">
      <c r="B55" s="8" t="s">
        <v>557</v>
      </c>
      <c r="BM55" s="27" t="s">
        <v>277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17" t="s">
        <v>231</v>
      </c>
      <c r="O56" s="151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232</v>
      </c>
      <c r="C57" s="9" t="s">
        <v>232</v>
      </c>
      <c r="D57" s="149" t="s">
        <v>234</v>
      </c>
      <c r="E57" s="150" t="s">
        <v>238</v>
      </c>
      <c r="F57" s="150" t="s">
        <v>239</v>
      </c>
      <c r="G57" s="150" t="s">
        <v>240</v>
      </c>
      <c r="H57" s="150" t="s">
        <v>244</v>
      </c>
      <c r="I57" s="150" t="s">
        <v>245</v>
      </c>
      <c r="J57" s="150" t="s">
        <v>246</v>
      </c>
      <c r="K57" s="150" t="s">
        <v>247</v>
      </c>
      <c r="L57" s="150" t="s">
        <v>248</v>
      </c>
      <c r="M57" s="150" t="s">
        <v>259</v>
      </c>
      <c r="N57" s="150" t="s">
        <v>261</v>
      </c>
      <c r="O57" s="151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280</v>
      </c>
      <c r="E58" s="11" t="s">
        <v>282</v>
      </c>
      <c r="F58" s="11" t="s">
        <v>283</v>
      </c>
      <c r="G58" s="11" t="s">
        <v>282</v>
      </c>
      <c r="H58" s="11" t="s">
        <v>280</v>
      </c>
      <c r="I58" s="11" t="s">
        <v>280</v>
      </c>
      <c r="J58" s="11" t="s">
        <v>280</v>
      </c>
      <c r="K58" s="11" t="s">
        <v>280</v>
      </c>
      <c r="L58" s="11" t="s">
        <v>280</v>
      </c>
      <c r="M58" s="11" t="s">
        <v>282</v>
      </c>
      <c r="N58" s="11" t="s">
        <v>283</v>
      </c>
      <c r="O58" s="151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322</v>
      </c>
      <c r="E59" s="25" t="s">
        <v>322</v>
      </c>
      <c r="F59" s="25" t="s">
        <v>322</v>
      </c>
      <c r="G59" s="25" t="s">
        <v>323</v>
      </c>
      <c r="H59" s="25" t="s">
        <v>322</v>
      </c>
      <c r="I59" s="25" t="s">
        <v>322</v>
      </c>
      <c r="J59" s="25" t="s">
        <v>322</v>
      </c>
      <c r="K59" s="25" t="s">
        <v>322</v>
      </c>
      <c r="L59" s="25" t="s">
        <v>322</v>
      </c>
      <c r="M59" s="25" t="s">
        <v>322</v>
      </c>
      <c r="N59" s="25" t="s">
        <v>322</v>
      </c>
      <c r="O59" s="151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31" t="s">
        <v>104</v>
      </c>
      <c r="E60" s="224">
        <v>5</v>
      </c>
      <c r="F60" s="224">
        <v>25.44</v>
      </c>
      <c r="G60" s="231" t="s">
        <v>96</v>
      </c>
      <c r="H60" s="231" t="s">
        <v>96</v>
      </c>
      <c r="I60" s="224">
        <v>10</v>
      </c>
      <c r="J60" s="231" t="s">
        <v>96</v>
      </c>
      <c r="K60" s="231" t="s">
        <v>96</v>
      </c>
      <c r="L60" s="231" t="s">
        <v>326</v>
      </c>
      <c r="M60" s="231" t="s">
        <v>96</v>
      </c>
      <c r="N60" s="224">
        <v>19</v>
      </c>
      <c r="O60" s="225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7">
        <v>1</v>
      </c>
    </row>
    <row r="61" spans="1:65">
      <c r="A61" s="29"/>
      <c r="B61" s="19">
        <v>1</v>
      </c>
      <c r="C61" s="9">
        <v>2</v>
      </c>
      <c r="D61" s="232" t="s">
        <v>104</v>
      </c>
      <c r="E61" s="228">
        <v>4</v>
      </c>
      <c r="F61" s="228">
        <v>24.934999999999999</v>
      </c>
      <c r="G61" s="232" t="s">
        <v>96</v>
      </c>
      <c r="H61" s="232" t="s">
        <v>96</v>
      </c>
      <c r="I61" s="228">
        <v>10</v>
      </c>
      <c r="J61" s="232" t="s">
        <v>96</v>
      </c>
      <c r="K61" s="232" t="s">
        <v>96</v>
      </c>
      <c r="L61" s="232" t="s">
        <v>326</v>
      </c>
      <c r="M61" s="232" t="s">
        <v>96</v>
      </c>
      <c r="N61" s="228">
        <v>18</v>
      </c>
      <c r="O61" s="225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>
        <v>4</v>
      </c>
    </row>
    <row r="62" spans="1:65">
      <c r="A62" s="29"/>
      <c r="B62" s="19">
        <v>1</v>
      </c>
      <c r="C62" s="9">
        <v>3</v>
      </c>
      <c r="D62" s="232" t="s">
        <v>104</v>
      </c>
      <c r="E62" s="228">
        <v>4</v>
      </c>
      <c r="F62" s="228">
        <v>24.93</v>
      </c>
      <c r="G62" s="232" t="s">
        <v>96</v>
      </c>
      <c r="H62" s="232" t="s">
        <v>96</v>
      </c>
      <c r="I62" s="228">
        <v>10</v>
      </c>
      <c r="J62" s="232" t="s">
        <v>96</v>
      </c>
      <c r="K62" s="232" t="s">
        <v>96</v>
      </c>
      <c r="L62" s="232" t="s">
        <v>326</v>
      </c>
      <c r="M62" s="232" t="s">
        <v>96</v>
      </c>
      <c r="N62" s="228">
        <v>19</v>
      </c>
      <c r="O62" s="225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16</v>
      </c>
    </row>
    <row r="63" spans="1:65">
      <c r="A63" s="29"/>
      <c r="B63" s="19">
        <v>1</v>
      </c>
      <c r="C63" s="9">
        <v>4</v>
      </c>
      <c r="D63" s="232" t="s">
        <v>104</v>
      </c>
      <c r="E63" s="228">
        <v>4</v>
      </c>
      <c r="F63" s="228">
        <v>24.034999999999997</v>
      </c>
      <c r="G63" s="232" t="s">
        <v>96</v>
      </c>
      <c r="H63" s="232" t="s">
        <v>96</v>
      </c>
      <c r="I63" s="228">
        <v>10</v>
      </c>
      <c r="J63" s="232" t="s">
        <v>96</v>
      </c>
      <c r="K63" s="232" t="s">
        <v>96</v>
      </c>
      <c r="L63" s="232" t="s">
        <v>326</v>
      </c>
      <c r="M63" s="232" t="s">
        <v>96</v>
      </c>
      <c r="N63" s="228">
        <v>18</v>
      </c>
      <c r="O63" s="225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14.33925</v>
      </c>
    </row>
    <row r="64" spans="1:65">
      <c r="A64" s="29"/>
      <c r="B64" s="19">
        <v>1</v>
      </c>
      <c r="C64" s="9">
        <v>5</v>
      </c>
      <c r="D64" s="232" t="s">
        <v>104</v>
      </c>
      <c r="E64" s="228">
        <v>5</v>
      </c>
      <c r="F64" s="228">
        <v>23.622</v>
      </c>
      <c r="G64" s="232" t="s">
        <v>96</v>
      </c>
      <c r="H64" s="232" t="s">
        <v>96</v>
      </c>
      <c r="I64" s="228">
        <v>10</v>
      </c>
      <c r="J64" s="232" t="s">
        <v>96</v>
      </c>
      <c r="K64" s="232" t="s">
        <v>96</v>
      </c>
      <c r="L64" s="232" t="s">
        <v>326</v>
      </c>
      <c r="M64" s="232" t="s">
        <v>96</v>
      </c>
      <c r="N64" s="228">
        <v>18</v>
      </c>
      <c r="O64" s="225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14</v>
      </c>
    </row>
    <row r="65" spans="1:65">
      <c r="A65" s="29"/>
      <c r="B65" s="19">
        <v>1</v>
      </c>
      <c r="C65" s="9">
        <v>6</v>
      </c>
      <c r="D65" s="232" t="s">
        <v>104</v>
      </c>
      <c r="E65" s="228">
        <v>4</v>
      </c>
      <c r="F65" s="228">
        <v>25.18</v>
      </c>
      <c r="G65" s="232" t="s">
        <v>96</v>
      </c>
      <c r="H65" s="232" t="s">
        <v>96</v>
      </c>
      <c r="I65" s="228">
        <v>10</v>
      </c>
      <c r="J65" s="232" t="s">
        <v>96</v>
      </c>
      <c r="K65" s="232" t="s">
        <v>96</v>
      </c>
      <c r="L65" s="232" t="s">
        <v>326</v>
      </c>
      <c r="M65" s="232" t="s">
        <v>96</v>
      </c>
      <c r="N65" s="228">
        <v>18</v>
      </c>
      <c r="O65" s="225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9"/>
    </row>
    <row r="66" spans="1:65">
      <c r="A66" s="29"/>
      <c r="B66" s="20" t="s">
        <v>271</v>
      </c>
      <c r="C66" s="12"/>
      <c r="D66" s="230" t="s">
        <v>686</v>
      </c>
      <c r="E66" s="230">
        <v>4.333333333333333</v>
      </c>
      <c r="F66" s="230">
        <v>24.690333333333331</v>
      </c>
      <c r="G66" s="230" t="s">
        <v>686</v>
      </c>
      <c r="H66" s="230" t="s">
        <v>686</v>
      </c>
      <c r="I66" s="230">
        <v>10</v>
      </c>
      <c r="J66" s="230" t="s">
        <v>686</v>
      </c>
      <c r="K66" s="230" t="s">
        <v>686</v>
      </c>
      <c r="L66" s="230" t="s">
        <v>686</v>
      </c>
      <c r="M66" s="230" t="s">
        <v>686</v>
      </c>
      <c r="N66" s="230">
        <v>18.333333333333332</v>
      </c>
      <c r="O66" s="225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9"/>
    </row>
    <row r="67" spans="1:65">
      <c r="A67" s="29"/>
      <c r="B67" s="3" t="s">
        <v>272</v>
      </c>
      <c r="C67" s="28"/>
      <c r="D67" s="228" t="s">
        <v>686</v>
      </c>
      <c r="E67" s="228">
        <v>4</v>
      </c>
      <c r="F67" s="228">
        <v>24.932499999999997</v>
      </c>
      <c r="G67" s="228" t="s">
        <v>686</v>
      </c>
      <c r="H67" s="228" t="s">
        <v>686</v>
      </c>
      <c r="I67" s="228">
        <v>10</v>
      </c>
      <c r="J67" s="228" t="s">
        <v>686</v>
      </c>
      <c r="K67" s="228" t="s">
        <v>686</v>
      </c>
      <c r="L67" s="228" t="s">
        <v>686</v>
      </c>
      <c r="M67" s="228" t="s">
        <v>686</v>
      </c>
      <c r="N67" s="228">
        <v>18</v>
      </c>
      <c r="O67" s="225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9"/>
    </row>
    <row r="68" spans="1:65">
      <c r="A68" s="29"/>
      <c r="B68" s="3" t="s">
        <v>273</v>
      </c>
      <c r="C68" s="28"/>
      <c r="D68" s="228" t="s">
        <v>686</v>
      </c>
      <c r="E68" s="228">
        <v>0.51639777949432131</v>
      </c>
      <c r="F68" s="228">
        <v>0.70567320104044462</v>
      </c>
      <c r="G68" s="228" t="s">
        <v>686</v>
      </c>
      <c r="H68" s="228" t="s">
        <v>686</v>
      </c>
      <c r="I68" s="228">
        <v>0</v>
      </c>
      <c r="J68" s="228" t="s">
        <v>686</v>
      </c>
      <c r="K68" s="228" t="s">
        <v>686</v>
      </c>
      <c r="L68" s="228" t="s">
        <v>686</v>
      </c>
      <c r="M68" s="228" t="s">
        <v>686</v>
      </c>
      <c r="N68" s="228">
        <v>0.5163977794943222</v>
      </c>
      <c r="O68" s="225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9"/>
    </row>
    <row r="69" spans="1:65">
      <c r="A69" s="29"/>
      <c r="B69" s="3" t="s">
        <v>87</v>
      </c>
      <c r="C69" s="28"/>
      <c r="D69" s="13" t="s">
        <v>686</v>
      </c>
      <c r="E69" s="13">
        <v>0.11916871834484338</v>
      </c>
      <c r="F69" s="13">
        <v>2.8580950751594201E-2</v>
      </c>
      <c r="G69" s="13" t="s">
        <v>686</v>
      </c>
      <c r="H69" s="13" t="s">
        <v>686</v>
      </c>
      <c r="I69" s="13">
        <v>0</v>
      </c>
      <c r="J69" s="13" t="s">
        <v>686</v>
      </c>
      <c r="K69" s="13" t="s">
        <v>686</v>
      </c>
      <c r="L69" s="13" t="s">
        <v>686</v>
      </c>
      <c r="M69" s="13" t="s">
        <v>686</v>
      </c>
      <c r="N69" s="13">
        <v>2.8167151608781211E-2</v>
      </c>
      <c r="O69" s="151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274</v>
      </c>
      <c r="C70" s="28"/>
      <c r="D70" s="13" t="s">
        <v>686</v>
      </c>
      <c r="E70" s="13">
        <v>-0.69779916429845823</v>
      </c>
      <c r="F70" s="13">
        <v>0.72187062317299233</v>
      </c>
      <c r="G70" s="13" t="s">
        <v>686</v>
      </c>
      <c r="H70" s="13" t="s">
        <v>686</v>
      </c>
      <c r="I70" s="13">
        <v>-0.30261345607336509</v>
      </c>
      <c r="J70" s="13" t="s">
        <v>686</v>
      </c>
      <c r="K70" s="13" t="s">
        <v>686</v>
      </c>
      <c r="L70" s="13" t="s">
        <v>686</v>
      </c>
      <c r="M70" s="13" t="s">
        <v>686</v>
      </c>
      <c r="N70" s="13">
        <v>0.27854199719883055</v>
      </c>
      <c r="O70" s="151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275</v>
      </c>
      <c r="C71" s="46"/>
      <c r="D71" s="44">
        <v>2.5299999999999998</v>
      </c>
      <c r="E71" s="44">
        <v>0.67</v>
      </c>
      <c r="F71" s="44">
        <v>19.920000000000002</v>
      </c>
      <c r="G71" s="44">
        <v>0</v>
      </c>
      <c r="H71" s="44">
        <v>0</v>
      </c>
      <c r="I71" s="44">
        <v>5.0599999999999996</v>
      </c>
      <c r="J71" s="44">
        <v>0</v>
      </c>
      <c r="K71" s="44">
        <v>0</v>
      </c>
      <c r="L71" s="44">
        <v>5.0599999999999996</v>
      </c>
      <c r="M71" s="44">
        <v>0</v>
      </c>
      <c r="N71" s="44">
        <v>13.49</v>
      </c>
      <c r="O71" s="151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BM72" s="55"/>
    </row>
    <row r="73" spans="1:65" ht="15">
      <c r="B73" s="8" t="s">
        <v>558</v>
      </c>
      <c r="BM73" s="27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51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232</v>
      </c>
      <c r="C75" s="9" t="s">
        <v>232</v>
      </c>
      <c r="D75" s="149" t="s">
        <v>234</v>
      </c>
      <c r="E75" s="150" t="s">
        <v>236</v>
      </c>
      <c r="F75" s="150" t="s">
        <v>238</v>
      </c>
      <c r="G75" s="150" t="s">
        <v>239</v>
      </c>
      <c r="H75" s="150" t="s">
        <v>240</v>
      </c>
      <c r="I75" s="150" t="s">
        <v>241</v>
      </c>
      <c r="J75" s="150" t="s">
        <v>242</v>
      </c>
      <c r="K75" s="150" t="s">
        <v>243</v>
      </c>
      <c r="L75" s="150" t="s">
        <v>244</v>
      </c>
      <c r="M75" s="150" t="s">
        <v>245</v>
      </c>
      <c r="N75" s="150" t="s">
        <v>246</v>
      </c>
      <c r="O75" s="150" t="s">
        <v>247</v>
      </c>
      <c r="P75" s="150" t="s">
        <v>248</v>
      </c>
      <c r="Q75" s="150" t="s">
        <v>249</v>
      </c>
      <c r="R75" s="150" t="s">
        <v>251</v>
      </c>
      <c r="S75" s="150" t="s">
        <v>252</v>
      </c>
      <c r="T75" s="150" t="s">
        <v>253</v>
      </c>
      <c r="U75" s="150" t="s">
        <v>254</v>
      </c>
      <c r="V75" s="150" t="s">
        <v>257</v>
      </c>
      <c r="W75" s="150" t="s">
        <v>259</v>
      </c>
      <c r="X75" s="150" t="s">
        <v>261</v>
      </c>
      <c r="Y75" s="150" t="s">
        <v>279</v>
      </c>
      <c r="Z75" s="151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280</v>
      </c>
      <c r="E76" s="11" t="s">
        <v>280</v>
      </c>
      <c r="F76" s="11" t="s">
        <v>282</v>
      </c>
      <c r="G76" s="11" t="s">
        <v>283</v>
      </c>
      <c r="H76" s="11" t="s">
        <v>282</v>
      </c>
      <c r="I76" s="11" t="s">
        <v>282</v>
      </c>
      <c r="J76" s="11" t="s">
        <v>282</v>
      </c>
      <c r="K76" s="11" t="s">
        <v>282</v>
      </c>
      <c r="L76" s="11" t="s">
        <v>280</v>
      </c>
      <c r="M76" s="11" t="s">
        <v>280</v>
      </c>
      <c r="N76" s="11" t="s">
        <v>280</v>
      </c>
      <c r="O76" s="11" t="s">
        <v>280</v>
      </c>
      <c r="P76" s="11" t="s">
        <v>280</v>
      </c>
      <c r="Q76" s="11" t="s">
        <v>283</v>
      </c>
      <c r="R76" s="11" t="s">
        <v>283</v>
      </c>
      <c r="S76" s="11" t="s">
        <v>280</v>
      </c>
      <c r="T76" s="11" t="s">
        <v>283</v>
      </c>
      <c r="U76" s="11" t="s">
        <v>283</v>
      </c>
      <c r="V76" s="11" t="s">
        <v>283</v>
      </c>
      <c r="W76" s="11" t="s">
        <v>282</v>
      </c>
      <c r="X76" s="11" t="s">
        <v>283</v>
      </c>
      <c r="Y76" s="11" t="s">
        <v>283</v>
      </c>
      <c r="Z76" s="151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322</v>
      </c>
      <c r="E77" s="25" t="s">
        <v>322</v>
      </c>
      <c r="F77" s="25" t="s">
        <v>322</v>
      </c>
      <c r="G77" s="25" t="s">
        <v>322</v>
      </c>
      <c r="H77" s="25" t="s">
        <v>323</v>
      </c>
      <c r="I77" s="25" t="s">
        <v>324</v>
      </c>
      <c r="J77" s="25" t="s">
        <v>323</v>
      </c>
      <c r="K77" s="25" t="s">
        <v>325</v>
      </c>
      <c r="L77" s="25" t="s">
        <v>322</v>
      </c>
      <c r="M77" s="25" t="s">
        <v>322</v>
      </c>
      <c r="N77" s="25" t="s">
        <v>322</v>
      </c>
      <c r="O77" s="25" t="s">
        <v>322</v>
      </c>
      <c r="P77" s="25" t="s">
        <v>322</v>
      </c>
      <c r="Q77" s="25" t="s">
        <v>324</v>
      </c>
      <c r="R77" s="25" t="s">
        <v>322</v>
      </c>
      <c r="S77" s="25" t="s">
        <v>322</v>
      </c>
      <c r="T77" s="25" t="s">
        <v>325</v>
      </c>
      <c r="U77" s="25" t="s">
        <v>324</v>
      </c>
      <c r="V77" s="25" t="s">
        <v>323</v>
      </c>
      <c r="W77" s="25" t="s">
        <v>322</v>
      </c>
      <c r="X77" s="25" t="s">
        <v>322</v>
      </c>
      <c r="Y77" s="25" t="s">
        <v>322</v>
      </c>
      <c r="Z77" s="151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13">
        <v>102.01</v>
      </c>
      <c r="E78" s="213">
        <v>129.69663316924647</v>
      </c>
      <c r="F78" s="213">
        <v>131</v>
      </c>
      <c r="G78" s="213">
        <v>118.61500000000001</v>
      </c>
      <c r="H78" s="213">
        <v>114</v>
      </c>
      <c r="I78" s="213">
        <v>124</v>
      </c>
      <c r="J78" s="213">
        <v>131</v>
      </c>
      <c r="K78" s="213">
        <v>107</v>
      </c>
      <c r="L78" s="213">
        <v>120</v>
      </c>
      <c r="M78" s="213">
        <v>100</v>
      </c>
      <c r="N78" s="213">
        <v>120</v>
      </c>
      <c r="O78" s="213">
        <v>110</v>
      </c>
      <c r="P78" s="213">
        <v>114.8</v>
      </c>
      <c r="Q78" s="213">
        <v>113.32493640114303</v>
      </c>
      <c r="R78" s="213">
        <v>111</v>
      </c>
      <c r="S78" s="213">
        <v>123.29999999999998</v>
      </c>
      <c r="T78" s="215">
        <v>91</v>
      </c>
      <c r="U78" s="213">
        <v>120.34</v>
      </c>
      <c r="V78" s="213">
        <v>127.1</v>
      </c>
      <c r="W78" s="213">
        <v>115</v>
      </c>
      <c r="X78" s="213">
        <v>116.01</v>
      </c>
      <c r="Y78" s="215">
        <v>604.13199999999995</v>
      </c>
      <c r="Z78" s="216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</v>
      </c>
    </row>
    <row r="79" spans="1:65">
      <c r="A79" s="29"/>
      <c r="B79" s="19">
        <v>1</v>
      </c>
      <c r="C79" s="9">
        <v>2</v>
      </c>
      <c r="D79" s="219">
        <v>103.4</v>
      </c>
      <c r="E79" s="219">
        <v>129.323312408183</v>
      </c>
      <c r="F79" s="219">
        <v>130</v>
      </c>
      <c r="G79" s="219">
        <v>118.925</v>
      </c>
      <c r="H79" s="219">
        <v>117</v>
      </c>
      <c r="I79" s="219">
        <v>120</v>
      </c>
      <c r="J79" s="219">
        <v>134</v>
      </c>
      <c r="K79" s="219">
        <v>109</v>
      </c>
      <c r="L79" s="219">
        <v>120</v>
      </c>
      <c r="M79" s="219">
        <v>110</v>
      </c>
      <c r="N79" s="219">
        <v>120</v>
      </c>
      <c r="O79" s="219">
        <v>110</v>
      </c>
      <c r="P79" s="219">
        <v>114.1</v>
      </c>
      <c r="Q79" s="219">
        <v>113.85032533509467</v>
      </c>
      <c r="R79" s="219">
        <v>111</v>
      </c>
      <c r="S79" s="221">
        <v>484.5</v>
      </c>
      <c r="T79" s="220">
        <v>90</v>
      </c>
      <c r="U79" s="219">
        <v>128.16999999999999</v>
      </c>
      <c r="V79" s="219">
        <v>121.9</v>
      </c>
      <c r="W79" s="219">
        <v>115</v>
      </c>
      <c r="X79" s="219">
        <v>116.23</v>
      </c>
      <c r="Y79" s="220">
        <v>613.10580000000004</v>
      </c>
      <c r="Z79" s="216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27</v>
      </c>
    </row>
    <row r="80" spans="1:65">
      <c r="A80" s="29"/>
      <c r="B80" s="19">
        <v>1</v>
      </c>
      <c r="C80" s="9">
        <v>3</v>
      </c>
      <c r="D80" s="219">
        <v>104.85</v>
      </c>
      <c r="E80" s="219">
        <v>128.54367271469343</v>
      </c>
      <c r="F80" s="219">
        <v>129</v>
      </c>
      <c r="G80" s="219">
        <v>119.33500000000001</v>
      </c>
      <c r="H80" s="219">
        <v>115</v>
      </c>
      <c r="I80" s="219">
        <v>116</v>
      </c>
      <c r="J80" s="219">
        <v>135</v>
      </c>
      <c r="K80" s="219">
        <v>111</v>
      </c>
      <c r="L80" s="219">
        <v>120</v>
      </c>
      <c r="M80" s="219">
        <v>100</v>
      </c>
      <c r="N80" s="219">
        <v>120</v>
      </c>
      <c r="O80" s="219">
        <v>110</v>
      </c>
      <c r="P80" s="219">
        <v>113.6</v>
      </c>
      <c r="Q80" s="219">
        <v>111.13156892000001</v>
      </c>
      <c r="R80" s="219">
        <v>111</v>
      </c>
      <c r="S80" s="219">
        <v>122</v>
      </c>
      <c r="T80" s="220">
        <v>91</v>
      </c>
      <c r="U80" s="219">
        <v>122.35</v>
      </c>
      <c r="V80" s="219">
        <v>124.20000000000002</v>
      </c>
      <c r="W80" s="219">
        <v>118</v>
      </c>
      <c r="X80" s="219">
        <v>116.06</v>
      </c>
      <c r="Y80" s="220">
        <v>636.10599999999999</v>
      </c>
      <c r="Z80" s="216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16</v>
      </c>
    </row>
    <row r="81" spans="1:65">
      <c r="A81" s="29"/>
      <c r="B81" s="19">
        <v>1</v>
      </c>
      <c r="C81" s="9">
        <v>4</v>
      </c>
      <c r="D81" s="219">
        <v>104.23</v>
      </c>
      <c r="E81" s="219">
        <v>127.96638720112416</v>
      </c>
      <c r="F81" s="219">
        <v>128</v>
      </c>
      <c r="G81" s="219">
        <v>118.875</v>
      </c>
      <c r="H81" s="219">
        <v>113</v>
      </c>
      <c r="I81" s="219">
        <v>117</v>
      </c>
      <c r="J81" s="219">
        <v>130</v>
      </c>
      <c r="K81" s="219">
        <v>109</v>
      </c>
      <c r="L81" s="219">
        <v>120</v>
      </c>
      <c r="M81" s="219">
        <v>110</v>
      </c>
      <c r="N81" s="219">
        <v>110</v>
      </c>
      <c r="O81" s="219">
        <v>110</v>
      </c>
      <c r="P81" s="219">
        <v>112.5</v>
      </c>
      <c r="Q81" s="219">
        <v>111.17513272970236</v>
      </c>
      <c r="R81" s="219">
        <v>111</v>
      </c>
      <c r="S81" s="219">
        <v>114.6</v>
      </c>
      <c r="T81" s="220">
        <v>92</v>
      </c>
      <c r="U81" s="219">
        <v>126.61000000000001</v>
      </c>
      <c r="V81" s="219">
        <v>121.5</v>
      </c>
      <c r="W81" s="219">
        <v>116</v>
      </c>
      <c r="X81" s="219">
        <v>118.09</v>
      </c>
      <c r="Y81" s="220">
        <v>622.0797</v>
      </c>
      <c r="Z81" s="216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117.84550972305658</v>
      </c>
    </row>
    <row r="82" spans="1:65">
      <c r="A82" s="29"/>
      <c r="B82" s="19">
        <v>1</v>
      </c>
      <c r="C82" s="9">
        <v>5</v>
      </c>
      <c r="D82" s="219">
        <v>100.89</v>
      </c>
      <c r="E82" s="219">
        <v>128.66222154174864</v>
      </c>
      <c r="F82" s="219">
        <v>124</v>
      </c>
      <c r="G82" s="219">
        <v>119.795</v>
      </c>
      <c r="H82" s="219">
        <v>116</v>
      </c>
      <c r="I82" s="219">
        <v>121</v>
      </c>
      <c r="J82" s="219">
        <v>129</v>
      </c>
      <c r="K82" s="219">
        <v>111</v>
      </c>
      <c r="L82" s="219">
        <v>120</v>
      </c>
      <c r="M82" s="219">
        <v>110</v>
      </c>
      <c r="N82" s="219">
        <v>120</v>
      </c>
      <c r="O82" s="219">
        <v>110</v>
      </c>
      <c r="P82" s="219">
        <v>111.9</v>
      </c>
      <c r="Q82" s="219">
        <v>115.282794975</v>
      </c>
      <c r="R82" s="219">
        <v>110</v>
      </c>
      <c r="S82" s="219">
        <v>141.6</v>
      </c>
      <c r="T82" s="220">
        <v>91</v>
      </c>
      <c r="U82" s="219">
        <v>123.32000000000001</v>
      </c>
      <c r="V82" s="219">
        <v>123.9</v>
      </c>
      <c r="W82" s="219">
        <v>117</v>
      </c>
      <c r="X82" s="219">
        <v>115.04</v>
      </c>
      <c r="Y82" s="220">
        <v>598.87080000000003</v>
      </c>
      <c r="Z82" s="216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75</v>
      </c>
    </row>
    <row r="83" spans="1:65">
      <c r="A83" s="29"/>
      <c r="B83" s="19">
        <v>1</v>
      </c>
      <c r="C83" s="9">
        <v>6</v>
      </c>
      <c r="D83" s="219">
        <v>105.07</v>
      </c>
      <c r="E83" s="219">
        <v>131.45600601088199</v>
      </c>
      <c r="F83" s="219">
        <v>138</v>
      </c>
      <c r="G83" s="219">
        <v>119.51</v>
      </c>
      <c r="H83" s="219">
        <v>114</v>
      </c>
      <c r="I83" s="219">
        <v>124</v>
      </c>
      <c r="J83" s="219">
        <v>131</v>
      </c>
      <c r="K83" s="219">
        <v>113</v>
      </c>
      <c r="L83" s="219">
        <v>120</v>
      </c>
      <c r="M83" s="219">
        <v>110</v>
      </c>
      <c r="N83" s="219">
        <v>120</v>
      </c>
      <c r="O83" s="219">
        <v>110</v>
      </c>
      <c r="P83" s="219">
        <v>110.8</v>
      </c>
      <c r="Q83" s="219">
        <v>106.69317535996943</v>
      </c>
      <c r="R83" s="219">
        <v>110</v>
      </c>
      <c r="S83" s="221">
        <v>161.19999999999999</v>
      </c>
      <c r="T83" s="220">
        <v>92</v>
      </c>
      <c r="U83" s="219">
        <v>134.19999999999999</v>
      </c>
      <c r="V83" s="219">
        <v>124.9</v>
      </c>
      <c r="W83" s="219">
        <v>117</v>
      </c>
      <c r="X83" s="219">
        <v>115.98</v>
      </c>
      <c r="Y83" s="220">
        <v>608.05349999999999</v>
      </c>
      <c r="Z83" s="216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22"/>
    </row>
    <row r="84" spans="1:65">
      <c r="A84" s="29"/>
      <c r="B84" s="20" t="s">
        <v>271</v>
      </c>
      <c r="C84" s="12"/>
      <c r="D84" s="223">
        <v>103.40833333333335</v>
      </c>
      <c r="E84" s="223">
        <v>129.27470550764627</v>
      </c>
      <c r="F84" s="223">
        <v>130</v>
      </c>
      <c r="G84" s="223">
        <v>119.17583333333333</v>
      </c>
      <c r="H84" s="223">
        <v>114.83333333333333</v>
      </c>
      <c r="I84" s="223">
        <v>120.33333333333333</v>
      </c>
      <c r="J84" s="223">
        <v>131.66666666666666</v>
      </c>
      <c r="K84" s="223">
        <v>110</v>
      </c>
      <c r="L84" s="223">
        <v>120</v>
      </c>
      <c r="M84" s="223">
        <v>106.66666666666667</v>
      </c>
      <c r="N84" s="223">
        <v>118.33333333333333</v>
      </c>
      <c r="O84" s="223">
        <v>110</v>
      </c>
      <c r="P84" s="223">
        <v>112.94999999999999</v>
      </c>
      <c r="Q84" s="223">
        <v>111.90965562015158</v>
      </c>
      <c r="R84" s="223">
        <v>110.66666666666667</v>
      </c>
      <c r="S84" s="223">
        <v>191.20000000000002</v>
      </c>
      <c r="T84" s="223">
        <v>91.166666666666671</v>
      </c>
      <c r="U84" s="223">
        <v>125.83166666666666</v>
      </c>
      <c r="V84" s="223">
        <v>123.91666666666667</v>
      </c>
      <c r="W84" s="223">
        <v>116.33333333333333</v>
      </c>
      <c r="X84" s="223">
        <v>116.235</v>
      </c>
      <c r="Y84" s="223">
        <v>613.72463333333337</v>
      </c>
      <c r="Z84" s="216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2"/>
    </row>
    <row r="85" spans="1:65">
      <c r="A85" s="29"/>
      <c r="B85" s="3" t="s">
        <v>272</v>
      </c>
      <c r="C85" s="28"/>
      <c r="D85" s="219">
        <v>103.815</v>
      </c>
      <c r="E85" s="219">
        <v>128.99276697496583</v>
      </c>
      <c r="F85" s="219">
        <v>129.5</v>
      </c>
      <c r="G85" s="219">
        <v>119.13</v>
      </c>
      <c r="H85" s="219">
        <v>114.5</v>
      </c>
      <c r="I85" s="219">
        <v>120.5</v>
      </c>
      <c r="J85" s="219">
        <v>131</v>
      </c>
      <c r="K85" s="219">
        <v>110</v>
      </c>
      <c r="L85" s="219">
        <v>120</v>
      </c>
      <c r="M85" s="219">
        <v>110</v>
      </c>
      <c r="N85" s="219">
        <v>120</v>
      </c>
      <c r="O85" s="219">
        <v>110</v>
      </c>
      <c r="P85" s="219">
        <v>113.05</v>
      </c>
      <c r="Q85" s="219">
        <v>112.25003456542269</v>
      </c>
      <c r="R85" s="219">
        <v>111</v>
      </c>
      <c r="S85" s="219">
        <v>132.44999999999999</v>
      </c>
      <c r="T85" s="219">
        <v>91</v>
      </c>
      <c r="U85" s="219">
        <v>124.965</v>
      </c>
      <c r="V85" s="219">
        <v>124.05000000000001</v>
      </c>
      <c r="W85" s="219">
        <v>116.5</v>
      </c>
      <c r="X85" s="219">
        <v>116.035</v>
      </c>
      <c r="Y85" s="219">
        <v>610.57965000000002</v>
      </c>
      <c r="Z85" s="216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2"/>
    </row>
    <row r="86" spans="1:65">
      <c r="A86" s="29"/>
      <c r="B86" s="3" t="s">
        <v>273</v>
      </c>
      <c r="C86" s="28"/>
      <c r="D86" s="219">
        <v>1.6620519446355029</v>
      </c>
      <c r="E86" s="219">
        <v>1.2296096788700561</v>
      </c>
      <c r="F86" s="219">
        <v>4.6043457732885349</v>
      </c>
      <c r="G86" s="219">
        <v>0.4445943844299729</v>
      </c>
      <c r="H86" s="219">
        <v>1.4719601443879744</v>
      </c>
      <c r="I86" s="219">
        <v>3.3862466931200781</v>
      </c>
      <c r="J86" s="219">
        <v>2.3380903889000244</v>
      </c>
      <c r="K86" s="219">
        <v>2.0976176963403033</v>
      </c>
      <c r="L86" s="219">
        <v>0</v>
      </c>
      <c r="M86" s="219">
        <v>5.1639777949432224</v>
      </c>
      <c r="N86" s="219">
        <v>4.0824829046386304</v>
      </c>
      <c r="O86" s="219">
        <v>0</v>
      </c>
      <c r="P86" s="219">
        <v>1.4896308267486928</v>
      </c>
      <c r="Q86" s="219">
        <v>3.0167498017961307</v>
      </c>
      <c r="R86" s="219">
        <v>0.51639777949432231</v>
      </c>
      <c r="S86" s="219">
        <v>144.67319032910001</v>
      </c>
      <c r="T86" s="219">
        <v>0.75277265270908111</v>
      </c>
      <c r="U86" s="219">
        <v>4.9938258546595931</v>
      </c>
      <c r="V86" s="219">
        <v>2.0536958554437068</v>
      </c>
      <c r="W86" s="219">
        <v>1.2110601416389968</v>
      </c>
      <c r="X86" s="219">
        <v>1.0015338236924396</v>
      </c>
      <c r="Y86" s="219">
        <v>13.534640001221556</v>
      </c>
      <c r="Z86" s="216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2"/>
    </row>
    <row r="87" spans="1:65">
      <c r="A87" s="29"/>
      <c r="B87" s="3" t="s">
        <v>87</v>
      </c>
      <c r="C87" s="28"/>
      <c r="D87" s="13">
        <v>1.6072707982614256E-2</v>
      </c>
      <c r="E87" s="13">
        <v>9.5116030165493422E-3</v>
      </c>
      <c r="F87" s="13">
        <v>3.5418044409911809E-2</v>
      </c>
      <c r="G87" s="13">
        <v>3.7305749999368403E-3</v>
      </c>
      <c r="H87" s="13">
        <v>1.2818230575221839E-2</v>
      </c>
      <c r="I87" s="13">
        <v>2.8140554236454944E-2</v>
      </c>
      <c r="J87" s="13">
        <v>1.7757648523291324E-2</v>
      </c>
      <c r="K87" s="13">
        <v>1.9069251784911846E-2</v>
      </c>
      <c r="L87" s="13">
        <v>0</v>
      </c>
      <c r="M87" s="13">
        <v>4.8412291827592706E-2</v>
      </c>
      <c r="N87" s="13">
        <v>3.4499855532157439E-2</v>
      </c>
      <c r="O87" s="13">
        <v>0</v>
      </c>
      <c r="P87" s="13">
        <v>1.3188409267363373E-2</v>
      </c>
      <c r="Q87" s="13">
        <v>2.695701085914971E-2</v>
      </c>
      <c r="R87" s="13">
        <v>4.6662449954306233E-3</v>
      </c>
      <c r="S87" s="13">
        <v>0.75665894523587862</v>
      </c>
      <c r="T87" s="13">
        <v>8.2571040516535403E-3</v>
      </c>
      <c r="U87" s="13">
        <v>3.968655893185017E-2</v>
      </c>
      <c r="V87" s="13">
        <v>1.6573201254421306E-2</v>
      </c>
      <c r="W87" s="13">
        <v>1.0410259097183353E-2</v>
      </c>
      <c r="X87" s="13">
        <v>8.6164565207763541E-3</v>
      </c>
      <c r="Y87" s="13">
        <v>2.205327807637544E-2</v>
      </c>
      <c r="Z87" s="151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274</v>
      </c>
      <c r="C88" s="28"/>
      <c r="D88" s="13">
        <v>-0.12250934654745349</v>
      </c>
      <c r="E88" s="13">
        <v>9.6984567434507563E-2</v>
      </c>
      <c r="F88" s="13">
        <v>0.10313918880326578</v>
      </c>
      <c r="G88" s="13">
        <v>1.1288708525281077E-2</v>
      </c>
      <c r="H88" s="13">
        <v>-2.5560383223781957E-2</v>
      </c>
      <c r="I88" s="13">
        <v>2.1110890148663852E-2</v>
      </c>
      <c r="J88" s="13">
        <v>0.11728199891612801</v>
      </c>
      <c r="K88" s="13">
        <v>-6.657453255108281E-2</v>
      </c>
      <c r="L88" s="13">
        <v>1.828232812609154E-2</v>
      </c>
      <c r="M88" s="13">
        <v>-9.4860152776807594E-2</v>
      </c>
      <c r="N88" s="13">
        <v>4.1395180132290932E-3</v>
      </c>
      <c r="O88" s="13">
        <v>-6.657453255108281E-2</v>
      </c>
      <c r="P88" s="13">
        <v>-4.1541758651316485E-2</v>
      </c>
      <c r="Q88" s="13">
        <v>-5.0369794461024298E-2</v>
      </c>
      <c r="R88" s="13">
        <v>-6.0917408505937853E-2</v>
      </c>
      <c r="S88" s="13">
        <v>0.62246317614757252</v>
      </c>
      <c r="T88" s="13">
        <v>-0.22638828682642775</v>
      </c>
      <c r="U88" s="13">
        <v>6.7768020710996968E-2</v>
      </c>
      <c r="V88" s="13">
        <v>5.1517931891318147E-2</v>
      </c>
      <c r="W88" s="13">
        <v>-1.2831854122205888E-2</v>
      </c>
      <c r="X88" s="13">
        <v>-1.366627991886471E-2</v>
      </c>
      <c r="Y88" s="13">
        <v>4.2078745704916543</v>
      </c>
      <c r="Z88" s="151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275</v>
      </c>
      <c r="C89" s="46"/>
      <c r="D89" s="44">
        <v>1.34</v>
      </c>
      <c r="E89" s="44">
        <v>1.1499999999999999</v>
      </c>
      <c r="F89" s="44">
        <v>1.22</v>
      </c>
      <c r="G89" s="44">
        <v>0.18</v>
      </c>
      <c r="H89" s="44">
        <v>0.24</v>
      </c>
      <c r="I89" s="44">
        <v>0.28999999999999998</v>
      </c>
      <c r="J89" s="44">
        <v>1.38</v>
      </c>
      <c r="K89" s="44">
        <v>0.71</v>
      </c>
      <c r="L89" s="44">
        <v>0.26</v>
      </c>
      <c r="M89" s="44">
        <v>1.03</v>
      </c>
      <c r="N89" s="44">
        <v>0.1</v>
      </c>
      <c r="O89" s="44">
        <v>0.71</v>
      </c>
      <c r="P89" s="44">
        <v>0.42</v>
      </c>
      <c r="Q89" s="44">
        <v>0.52</v>
      </c>
      <c r="R89" s="44">
        <v>0.64</v>
      </c>
      <c r="S89" s="44">
        <v>7.12</v>
      </c>
      <c r="T89" s="44">
        <v>2.52</v>
      </c>
      <c r="U89" s="44">
        <v>0.82</v>
      </c>
      <c r="V89" s="44">
        <v>0.63</v>
      </c>
      <c r="W89" s="44">
        <v>0.1</v>
      </c>
      <c r="X89" s="44">
        <v>0.11</v>
      </c>
      <c r="Y89" s="44">
        <v>47.82</v>
      </c>
      <c r="Z89" s="151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BM90" s="55"/>
    </row>
    <row r="91" spans="1:65" ht="15">
      <c r="B91" s="8" t="s">
        <v>559</v>
      </c>
      <c r="BM91" s="27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17" t="s">
        <v>231</v>
      </c>
      <c r="T92" s="17" t="s">
        <v>231</v>
      </c>
      <c r="U92" s="17" t="s">
        <v>231</v>
      </c>
      <c r="V92" s="17" t="s">
        <v>231</v>
      </c>
      <c r="W92" s="17" t="s">
        <v>231</v>
      </c>
      <c r="X92" s="17" t="s">
        <v>231</v>
      </c>
      <c r="Y92" s="17" t="s">
        <v>231</v>
      </c>
      <c r="Z92" s="151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232</v>
      </c>
      <c r="C93" s="9" t="s">
        <v>232</v>
      </c>
      <c r="D93" s="149" t="s">
        <v>234</v>
      </c>
      <c r="E93" s="150" t="s">
        <v>236</v>
      </c>
      <c r="F93" s="150" t="s">
        <v>238</v>
      </c>
      <c r="G93" s="150" t="s">
        <v>239</v>
      </c>
      <c r="H93" s="150" t="s">
        <v>240</v>
      </c>
      <c r="I93" s="150" t="s">
        <v>241</v>
      </c>
      <c r="J93" s="150" t="s">
        <v>242</v>
      </c>
      <c r="K93" s="150" t="s">
        <v>243</v>
      </c>
      <c r="L93" s="150" t="s">
        <v>244</v>
      </c>
      <c r="M93" s="150" t="s">
        <v>245</v>
      </c>
      <c r="N93" s="150" t="s">
        <v>246</v>
      </c>
      <c r="O93" s="150" t="s">
        <v>247</v>
      </c>
      <c r="P93" s="150" t="s">
        <v>249</v>
      </c>
      <c r="Q93" s="150" t="s">
        <v>251</v>
      </c>
      <c r="R93" s="150" t="s">
        <v>252</v>
      </c>
      <c r="S93" s="150" t="s">
        <v>253</v>
      </c>
      <c r="T93" s="150" t="s">
        <v>254</v>
      </c>
      <c r="U93" s="150" t="s">
        <v>257</v>
      </c>
      <c r="V93" s="150" t="s">
        <v>259</v>
      </c>
      <c r="W93" s="150" t="s">
        <v>261</v>
      </c>
      <c r="X93" s="150" t="s">
        <v>279</v>
      </c>
      <c r="Y93" s="150" t="s">
        <v>263</v>
      </c>
      <c r="Z93" s="151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280</v>
      </c>
      <c r="E94" s="11" t="s">
        <v>280</v>
      </c>
      <c r="F94" s="11" t="s">
        <v>282</v>
      </c>
      <c r="G94" s="11" t="s">
        <v>283</v>
      </c>
      <c r="H94" s="11" t="s">
        <v>282</v>
      </c>
      <c r="I94" s="11" t="s">
        <v>280</v>
      </c>
      <c r="J94" s="11" t="s">
        <v>282</v>
      </c>
      <c r="K94" s="11" t="s">
        <v>282</v>
      </c>
      <c r="L94" s="11" t="s">
        <v>280</v>
      </c>
      <c r="M94" s="11" t="s">
        <v>280</v>
      </c>
      <c r="N94" s="11" t="s">
        <v>280</v>
      </c>
      <c r="O94" s="11" t="s">
        <v>280</v>
      </c>
      <c r="P94" s="11" t="s">
        <v>283</v>
      </c>
      <c r="Q94" s="11" t="s">
        <v>283</v>
      </c>
      <c r="R94" s="11" t="s">
        <v>280</v>
      </c>
      <c r="S94" s="11" t="s">
        <v>280</v>
      </c>
      <c r="T94" s="11" t="s">
        <v>283</v>
      </c>
      <c r="U94" s="11" t="s">
        <v>283</v>
      </c>
      <c r="V94" s="11" t="s">
        <v>282</v>
      </c>
      <c r="W94" s="11" t="s">
        <v>283</v>
      </c>
      <c r="X94" s="11" t="s">
        <v>283</v>
      </c>
      <c r="Y94" s="11" t="s">
        <v>280</v>
      </c>
      <c r="Z94" s="151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322</v>
      </c>
      <c r="E95" s="25" t="s">
        <v>322</v>
      </c>
      <c r="F95" s="25" t="s">
        <v>322</v>
      </c>
      <c r="G95" s="25" t="s">
        <v>322</v>
      </c>
      <c r="H95" s="25" t="s">
        <v>323</v>
      </c>
      <c r="I95" s="25" t="s">
        <v>324</v>
      </c>
      <c r="J95" s="25" t="s">
        <v>323</v>
      </c>
      <c r="K95" s="25" t="s">
        <v>325</v>
      </c>
      <c r="L95" s="25" t="s">
        <v>322</v>
      </c>
      <c r="M95" s="25" t="s">
        <v>322</v>
      </c>
      <c r="N95" s="25" t="s">
        <v>322</v>
      </c>
      <c r="O95" s="25" t="s">
        <v>322</v>
      </c>
      <c r="P95" s="25" t="s">
        <v>324</v>
      </c>
      <c r="Q95" s="25" t="s">
        <v>322</v>
      </c>
      <c r="R95" s="25" t="s">
        <v>322</v>
      </c>
      <c r="S95" s="25" t="s">
        <v>325</v>
      </c>
      <c r="T95" s="25" t="s">
        <v>324</v>
      </c>
      <c r="U95" s="25" t="s">
        <v>323</v>
      </c>
      <c r="V95" s="25" t="s">
        <v>322</v>
      </c>
      <c r="W95" s="25" t="s">
        <v>322</v>
      </c>
      <c r="X95" s="25" t="s">
        <v>322</v>
      </c>
      <c r="Y95" s="25" t="s">
        <v>322</v>
      </c>
      <c r="Z95" s="151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1.24</v>
      </c>
      <c r="E96" s="152">
        <v>1.6089819283261</v>
      </c>
      <c r="F96" s="21">
        <v>1.3</v>
      </c>
      <c r="G96" s="152" t="s">
        <v>104</v>
      </c>
      <c r="H96" s="21">
        <v>1.2</v>
      </c>
      <c r="I96" s="21">
        <v>1.42</v>
      </c>
      <c r="J96" s="21">
        <v>1.42</v>
      </c>
      <c r="K96" s="152">
        <v>1</v>
      </c>
      <c r="L96" s="21">
        <v>1.33</v>
      </c>
      <c r="M96" s="21">
        <v>1.25</v>
      </c>
      <c r="N96" s="21">
        <v>1.35</v>
      </c>
      <c r="O96" s="21">
        <v>1.24</v>
      </c>
      <c r="P96" s="147">
        <v>1.4542048570114938</v>
      </c>
      <c r="Q96" s="21">
        <v>1.3</v>
      </c>
      <c r="R96" s="21">
        <v>1.323</v>
      </c>
      <c r="S96" s="21">
        <v>1.2</v>
      </c>
      <c r="T96" s="21">
        <v>1.1000000000000001</v>
      </c>
      <c r="U96" s="152" t="s">
        <v>103</v>
      </c>
      <c r="V96" s="147">
        <v>1.26</v>
      </c>
      <c r="W96" s="21">
        <v>0.99900000000000011</v>
      </c>
      <c r="X96" s="21">
        <v>1.0797000000000001</v>
      </c>
      <c r="Y96" s="21">
        <v>1.13567</v>
      </c>
      <c r="Z96" s="151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1.26</v>
      </c>
      <c r="E97" s="153">
        <v>1.50000848824114</v>
      </c>
      <c r="F97" s="11">
        <v>1.4</v>
      </c>
      <c r="G97" s="153" t="s">
        <v>104</v>
      </c>
      <c r="H97" s="11">
        <v>1.2</v>
      </c>
      <c r="I97" s="11">
        <v>1.38</v>
      </c>
      <c r="J97" s="11">
        <v>1.39</v>
      </c>
      <c r="K97" s="153">
        <v>1</v>
      </c>
      <c r="L97" s="11">
        <v>1.31</v>
      </c>
      <c r="M97" s="11">
        <v>1.24</v>
      </c>
      <c r="N97" s="11">
        <v>1.32</v>
      </c>
      <c r="O97" s="11">
        <v>1.23</v>
      </c>
      <c r="P97" s="11">
        <v>1.3188092809709637</v>
      </c>
      <c r="Q97" s="11">
        <v>1.3</v>
      </c>
      <c r="R97" s="11">
        <v>1.264</v>
      </c>
      <c r="S97" s="11">
        <v>1.4</v>
      </c>
      <c r="T97" s="11">
        <v>1.1100000000000001</v>
      </c>
      <c r="U97" s="153" t="s">
        <v>103</v>
      </c>
      <c r="V97" s="11">
        <v>1.18</v>
      </c>
      <c r="W97" s="11">
        <v>1.006</v>
      </c>
      <c r="X97" s="11">
        <v>1.1014999999999999</v>
      </c>
      <c r="Y97" s="11">
        <v>1.2115899999999999</v>
      </c>
      <c r="Z97" s="151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28</v>
      </c>
    </row>
    <row r="98" spans="1:65">
      <c r="A98" s="29"/>
      <c r="B98" s="19">
        <v>1</v>
      </c>
      <c r="C98" s="9">
        <v>3</v>
      </c>
      <c r="D98" s="11">
        <v>1.28</v>
      </c>
      <c r="E98" s="153">
        <v>1.664402337292632</v>
      </c>
      <c r="F98" s="11">
        <v>1.3</v>
      </c>
      <c r="G98" s="153" t="s">
        <v>104</v>
      </c>
      <c r="H98" s="11">
        <v>1.2</v>
      </c>
      <c r="I98" s="11">
        <v>1.32</v>
      </c>
      <c r="J98" s="11">
        <v>1.41</v>
      </c>
      <c r="K98" s="153">
        <v>1</v>
      </c>
      <c r="L98" s="11">
        <v>1.4</v>
      </c>
      <c r="M98" s="11">
        <v>1.26</v>
      </c>
      <c r="N98" s="11">
        <v>1.32</v>
      </c>
      <c r="O98" s="11">
        <v>1.31</v>
      </c>
      <c r="P98" s="11">
        <v>1.3446136339625834</v>
      </c>
      <c r="Q98" s="11">
        <v>1.3</v>
      </c>
      <c r="R98" s="11">
        <v>1.244</v>
      </c>
      <c r="S98" s="11">
        <v>1.4</v>
      </c>
      <c r="T98" s="11">
        <v>1.1299999999999999</v>
      </c>
      <c r="U98" s="153" t="s">
        <v>103</v>
      </c>
      <c r="V98" s="11">
        <v>1.19</v>
      </c>
      <c r="W98" s="11">
        <v>1.0109999999999999</v>
      </c>
      <c r="X98" s="11">
        <v>1.0799000000000001</v>
      </c>
      <c r="Y98" s="11">
        <v>1.18069</v>
      </c>
      <c r="Z98" s="151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1.21</v>
      </c>
      <c r="E99" s="153">
        <v>1.5181352053632098</v>
      </c>
      <c r="F99" s="11">
        <v>1.3</v>
      </c>
      <c r="G99" s="153" t="s">
        <v>104</v>
      </c>
      <c r="H99" s="11">
        <v>1.2</v>
      </c>
      <c r="I99" s="11">
        <v>1.35</v>
      </c>
      <c r="J99" s="11">
        <v>1.39</v>
      </c>
      <c r="K99" s="153">
        <v>1</v>
      </c>
      <c r="L99" s="11">
        <v>1.29</v>
      </c>
      <c r="M99" s="11">
        <v>1.24</v>
      </c>
      <c r="N99" s="11">
        <v>1.31</v>
      </c>
      <c r="O99" s="11">
        <v>1.29</v>
      </c>
      <c r="P99" s="11">
        <v>1.3072201666666667</v>
      </c>
      <c r="Q99" s="11">
        <v>1.4</v>
      </c>
      <c r="R99" s="11">
        <v>1.234</v>
      </c>
      <c r="S99" s="11">
        <v>1.4</v>
      </c>
      <c r="T99" s="11">
        <v>1.17</v>
      </c>
      <c r="U99" s="153" t="s">
        <v>103</v>
      </c>
      <c r="V99" s="11">
        <v>1.1599999999999999</v>
      </c>
      <c r="W99" s="11">
        <v>1.026</v>
      </c>
      <c r="X99" s="11">
        <v>0.95020000000000004</v>
      </c>
      <c r="Y99" s="11">
        <v>1.1648799999999999</v>
      </c>
      <c r="Z99" s="151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1.2557033980906303</v>
      </c>
    </row>
    <row r="100" spans="1:65">
      <c r="A100" s="29"/>
      <c r="B100" s="19">
        <v>1</v>
      </c>
      <c r="C100" s="9">
        <v>5</v>
      </c>
      <c r="D100" s="11">
        <v>1.2</v>
      </c>
      <c r="E100" s="153">
        <v>1.5374877489169001</v>
      </c>
      <c r="F100" s="11">
        <v>1.3</v>
      </c>
      <c r="G100" s="153" t="s">
        <v>104</v>
      </c>
      <c r="H100" s="11">
        <v>1.2</v>
      </c>
      <c r="I100" s="11">
        <v>1.35</v>
      </c>
      <c r="J100" s="11">
        <v>1.5</v>
      </c>
      <c r="K100" s="153">
        <v>1</v>
      </c>
      <c r="L100" s="11">
        <v>1.35</v>
      </c>
      <c r="M100" s="11">
        <v>1.27</v>
      </c>
      <c r="N100" s="11">
        <v>1.33</v>
      </c>
      <c r="O100" s="11">
        <v>1.34</v>
      </c>
      <c r="P100" s="11">
        <v>1.314297</v>
      </c>
      <c r="Q100" s="11">
        <v>1.3</v>
      </c>
      <c r="R100" s="11">
        <v>1.2729999999999999</v>
      </c>
      <c r="S100" s="11">
        <v>1.4</v>
      </c>
      <c r="T100" s="11">
        <v>1.17</v>
      </c>
      <c r="U100" s="153" t="s">
        <v>103</v>
      </c>
      <c r="V100" s="11">
        <v>1.18</v>
      </c>
      <c r="W100" s="11">
        <v>1.01</v>
      </c>
      <c r="X100" s="11">
        <v>1.0802</v>
      </c>
      <c r="Y100" s="11">
        <v>1.2716499999999999</v>
      </c>
      <c r="Z100" s="151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76</v>
      </c>
    </row>
    <row r="101" spans="1:65">
      <c r="A101" s="29"/>
      <c r="B101" s="19">
        <v>1</v>
      </c>
      <c r="C101" s="9">
        <v>6</v>
      </c>
      <c r="D101" s="11">
        <v>1.22</v>
      </c>
      <c r="E101" s="153">
        <v>1.8350793226791997</v>
      </c>
      <c r="F101" s="11">
        <v>1.2</v>
      </c>
      <c r="G101" s="153" t="s">
        <v>104</v>
      </c>
      <c r="H101" s="11">
        <v>1.2</v>
      </c>
      <c r="I101" s="11">
        <v>1.38</v>
      </c>
      <c r="J101" s="11">
        <v>1.49</v>
      </c>
      <c r="K101" s="153">
        <v>1</v>
      </c>
      <c r="L101" s="11">
        <v>1.4</v>
      </c>
      <c r="M101" s="11">
        <v>1.28</v>
      </c>
      <c r="N101" s="11">
        <v>1.38</v>
      </c>
      <c r="O101" s="11">
        <v>1.27</v>
      </c>
      <c r="P101" s="11">
        <v>1.2977990798898511</v>
      </c>
      <c r="Q101" s="11">
        <v>1.3</v>
      </c>
      <c r="R101" s="11">
        <v>1.266</v>
      </c>
      <c r="S101" s="11">
        <v>1.5</v>
      </c>
      <c r="T101" s="11">
        <v>1.1599999999999999</v>
      </c>
      <c r="U101" s="153" t="s">
        <v>103</v>
      </c>
      <c r="V101" s="11">
        <v>1.1499999999999999</v>
      </c>
      <c r="W101" s="11">
        <v>1.0049999999999999</v>
      </c>
      <c r="X101" s="11">
        <v>0.92869999999999997</v>
      </c>
      <c r="Y101" s="11">
        <v>1.2789999999999999</v>
      </c>
      <c r="Z101" s="151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271</v>
      </c>
      <c r="C102" s="12"/>
      <c r="D102" s="22">
        <v>1.2350000000000001</v>
      </c>
      <c r="E102" s="22">
        <v>1.6106825051365303</v>
      </c>
      <c r="F102" s="22">
        <v>1.3</v>
      </c>
      <c r="G102" s="22" t="s">
        <v>686</v>
      </c>
      <c r="H102" s="22">
        <v>1.2</v>
      </c>
      <c r="I102" s="22">
        <v>1.3666666666666665</v>
      </c>
      <c r="J102" s="22">
        <v>1.4333333333333333</v>
      </c>
      <c r="K102" s="22">
        <v>1</v>
      </c>
      <c r="L102" s="22">
        <v>1.3466666666666667</v>
      </c>
      <c r="M102" s="22">
        <v>1.2566666666666666</v>
      </c>
      <c r="N102" s="22">
        <v>1.3350000000000002</v>
      </c>
      <c r="O102" s="22">
        <v>1.28</v>
      </c>
      <c r="P102" s="22">
        <v>1.3394906697502595</v>
      </c>
      <c r="Q102" s="22">
        <v>1.3166666666666667</v>
      </c>
      <c r="R102" s="22">
        <v>1.2673333333333332</v>
      </c>
      <c r="S102" s="22">
        <v>1.3833333333333331</v>
      </c>
      <c r="T102" s="22">
        <v>1.1399999999999999</v>
      </c>
      <c r="U102" s="22" t="s">
        <v>686</v>
      </c>
      <c r="V102" s="22">
        <v>1.1866666666666665</v>
      </c>
      <c r="W102" s="22">
        <v>1.0094999999999998</v>
      </c>
      <c r="X102" s="22">
        <v>1.0367</v>
      </c>
      <c r="Y102" s="22">
        <v>1.2072466666666666</v>
      </c>
      <c r="Z102" s="151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272</v>
      </c>
      <c r="C103" s="28"/>
      <c r="D103" s="11">
        <v>1.23</v>
      </c>
      <c r="E103" s="11">
        <v>1.5732348386215</v>
      </c>
      <c r="F103" s="11">
        <v>1.3</v>
      </c>
      <c r="G103" s="11" t="s">
        <v>686</v>
      </c>
      <c r="H103" s="11">
        <v>1.2</v>
      </c>
      <c r="I103" s="11">
        <v>1.365</v>
      </c>
      <c r="J103" s="11">
        <v>1.415</v>
      </c>
      <c r="K103" s="11">
        <v>1</v>
      </c>
      <c r="L103" s="11">
        <v>1.34</v>
      </c>
      <c r="M103" s="11">
        <v>1.2549999999999999</v>
      </c>
      <c r="N103" s="11">
        <v>1.3250000000000002</v>
      </c>
      <c r="O103" s="11">
        <v>1.28</v>
      </c>
      <c r="P103" s="11">
        <v>1.3165531404854818</v>
      </c>
      <c r="Q103" s="11">
        <v>1.3</v>
      </c>
      <c r="R103" s="11">
        <v>1.2650000000000001</v>
      </c>
      <c r="S103" s="11">
        <v>1.4</v>
      </c>
      <c r="T103" s="11">
        <v>1.145</v>
      </c>
      <c r="U103" s="11" t="s">
        <v>686</v>
      </c>
      <c r="V103" s="11">
        <v>1.18</v>
      </c>
      <c r="W103" s="11">
        <v>1.008</v>
      </c>
      <c r="X103" s="11">
        <v>1.0798000000000001</v>
      </c>
      <c r="Y103" s="11">
        <v>1.19614</v>
      </c>
      <c r="Z103" s="151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273</v>
      </c>
      <c r="C104" s="28"/>
      <c r="D104" s="23">
        <v>3.082207001484491E-2</v>
      </c>
      <c r="E104" s="23">
        <v>0.1260268678503049</v>
      </c>
      <c r="F104" s="23">
        <v>6.3245553203367569E-2</v>
      </c>
      <c r="G104" s="23" t="s">
        <v>686</v>
      </c>
      <c r="H104" s="23">
        <v>0</v>
      </c>
      <c r="I104" s="23">
        <v>3.4448028487370101E-2</v>
      </c>
      <c r="J104" s="23">
        <v>4.9261208538429822E-2</v>
      </c>
      <c r="K104" s="23">
        <v>0</v>
      </c>
      <c r="L104" s="23">
        <v>4.5898438608155949E-2</v>
      </c>
      <c r="M104" s="23">
        <v>1.6329931618554533E-2</v>
      </c>
      <c r="N104" s="23">
        <v>2.5884358211089514E-2</v>
      </c>
      <c r="O104" s="23">
        <v>4.1952353926806095E-2</v>
      </c>
      <c r="P104" s="23">
        <v>5.8356840889493805E-2</v>
      </c>
      <c r="Q104" s="23">
        <v>4.0824829046386249E-2</v>
      </c>
      <c r="R104" s="23">
        <v>3.0981715037529244E-2</v>
      </c>
      <c r="S104" s="23">
        <v>9.8319208025017521E-2</v>
      </c>
      <c r="T104" s="23">
        <v>3.0983866769659262E-2</v>
      </c>
      <c r="U104" s="23" t="s">
        <v>686</v>
      </c>
      <c r="V104" s="23">
        <v>3.8815804341359068E-2</v>
      </c>
      <c r="W104" s="23">
        <v>9.1378334412485218E-3</v>
      </c>
      <c r="X104" s="23">
        <v>7.6095702901018025E-2</v>
      </c>
      <c r="Y104" s="23">
        <v>5.8204132041176124E-2</v>
      </c>
      <c r="Z104" s="205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29"/>
      <c r="B105" s="3" t="s">
        <v>87</v>
      </c>
      <c r="C105" s="28"/>
      <c r="D105" s="13">
        <v>2.4957141712425027E-2</v>
      </c>
      <c r="E105" s="13">
        <v>7.824438860445819E-2</v>
      </c>
      <c r="F105" s="13">
        <v>4.8650425541051971E-2</v>
      </c>
      <c r="G105" s="13" t="s">
        <v>686</v>
      </c>
      <c r="H105" s="13">
        <v>0</v>
      </c>
      <c r="I105" s="13">
        <v>2.5205874502953737E-2</v>
      </c>
      <c r="J105" s="13">
        <v>3.4368285026811503E-2</v>
      </c>
      <c r="K105" s="13">
        <v>0</v>
      </c>
      <c r="L105" s="13">
        <v>3.4082998966452435E-2</v>
      </c>
      <c r="M105" s="13">
        <v>1.299464054526886E-2</v>
      </c>
      <c r="N105" s="13">
        <v>1.9389032367857311E-2</v>
      </c>
      <c r="O105" s="13">
        <v>3.2775276505317259E-2</v>
      </c>
      <c r="P105" s="13">
        <v>4.3566440743013246E-2</v>
      </c>
      <c r="Q105" s="13">
        <v>3.1006199275736394E-2</v>
      </c>
      <c r="R105" s="13">
        <v>2.4446382196893147E-2</v>
      </c>
      <c r="S105" s="13">
        <v>7.1074126283145203E-2</v>
      </c>
      <c r="T105" s="13">
        <v>2.7178830499701108E-2</v>
      </c>
      <c r="U105" s="13" t="s">
        <v>686</v>
      </c>
      <c r="V105" s="13">
        <v>3.2709947478673375E-2</v>
      </c>
      <c r="W105" s="13">
        <v>9.0518409522025983E-3</v>
      </c>
      <c r="X105" s="13">
        <v>7.340185482880103E-2</v>
      </c>
      <c r="Y105" s="13">
        <v>4.821229467701392E-2</v>
      </c>
      <c r="Z105" s="151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274</v>
      </c>
      <c r="C106" s="28"/>
      <c r="D106" s="13">
        <v>-1.6487490694148677E-2</v>
      </c>
      <c r="E106" s="13">
        <v>0.28269343507843203</v>
      </c>
      <c r="F106" s="13">
        <v>3.5276325585106516E-2</v>
      </c>
      <c r="G106" s="13" t="s">
        <v>686</v>
      </c>
      <c r="H106" s="13">
        <v>-4.4360314844517079E-2</v>
      </c>
      <c r="I106" s="13">
        <v>8.8367419204855358E-2</v>
      </c>
      <c r="J106" s="13">
        <v>0.14145851282460464</v>
      </c>
      <c r="K106" s="13">
        <v>-0.20363359570376416</v>
      </c>
      <c r="L106" s="13">
        <v>7.2440091118930905E-2</v>
      </c>
      <c r="M106" s="13">
        <v>7.6711473226964699E-4</v>
      </c>
      <c r="N106" s="13">
        <v>6.314914973547503E-2</v>
      </c>
      <c r="O106" s="13">
        <v>1.9348997499181841E-2</v>
      </c>
      <c r="P106" s="13">
        <v>6.6725368257370965E-2</v>
      </c>
      <c r="Q106" s="13">
        <v>4.8549098990043893E-2</v>
      </c>
      <c r="R106" s="13">
        <v>9.2616897114294883E-3</v>
      </c>
      <c r="S106" s="13">
        <v>0.10164019260979273</v>
      </c>
      <c r="T106" s="13">
        <v>-9.2142299102291214E-2</v>
      </c>
      <c r="U106" s="13" t="s">
        <v>686</v>
      </c>
      <c r="V106" s="13">
        <v>-5.4978533568466936E-2</v>
      </c>
      <c r="W106" s="13">
        <v>-0.19606811486295006</v>
      </c>
      <c r="X106" s="13">
        <v>-0.17440694866609241</v>
      </c>
      <c r="Y106" s="13">
        <v>-3.8589312968050349E-2</v>
      </c>
      <c r="Z106" s="151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275</v>
      </c>
      <c r="C107" s="46"/>
      <c r="D107" s="44">
        <v>0.32</v>
      </c>
      <c r="E107" s="44">
        <v>2.83</v>
      </c>
      <c r="F107" s="44">
        <v>0.22</v>
      </c>
      <c r="G107" s="44">
        <v>10.29</v>
      </c>
      <c r="H107" s="44">
        <v>0.62</v>
      </c>
      <c r="I107" s="44">
        <v>0.78</v>
      </c>
      <c r="J107" s="44">
        <v>1.34</v>
      </c>
      <c r="K107" s="44">
        <v>2.2999999999999998</v>
      </c>
      <c r="L107" s="44">
        <v>0.61</v>
      </c>
      <c r="M107" s="44">
        <v>0.14000000000000001</v>
      </c>
      <c r="N107" s="44">
        <v>0.51</v>
      </c>
      <c r="O107" s="44">
        <v>0.05</v>
      </c>
      <c r="P107" s="44">
        <v>0.55000000000000004</v>
      </c>
      <c r="Q107" s="44">
        <v>0.36</v>
      </c>
      <c r="R107" s="44">
        <v>0.05</v>
      </c>
      <c r="S107" s="44">
        <v>0.92</v>
      </c>
      <c r="T107" s="44">
        <v>1.1200000000000001</v>
      </c>
      <c r="U107" s="44">
        <v>2.2999999999999998</v>
      </c>
      <c r="V107" s="44">
        <v>0.73</v>
      </c>
      <c r="W107" s="44">
        <v>2.2200000000000002</v>
      </c>
      <c r="X107" s="44">
        <v>1.99</v>
      </c>
      <c r="Y107" s="44">
        <v>0.56000000000000005</v>
      </c>
      <c r="Z107" s="151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5"/>
    </row>
    <row r="109" spans="1:65" ht="15">
      <c r="B109" s="8" t="s">
        <v>560</v>
      </c>
      <c r="BM109" s="27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231</v>
      </c>
      <c r="E110" s="17" t="s">
        <v>231</v>
      </c>
      <c r="F110" s="17" t="s">
        <v>231</v>
      </c>
      <c r="G110" s="17" t="s">
        <v>231</v>
      </c>
      <c r="H110" s="17" t="s">
        <v>231</v>
      </c>
      <c r="I110" s="17" t="s">
        <v>231</v>
      </c>
      <c r="J110" s="17" t="s">
        <v>231</v>
      </c>
      <c r="K110" s="17" t="s">
        <v>231</v>
      </c>
      <c r="L110" s="17" t="s">
        <v>231</v>
      </c>
      <c r="M110" s="17" t="s">
        <v>231</v>
      </c>
      <c r="N110" s="17" t="s">
        <v>231</v>
      </c>
      <c r="O110" s="17" t="s">
        <v>231</v>
      </c>
      <c r="P110" s="17" t="s">
        <v>231</v>
      </c>
      <c r="Q110" s="17" t="s">
        <v>231</v>
      </c>
      <c r="R110" s="17" t="s">
        <v>231</v>
      </c>
      <c r="S110" s="17" t="s">
        <v>231</v>
      </c>
      <c r="T110" s="17" t="s">
        <v>231</v>
      </c>
      <c r="U110" s="17" t="s">
        <v>231</v>
      </c>
      <c r="V110" s="17" t="s">
        <v>231</v>
      </c>
      <c r="W110" s="17" t="s">
        <v>231</v>
      </c>
      <c r="X110" s="17" t="s">
        <v>231</v>
      </c>
      <c r="Y110" s="17" t="s">
        <v>231</v>
      </c>
      <c r="Z110" s="151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232</v>
      </c>
      <c r="C111" s="9" t="s">
        <v>232</v>
      </c>
      <c r="D111" s="149" t="s">
        <v>234</v>
      </c>
      <c r="E111" s="150" t="s">
        <v>236</v>
      </c>
      <c r="F111" s="150" t="s">
        <v>238</v>
      </c>
      <c r="G111" s="150" t="s">
        <v>239</v>
      </c>
      <c r="H111" s="150" t="s">
        <v>240</v>
      </c>
      <c r="I111" s="150" t="s">
        <v>241</v>
      </c>
      <c r="J111" s="150" t="s">
        <v>242</v>
      </c>
      <c r="K111" s="150" t="s">
        <v>243</v>
      </c>
      <c r="L111" s="150" t="s">
        <v>244</v>
      </c>
      <c r="M111" s="150" t="s">
        <v>245</v>
      </c>
      <c r="N111" s="150" t="s">
        <v>246</v>
      </c>
      <c r="O111" s="150" t="s">
        <v>247</v>
      </c>
      <c r="P111" s="150" t="s">
        <v>248</v>
      </c>
      <c r="Q111" s="150" t="s">
        <v>249</v>
      </c>
      <c r="R111" s="150" t="s">
        <v>251</v>
      </c>
      <c r="S111" s="150" t="s">
        <v>252</v>
      </c>
      <c r="T111" s="150" t="s">
        <v>253</v>
      </c>
      <c r="U111" s="150" t="s">
        <v>254</v>
      </c>
      <c r="V111" s="150" t="s">
        <v>257</v>
      </c>
      <c r="W111" s="150" t="s">
        <v>259</v>
      </c>
      <c r="X111" s="150" t="s">
        <v>261</v>
      </c>
      <c r="Y111" s="150" t="s">
        <v>279</v>
      </c>
      <c r="Z111" s="151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280</v>
      </c>
      <c r="E112" s="11" t="s">
        <v>280</v>
      </c>
      <c r="F112" s="11" t="s">
        <v>282</v>
      </c>
      <c r="G112" s="11" t="s">
        <v>283</v>
      </c>
      <c r="H112" s="11" t="s">
        <v>282</v>
      </c>
      <c r="I112" s="11" t="s">
        <v>280</v>
      </c>
      <c r="J112" s="11" t="s">
        <v>282</v>
      </c>
      <c r="K112" s="11" t="s">
        <v>282</v>
      </c>
      <c r="L112" s="11" t="s">
        <v>280</v>
      </c>
      <c r="M112" s="11" t="s">
        <v>280</v>
      </c>
      <c r="N112" s="11" t="s">
        <v>280</v>
      </c>
      <c r="O112" s="11" t="s">
        <v>280</v>
      </c>
      <c r="P112" s="11" t="s">
        <v>280</v>
      </c>
      <c r="Q112" s="11" t="s">
        <v>280</v>
      </c>
      <c r="R112" s="11" t="s">
        <v>283</v>
      </c>
      <c r="S112" s="11" t="s">
        <v>280</v>
      </c>
      <c r="T112" s="11" t="s">
        <v>280</v>
      </c>
      <c r="U112" s="11" t="s">
        <v>283</v>
      </c>
      <c r="V112" s="11" t="s">
        <v>283</v>
      </c>
      <c r="W112" s="11" t="s">
        <v>282</v>
      </c>
      <c r="X112" s="11" t="s">
        <v>280</v>
      </c>
      <c r="Y112" s="11" t="s">
        <v>283</v>
      </c>
      <c r="Z112" s="151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 t="s">
        <v>322</v>
      </c>
      <c r="E113" s="25" t="s">
        <v>322</v>
      </c>
      <c r="F113" s="25" t="s">
        <v>322</v>
      </c>
      <c r="G113" s="25" t="s">
        <v>322</v>
      </c>
      <c r="H113" s="25" t="s">
        <v>323</v>
      </c>
      <c r="I113" s="25" t="s">
        <v>324</v>
      </c>
      <c r="J113" s="25" t="s">
        <v>323</v>
      </c>
      <c r="K113" s="25" t="s">
        <v>325</v>
      </c>
      <c r="L113" s="25" t="s">
        <v>322</v>
      </c>
      <c r="M113" s="25" t="s">
        <v>322</v>
      </c>
      <c r="N113" s="25" t="s">
        <v>322</v>
      </c>
      <c r="O113" s="25" t="s">
        <v>322</v>
      </c>
      <c r="P113" s="25" t="s">
        <v>322</v>
      </c>
      <c r="Q113" s="25" t="s">
        <v>324</v>
      </c>
      <c r="R113" s="25" t="s">
        <v>322</v>
      </c>
      <c r="S113" s="25" t="s">
        <v>322</v>
      </c>
      <c r="T113" s="25" t="s">
        <v>325</v>
      </c>
      <c r="U113" s="25" t="s">
        <v>324</v>
      </c>
      <c r="V113" s="25" t="s">
        <v>323</v>
      </c>
      <c r="W113" s="25" t="s">
        <v>322</v>
      </c>
      <c r="X113" s="25" t="s">
        <v>322</v>
      </c>
      <c r="Y113" s="25" t="s">
        <v>322</v>
      </c>
      <c r="Z113" s="151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21">
        <v>0.28999999999999998</v>
      </c>
      <c r="E114" s="21">
        <v>0.332509747896023</v>
      </c>
      <c r="F114" s="147">
        <v>0.72</v>
      </c>
      <c r="G114" s="152" t="s">
        <v>103</v>
      </c>
      <c r="H114" s="152">
        <v>0.38</v>
      </c>
      <c r="I114" s="21">
        <v>0.28000000000000003</v>
      </c>
      <c r="J114" s="21">
        <v>0.32</v>
      </c>
      <c r="K114" s="152">
        <v>0.3</v>
      </c>
      <c r="L114" s="21">
        <v>0.3</v>
      </c>
      <c r="M114" s="21">
        <v>0.32</v>
      </c>
      <c r="N114" s="21">
        <v>0.26</v>
      </c>
      <c r="O114" s="147">
        <v>0.34</v>
      </c>
      <c r="P114" s="21">
        <v>0.28999999999999998</v>
      </c>
      <c r="Q114" s="21">
        <v>0.33129557780339791</v>
      </c>
      <c r="R114" s="152">
        <v>5</v>
      </c>
      <c r="S114" s="152">
        <v>0.4</v>
      </c>
      <c r="T114" s="21">
        <v>0.3</v>
      </c>
      <c r="U114" s="152">
        <v>49.75</v>
      </c>
      <c r="V114" s="152" t="s">
        <v>104</v>
      </c>
      <c r="W114" s="21">
        <v>0.34</v>
      </c>
      <c r="X114" s="152">
        <v>0.48840000000000006</v>
      </c>
      <c r="Y114" s="152">
        <v>1.4103000000000001</v>
      </c>
      <c r="Z114" s="151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0.27</v>
      </c>
      <c r="E115" s="11">
        <v>0.33739209802245168</v>
      </c>
      <c r="F115" s="11">
        <v>0.31</v>
      </c>
      <c r="G115" s="153" t="s">
        <v>103</v>
      </c>
      <c r="H115" s="153">
        <v>0.41</v>
      </c>
      <c r="I115" s="11">
        <v>0.31</v>
      </c>
      <c r="J115" s="11">
        <v>0.32</v>
      </c>
      <c r="K115" s="153">
        <v>0.3</v>
      </c>
      <c r="L115" s="11">
        <v>0.28999999999999998</v>
      </c>
      <c r="M115" s="11">
        <v>0.28000000000000003</v>
      </c>
      <c r="N115" s="11">
        <v>0.27</v>
      </c>
      <c r="O115" s="11">
        <v>0.31</v>
      </c>
      <c r="P115" s="11">
        <v>0.27</v>
      </c>
      <c r="Q115" s="11">
        <v>0.29269378440618077</v>
      </c>
      <c r="R115" s="153">
        <v>4</v>
      </c>
      <c r="S115" s="153">
        <v>0.34499999999999997</v>
      </c>
      <c r="T115" s="11">
        <v>0.32</v>
      </c>
      <c r="U115" s="153">
        <v>28.9</v>
      </c>
      <c r="V115" s="153" t="s">
        <v>104</v>
      </c>
      <c r="W115" s="11">
        <v>0.28999999999999998</v>
      </c>
      <c r="X115" s="153">
        <v>0.62870000000000004</v>
      </c>
      <c r="Y115" s="153">
        <v>1.1197999999999999</v>
      </c>
      <c r="Z115" s="151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29</v>
      </c>
    </row>
    <row r="116" spans="1:65">
      <c r="A116" s="29"/>
      <c r="B116" s="19">
        <v>1</v>
      </c>
      <c r="C116" s="9">
        <v>3</v>
      </c>
      <c r="D116" s="11">
        <v>0.28000000000000003</v>
      </c>
      <c r="E116" s="11">
        <v>0.35938918014446303</v>
      </c>
      <c r="F116" s="11">
        <v>0.28999999999999998</v>
      </c>
      <c r="G116" s="153" t="s">
        <v>103</v>
      </c>
      <c r="H116" s="153">
        <v>0.37</v>
      </c>
      <c r="I116" s="11">
        <v>0.27</v>
      </c>
      <c r="J116" s="11">
        <v>0.31</v>
      </c>
      <c r="K116" s="153">
        <v>0.3</v>
      </c>
      <c r="L116" s="11">
        <v>0.3</v>
      </c>
      <c r="M116" s="154">
        <v>0.42</v>
      </c>
      <c r="N116" s="11">
        <v>0.3</v>
      </c>
      <c r="O116" s="11">
        <v>0.28999999999999998</v>
      </c>
      <c r="P116" s="11">
        <v>0.28000000000000003</v>
      </c>
      <c r="Q116" s="11">
        <v>0.31532659690425846</v>
      </c>
      <c r="R116" s="153">
        <v>3</v>
      </c>
      <c r="S116" s="153">
        <v>0.371</v>
      </c>
      <c r="T116" s="11">
        <v>0.34</v>
      </c>
      <c r="U116" s="153">
        <v>35.619999999999997</v>
      </c>
      <c r="V116" s="153" t="s">
        <v>104</v>
      </c>
      <c r="W116" s="11">
        <v>0.31</v>
      </c>
      <c r="X116" s="153">
        <v>0.54269999999999996</v>
      </c>
      <c r="Y116" s="153">
        <v>1.8796999999999999</v>
      </c>
      <c r="Z116" s="151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0.31</v>
      </c>
      <c r="E117" s="11">
        <v>0.34634263240225316</v>
      </c>
      <c r="F117" s="11">
        <v>0.28000000000000003</v>
      </c>
      <c r="G117" s="153" t="s">
        <v>103</v>
      </c>
      <c r="H117" s="153">
        <v>0.41</v>
      </c>
      <c r="I117" s="11">
        <v>0.3</v>
      </c>
      <c r="J117" s="11">
        <v>0.3</v>
      </c>
      <c r="K117" s="153">
        <v>0.3</v>
      </c>
      <c r="L117" s="11">
        <v>0.3</v>
      </c>
      <c r="M117" s="11">
        <v>0.28999999999999998</v>
      </c>
      <c r="N117" s="11">
        <v>0.27</v>
      </c>
      <c r="O117" s="11">
        <v>0.28999999999999998</v>
      </c>
      <c r="P117" s="11">
        <v>0.26</v>
      </c>
      <c r="Q117" s="11">
        <v>0.31908738304382162</v>
      </c>
      <c r="R117" s="153">
        <v>5</v>
      </c>
      <c r="S117" s="153">
        <v>0.313</v>
      </c>
      <c r="T117" s="11">
        <v>0.28999999999999998</v>
      </c>
      <c r="U117" s="153">
        <v>38.22</v>
      </c>
      <c r="V117" s="153" t="s">
        <v>104</v>
      </c>
      <c r="W117" s="11">
        <v>0.31</v>
      </c>
      <c r="X117" s="153">
        <v>0.43420000000000003</v>
      </c>
      <c r="Y117" s="153">
        <v>1.9440999999999997</v>
      </c>
      <c r="Z117" s="151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0.29886922905247493</v>
      </c>
    </row>
    <row r="118" spans="1:65">
      <c r="A118" s="29"/>
      <c r="B118" s="19">
        <v>1</v>
      </c>
      <c r="C118" s="9">
        <v>5</v>
      </c>
      <c r="D118" s="11">
        <v>0.27</v>
      </c>
      <c r="E118" s="11">
        <v>0.32500676723985944</v>
      </c>
      <c r="F118" s="11">
        <v>0.28999999999999998</v>
      </c>
      <c r="G118" s="153" t="s">
        <v>103</v>
      </c>
      <c r="H118" s="153">
        <v>0.39</v>
      </c>
      <c r="I118" s="11">
        <v>0.31</v>
      </c>
      <c r="J118" s="11">
        <v>0.3</v>
      </c>
      <c r="K118" s="153">
        <v>0.3</v>
      </c>
      <c r="L118" s="11">
        <v>0.28000000000000003</v>
      </c>
      <c r="M118" s="11">
        <v>0.28999999999999998</v>
      </c>
      <c r="N118" s="11">
        <v>0.28999999999999998</v>
      </c>
      <c r="O118" s="11">
        <v>0.3</v>
      </c>
      <c r="P118" s="11">
        <v>0.27</v>
      </c>
      <c r="Q118" s="11">
        <v>0.29060192032971255</v>
      </c>
      <c r="R118" s="153">
        <v>4</v>
      </c>
      <c r="S118" s="153">
        <v>0.55000000000000004</v>
      </c>
      <c r="T118" s="11">
        <v>0.28999999999999998</v>
      </c>
      <c r="U118" s="153">
        <v>43.43</v>
      </c>
      <c r="V118" s="153" t="s">
        <v>104</v>
      </c>
      <c r="W118" s="11">
        <v>0.3</v>
      </c>
      <c r="X118" s="153">
        <v>0.61050000000000004</v>
      </c>
      <c r="Y118" s="153">
        <v>1.6696</v>
      </c>
      <c r="Z118" s="151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77</v>
      </c>
    </row>
    <row r="119" spans="1:65">
      <c r="A119" s="29"/>
      <c r="B119" s="19">
        <v>1</v>
      </c>
      <c r="C119" s="9">
        <v>6</v>
      </c>
      <c r="D119" s="11">
        <v>0.28999999999999998</v>
      </c>
      <c r="E119" s="11">
        <v>0.33449719723772098</v>
      </c>
      <c r="F119" s="11">
        <v>0.32</v>
      </c>
      <c r="G119" s="153" t="s">
        <v>103</v>
      </c>
      <c r="H119" s="153">
        <v>0.36</v>
      </c>
      <c r="I119" s="11">
        <v>0.27</v>
      </c>
      <c r="J119" s="11">
        <v>0.32</v>
      </c>
      <c r="K119" s="153">
        <v>0.3</v>
      </c>
      <c r="L119" s="11">
        <v>0.27</v>
      </c>
      <c r="M119" s="11">
        <v>0.28999999999999998</v>
      </c>
      <c r="N119" s="11">
        <v>0.28999999999999998</v>
      </c>
      <c r="O119" s="11">
        <v>0.28999999999999998</v>
      </c>
      <c r="P119" s="11">
        <v>0.28000000000000003</v>
      </c>
      <c r="Q119" s="11">
        <v>0.32965698066290211</v>
      </c>
      <c r="R119" s="153">
        <v>3</v>
      </c>
      <c r="S119" s="153">
        <v>0.41899999999999998</v>
      </c>
      <c r="T119" s="11">
        <v>0.28999999999999998</v>
      </c>
      <c r="U119" s="153">
        <v>31.040000000000003</v>
      </c>
      <c r="V119" s="153" t="s">
        <v>104</v>
      </c>
      <c r="W119" s="11">
        <v>0.3</v>
      </c>
      <c r="X119" s="153">
        <v>0.51119999999999999</v>
      </c>
      <c r="Y119" s="153">
        <v>1.9384999999999997</v>
      </c>
      <c r="Z119" s="151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271</v>
      </c>
      <c r="C120" s="12"/>
      <c r="D120" s="22">
        <v>0.28500000000000003</v>
      </c>
      <c r="E120" s="22">
        <v>0.3391896038237952</v>
      </c>
      <c r="F120" s="22">
        <v>0.36833333333333335</v>
      </c>
      <c r="G120" s="22" t="s">
        <v>686</v>
      </c>
      <c r="H120" s="22">
        <v>0.38666666666666666</v>
      </c>
      <c r="I120" s="22">
        <v>0.29000000000000004</v>
      </c>
      <c r="J120" s="22">
        <v>0.3116666666666667</v>
      </c>
      <c r="K120" s="22">
        <v>0.3</v>
      </c>
      <c r="L120" s="22">
        <v>0.28999999999999998</v>
      </c>
      <c r="M120" s="22">
        <v>0.315</v>
      </c>
      <c r="N120" s="22">
        <v>0.28000000000000003</v>
      </c>
      <c r="O120" s="22">
        <v>0.30333333333333334</v>
      </c>
      <c r="P120" s="22">
        <v>0.27500000000000002</v>
      </c>
      <c r="Q120" s="22">
        <v>0.31311037385837892</v>
      </c>
      <c r="R120" s="22">
        <v>4</v>
      </c>
      <c r="S120" s="22">
        <v>0.39966666666666667</v>
      </c>
      <c r="T120" s="22">
        <v>0.30499999999999999</v>
      </c>
      <c r="U120" s="22">
        <v>37.826666666666668</v>
      </c>
      <c r="V120" s="22" t="s">
        <v>686</v>
      </c>
      <c r="W120" s="22">
        <v>0.30833333333333335</v>
      </c>
      <c r="X120" s="22">
        <v>0.53595000000000004</v>
      </c>
      <c r="Y120" s="22">
        <v>1.660333333333333</v>
      </c>
      <c r="Z120" s="151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272</v>
      </c>
      <c r="C121" s="28"/>
      <c r="D121" s="11">
        <v>0.28500000000000003</v>
      </c>
      <c r="E121" s="11">
        <v>0.33594464763008636</v>
      </c>
      <c r="F121" s="11">
        <v>0.3</v>
      </c>
      <c r="G121" s="11" t="s">
        <v>686</v>
      </c>
      <c r="H121" s="11">
        <v>0.38500000000000001</v>
      </c>
      <c r="I121" s="11">
        <v>0.29000000000000004</v>
      </c>
      <c r="J121" s="11">
        <v>0.315</v>
      </c>
      <c r="K121" s="11">
        <v>0.3</v>
      </c>
      <c r="L121" s="11">
        <v>0.29499999999999998</v>
      </c>
      <c r="M121" s="11">
        <v>0.28999999999999998</v>
      </c>
      <c r="N121" s="11">
        <v>0.28000000000000003</v>
      </c>
      <c r="O121" s="11">
        <v>0.29499999999999998</v>
      </c>
      <c r="P121" s="11">
        <v>0.27500000000000002</v>
      </c>
      <c r="Q121" s="11">
        <v>0.31720698997404007</v>
      </c>
      <c r="R121" s="11">
        <v>4</v>
      </c>
      <c r="S121" s="11">
        <v>0.38550000000000001</v>
      </c>
      <c r="T121" s="11">
        <v>0.29499999999999998</v>
      </c>
      <c r="U121" s="11">
        <v>36.92</v>
      </c>
      <c r="V121" s="11" t="s">
        <v>686</v>
      </c>
      <c r="W121" s="11">
        <v>0.30499999999999999</v>
      </c>
      <c r="X121" s="11">
        <v>0.52695000000000003</v>
      </c>
      <c r="Y121" s="11">
        <v>1.7746499999999998</v>
      </c>
      <c r="Z121" s="151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273</v>
      </c>
      <c r="C122" s="28"/>
      <c r="D122" s="23">
        <v>1.516575088810309E-2</v>
      </c>
      <c r="E122" s="23">
        <v>1.208479819306915E-2</v>
      </c>
      <c r="F122" s="23">
        <v>0.17290652580705748</v>
      </c>
      <c r="G122" s="23" t="s">
        <v>686</v>
      </c>
      <c r="H122" s="23">
        <v>2.0655911179772883E-2</v>
      </c>
      <c r="I122" s="23">
        <v>1.8973665961010265E-2</v>
      </c>
      <c r="J122" s="23">
        <v>9.8319208025017604E-3</v>
      </c>
      <c r="K122" s="23">
        <v>0</v>
      </c>
      <c r="L122" s="23">
        <v>1.2649110640673504E-2</v>
      </c>
      <c r="M122" s="23">
        <v>5.319774431308133E-2</v>
      </c>
      <c r="N122" s="23">
        <v>1.5491933384829652E-2</v>
      </c>
      <c r="O122" s="23">
        <v>1.9663841605003517E-2</v>
      </c>
      <c r="P122" s="23">
        <v>1.048808848170151E-2</v>
      </c>
      <c r="Q122" s="23">
        <v>1.771211860715213E-2</v>
      </c>
      <c r="R122" s="23">
        <v>0.89442719099991586</v>
      </c>
      <c r="S122" s="23">
        <v>8.2819482410038184E-2</v>
      </c>
      <c r="T122" s="23">
        <v>2.073644135332774E-2</v>
      </c>
      <c r="U122" s="23">
        <v>7.8016861425378057</v>
      </c>
      <c r="V122" s="23" t="s">
        <v>686</v>
      </c>
      <c r="W122" s="23">
        <v>1.7224014243685099E-2</v>
      </c>
      <c r="X122" s="23">
        <v>7.4070851216925512E-2</v>
      </c>
      <c r="Y122" s="23">
        <v>0.3349032019355267</v>
      </c>
      <c r="Z122" s="205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29"/>
      <c r="B123" s="3" t="s">
        <v>87</v>
      </c>
      <c r="C123" s="28"/>
      <c r="D123" s="13">
        <v>5.3213161010888028E-2</v>
      </c>
      <c r="E123" s="13">
        <v>3.562844514346334E-2</v>
      </c>
      <c r="F123" s="13">
        <v>0.46942948182911531</v>
      </c>
      <c r="G123" s="13" t="s">
        <v>686</v>
      </c>
      <c r="H123" s="13">
        <v>5.3420459947688494E-2</v>
      </c>
      <c r="I123" s="13">
        <v>6.5426434348311246E-2</v>
      </c>
      <c r="J123" s="13">
        <v>3.15462699545511E-2</v>
      </c>
      <c r="K123" s="13">
        <v>0</v>
      </c>
      <c r="L123" s="13">
        <v>4.361762289887415E-2</v>
      </c>
      <c r="M123" s="13">
        <v>0.16888172797803597</v>
      </c>
      <c r="N123" s="13">
        <v>5.5328333517248751E-2</v>
      </c>
      <c r="O123" s="13">
        <v>6.4825851445066543E-2</v>
      </c>
      <c r="P123" s="13">
        <v>3.8138503569823672E-2</v>
      </c>
      <c r="Q123" s="13">
        <v>5.6568290564410977E-2</v>
      </c>
      <c r="R123" s="13">
        <v>0.22360679774997896</v>
      </c>
      <c r="S123" s="13">
        <v>0.20722139051719313</v>
      </c>
      <c r="T123" s="13">
        <v>6.7988332305992591E-2</v>
      </c>
      <c r="U123" s="13">
        <v>0.20624831184009002</v>
      </c>
      <c r="V123" s="13" t="s">
        <v>686</v>
      </c>
      <c r="W123" s="13">
        <v>5.5861667817357075E-2</v>
      </c>
      <c r="X123" s="13">
        <v>0.13820477883557331</v>
      </c>
      <c r="Y123" s="13">
        <v>0.20170841313121468</v>
      </c>
      <c r="Z123" s="151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>
        <v>-4.6405677481236363E-2</v>
      </c>
      <c r="E124" s="13">
        <v>0.13490975601319222</v>
      </c>
      <c r="F124" s="13">
        <v>0.23242307179325583</v>
      </c>
      <c r="G124" s="13" t="s">
        <v>686</v>
      </c>
      <c r="H124" s="13">
        <v>0.2937653966336442</v>
      </c>
      <c r="I124" s="13">
        <v>-2.9675952524766736E-2</v>
      </c>
      <c r="J124" s="13">
        <v>4.2819522286601241E-2</v>
      </c>
      <c r="K124" s="13">
        <v>3.7834973881720746E-3</v>
      </c>
      <c r="L124" s="13">
        <v>-2.9675952524766958E-2</v>
      </c>
      <c r="M124" s="13">
        <v>5.3972672257580845E-2</v>
      </c>
      <c r="N124" s="13">
        <v>-6.3135402437705879E-2</v>
      </c>
      <c r="O124" s="13">
        <v>1.49366473591519E-2</v>
      </c>
      <c r="P124" s="13">
        <v>-7.9865127394175395E-2</v>
      </c>
      <c r="Q124" s="13">
        <v>4.7650087133605634E-2</v>
      </c>
      <c r="R124" s="13">
        <v>12.383779965175629</v>
      </c>
      <c r="S124" s="13">
        <v>0.3372626815204649</v>
      </c>
      <c r="T124" s="13">
        <v>2.0513222344641591E-2</v>
      </c>
      <c r="U124" s="13">
        <v>125.56594587067754</v>
      </c>
      <c r="V124" s="13" t="s">
        <v>686</v>
      </c>
      <c r="W124" s="13">
        <v>3.1666372315621416E-2</v>
      </c>
      <c r="X124" s="13">
        <v>0.79325921808396971</v>
      </c>
      <c r="Y124" s="13">
        <v>4.5553840005449828</v>
      </c>
      <c r="Z124" s="151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>
        <v>0.62</v>
      </c>
      <c r="E125" s="44">
        <v>0.54</v>
      </c>
      <c r="F125" s="44">
        <v>1.1599999999999999</v>
      </c>
      <c r="G125" s="44">
        <v>14.66</v>
      </c>
      <c r="H125" s="44">
        <v>1.55</v>
      </c>
      <c r="I125" s="44">
        <v>0.51</v>
      </c>
      <c r="J125" s="44">
        <v>0.05</v>
      </c>
      <c r="K125" s="44" t="s">
        <v>276</v>
      </c>
      <c r="L125" s="44">
        <v>0.51</v>
      </c>
      <c r="M125" s="44">
        <v>0.02</v>
      </c>
      <c r="N125" s="44">
        <v>0.73</v>
      </c>
      <c r="O125" s="44">
        <v>0.23</v>
      </c>
      <c r="P125" s="44">
        <v>0.83</v>
      </c>
      <c r="Q125" s="44">
        <v>0.02</v>
      </c>
      <c r="R125" s="44" t="s">
        <v>276</v>
      </c>
      <c r="S125" s="44">
        <v>1.83</v>
      </c>
      <c r="T125" s="44">
        <v>0.19</v>
      </c>
      <c r="U125" s="44">
        <v>801.61</v>
      </c>
      <c r="V125" s="44">
        <v>46.71</v>
      </c>
      <c r="W125" s="44">
        <v>0.12</v>
      </c>
      <c r="X125" s="44">
        <v>4.74</v>
      </c>
      <c r="Y125" s="44">
        <v>28.77</v>
      </c>
      <c r="Z125" s="151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155" t="s">
        <v>327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5"/>
    </row>
    <row r="127" spans="1:65">
      <c r="BM127" s="55"/>
    </row>
    <row r="128" spans="1:65" ht="15">
      <c r="B128" s="8" t="s">
        <v>561</v>
      </c>
      <c r="BM128" s="27" t="s">
        <v>67</v>
      </c>
    </row>
    <row r="129" spans="1:65" ht="15">
      <c r="A129" s="24" t="s">
        <v>50</v>
      </c>
      <c r="B129" s="18" t="s">
        <v>111</v>
      </c>
      <c r="C129" s="15" t="s">
        <v>112</v>
      </c>
      <c r="D129" s="16" t="s">
        <v>231</v>
      </c>
      <c r="E129" s="17" t="s">
        <v>231</v>
      </c>
      <c r="F129" s="17" t="s">
        <v>231</v>
      </c>
      <c r="G129" s="17" t="s">
        <v>231</v>
      </c>
      <c r="H129" s="17" t="s">
        <v>231</v>
      </c>
      <c r="I129" s="17" t="s">
        <v>231</v>
      </c>
      <c r="J129" s="17" t="s">
        <v>231</v>
      </c>
      <c r="K129" s="17" t="s">
        <v>231</v>
      </c>
      <c r="L129" s="17" t="s">
        <v>231</v>
      </c>
      <c r="M129" s="17" t="s">
        <v>231</v>
      </c>
      <c r="N129" s="17" t="s">
        <v>231</v>
      </c>
      <c r="O129" s="17" t="s">
        <v>231</v>
      </c>
      <c r="P129" s="17" t="s">
        <v>231</v>
      </c>
      <c r="Q129" s="17" t="s">
        <v>231</v>
      </c>
      <c r="R129" s="17" t="s">
        <v>231</v>
      </c>
      <c r="S129" s="17" t="s">
        <v>231</v>
      </c>
      <c r="T129" s="17" t="s">
        <v>231</v>
      </c>
      <c r="U129" s="17" t="s">
        <v>231</v>
      </c>
      <c r="V129" s="17" t="s">
        <v>231</v>
      </c>
      <c r="W129" s="17" t="s">
        <v>231</v>
      </c>
      <c r="X129" s="151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232</v>
      </c>
      <c r="C130" s="9" t="s">
        <v>232</v>
      </c>
      <c r="D130" s="149" t="s">
        <v>234</v>
      </c>
      <c r="E130" s="150" t="s">
        <v>236</v>
      </c>
      <c r="F130" s="150" t="s">
        <v>238</v>
      </c>
      <c r="G130" s="150" t="s">
        <v>239</v>
      </c>
      <c r="H130" s="150" t="s">
        <v>240</v>
      </c>
      <c r="I130" s="150" t="s">
        <v>241</v>
      </c>
      <c r="J130" s="150" t="s">
        <v>242</v>
      </c>
      <c r="K130" s="150" t="s">
        <v>243</v>
      </c>
      <c r="L130" s="150" t="s">
        <v>244</v>
      </c>
      <c r="M130" s="150" t="s">
        <v>245</v>
      </c>
      <c r="N130" s="150" t="s">
        <v>246</v>
      </c>
      <c r="O130" s="150" t="s">
        <v>247</v>
      </c>
      <c r="P130" s="150" t="s">
        <v>248</v>
      </c>
      <c r="Q130" s="150" t="s">
        <v>249</v>
      </c>
      <c r="R130" s="150" t="s">
        <v>251</v>
      </c>
      <c r="S130" s="150" t="s">
        <v>253</v>
      </c>
      <c r="T130" s="150" t="s">
        <v>254</v>
      </c>
      <c r="U130" s="150" t="s">
        <v>257</v>
      </c>
      <c r="V130" s="150" t="s">
        <v>259</v>
      </c>
      <c r="W130" s="150" t="s">
        <v>261</v>
      </c>
      <c r="X130" s="151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280</v>
      </c>
      <c r="E131" s="11" t="s">
        <v>283</v>
      </c>
      <c r="F131" s="11" t="s">
        <v>282</v>
      </c>
      <c r="G131" s="11" t="s">
        <v>283</v>
      </c>
      <c r="H131" s="11" t="s">
        <v>282</v>
      </c>
      <c r="I131" s="11" t="s">
        <v>282</v>
      </c>
      <c r="J131" s="11" t="s">
        <v>282</v>
      </c>
      <c r="K131" s="11" t="s">
        <v>282</v>
      </c>
      <c r="L131" s="11" t="s">
        <v>280</v>
      </c>
      <c r="M131" s="11" t="s">
        <v>280</v>
      </c>
      <c r="N131" s="11" t="s">
        <v>280</v>
      </c>
      <c r="O131" s="11" t="s">
        <v>280</v>
      </c>
      <c r="P131" s="11" t="s">
        <v>280</v>
      </c>
      <c r="Q131" s="11" t="s">
        <v>283</v>
      </c>
      <c r="R131" s="11" t="s">
        <v>283</v>
      </c>
      <c r="S131" s="11" t="s">
        <v>283</v>
      </c>
      <c r="T131" s="11" t="s">
        <v>283</v>
      </c>
      <c r="U131" s="11" t="s">
        <v>283</v>
      </c>
      <c r="V131" s="11" t="s">
        <v>282</v>
      </c>
      <c r="W131" s="11" t="s">
        <v>283</v>
      </c>
      <c r="X131" s="151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9"/>
      <c r="C132" s="9"/>
      <c r="D132" s="25" t="s">
        <v>322</v>
      </c>
      <c r="E132" s="25" t="s">
        <v>322</v>
      </c>
      <c r="F132" s="25" t="s">
        <v>322</v>
      </c>
      <c r="G132" s="25" t="s">
        <v>322</v>
      </c>
      <c r="H132" s="25" t="s">
        <v>323</v>
      </c>
      <c r="I132" s="25" t="s">
        <v>324</v>
      </c>
      <c r="J132" s="25" t="s">
        <v>323</v>
      </c>
      <c r="K132" s="25" t="s">
        <v>325</v>
      </c>
      <c r="L132" s="25" t="s">
        <v>322</v>
      </c>
      <c r="M132" s="25" t="s">
        <v>322</v>
      </c>
      <c r="N132" s="25" t="s">
        <v>322</v>
      </c>
      <c r="O132" s="25" t="s">
        <v>322</v>
      </c>
      <c r="P132" s="25" t="s">
        <v>322</v>
      </c>
      <c r="Q132" s="25" t="s">
        <v>324</v>
      </c>
      <c r="R132" s="25" t="s">
        <v>322</v>
      </c>
      <c r="S132" s="25" t="s">
        <v>325</v>
      </c>
      <c r="T132" s="25" t="s">
        <v>324</v>
      </c>
      <c r="U132" s="25" t="s">
        <v>323</v>
      </c>
      <c r="V132" s="25" t="s">
        <v>322</v>
      </c>
      <c r="W132" s="25" t="s">
        <v>322</v>
      </c>
      <c r="X132" s="151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03">
        <v>0.317</v>
      </c>
      <c r="E133" s="203">
        <v>0.34082220000000002</v>
      </c>
      <c r="F133" s="210">
        <v>0.4</v>
      </c>
      <c r="G133" s="203">
        <v>0.375</v>
      </c>
      <c r="H133" s="203">
        <v>0.34</v>
      </c>
      <c r="I133" s="203">
        <v>0.35</v>
      </c>
      <c r="J133" s="203">
        <v>0.36</v>
      </c>
      <c r="K133" s="203">
        <v>0.35</v>
      </c>
      <c r="L133" s="203">
        <v>0.36</v>
      </c>
      <c r="M133" s="203">
        <v>0.33</v>
      </c>
      <c r="N133" s="203">
        <v>0.34</v>
      </c>
      <c r="O133" s="203">
        <v>0.32</v>
      </c>
      <c r="P133" s="203">
        <v>0.33</v>
      </c>
      <c r="Q133" s="203">
        <v>0.36143504076005445</v>
      </c>
      <c r="R133" s="203">
        <v>0.314</v>
      </c>
      <c r="S133" s="203">
        <v>0.3</v>
      </c>
      <c r="T133" s="203">
        <v>0.325567</v>
      </c>
      <c r="U133" s="203">
        <v>0.32</v>
      </c>
      <c r="V133" s="203">
        <v>0.33</v>
      </c>
      <c r="W133" s="210">
        <v>0.2903</v>
      </c>
      <c r="X133" s="205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>
        <v>1</v>
      </c>
    </row>
    <row r="134" spans="1:65">
      <c r="A134" s="29"/>
      <c r="B134" s="19">
        <v>1</v>
      </c>
      <c r="C134" s="9">
        <v>2</v>
      </c>
      <c r="D134" s="23">
        <v>0.314</v>
      </c>
      <c r="E134" s="23">
        <v>0.33864659999999996</v>
      </c>
      <c r="F134" s="211">
        <v>0.4</v>
      </c>
      <c r="G134" s="23">
        <v>0.37600000000000006</v>
      </c>
      <c r="H134" s="23">
        <v>0.35</v>
      </c>
      <c r="I134" s="23">
        <v>0.33</v>
      </c>
      <c r="J134" s="23">
        <v>0.35000000000000003</v>
      </c>
      <c r="K134" s="23">
        <v>0.34</v>
      </c>
      <c r="L134" s="23">
        <v>0.35</v>
      </c>
      <c r="M134" s="23">
        <v>0.34</v>
      </c>
      <c r="N134" s="23">
        <v>0.34</v>
      </c>
      <c r="O134" s="23">
        <v>0.33</v>
      </c>
      <c r="P134" s="23">
        <v>0.34</v>
      </c>
      <c r="Q134" s="23">
        <v>0.34683844872857539</v>
      </c>
      <c r="R134" s="23">
        <v>0.314</v>
      </c>
      <c r="S134" s="23">
        <v>0.3</v>
      </c>
      <c r="T134" s="23">
        <v>0.33408400000000005</v>
      </c>
      <c r="U134" s="23">
        <v>0.31</v>
      </c>
      <c r="V134" s="23">
        <v>0.33</v>
      </c>
      <c r="W134" s="211">
        <v>0.28700000000000003</v>
      </c>
      <c r="X134" s="205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 t="e">
        <v>#N/A</v>
      </c>
    </row>
    <row r="135" spans="1:65">
      <c r="A135" s="29"/>
      <c r="B135" s="19">
        <v>1</v>
      </c>
      <c r="C135" s="9">
        <v>3</v>
      </c>
      <c r="D135" s="23">
        <v>0.32300000000000001</v>
      </c>
      <c r="E135" s="23">
        <v>0.34129259999999995</v>
      </c>
      <c r="F135" s="211">
        <v>0.39</v>
      </c>
      <c r="G135" s="23">
        <v>0.37399999999999994</v>
      </c>
      <c r="H135" s="23">
        <v>0.35</v>
      </c>
      <c r="I135" s="23">
        <v>0.34</v>
      </c>
      <c r="J135" s="23">
        <v>0.35000000000000003</v>
      </c>
      <c r="K135" s="23">
        <v>0.35</v>
      </c>
      <c r="L135" s="23">
        <v>0.37</v>
      </c>
      <c r="M135" s="23">
        <v>0.34</v>
      </c>
      <c r="N135" s="23">
        <v>0.35</v>
      </c>
      <c r="O135" s="23">
        <v>0.32</v>
      </c>
      <c r="P135" s="23">
        <v>0.33</v>
      </c>
      <c r="Q135" s="23">
        <v>0.35608260465000002</v>
      </c>
      <c r="R135" s="23">
        <v>0.307</v>
      </c>
      <c r="S135" s="23">
        <v>0.3</v>
      </c>
      <c r="T135" s="23">
        <v>0.33277699999999999</v>
      </c>
      <c r="U135" s="23">
        <v>0.32</v>
      </c>
      <c r="V135" s="23">
        <v>0.34</v>
      </c>
      <c r="W135" s="211">
        <v>0.28749999999999998</v>
      </c>
      <c r="X135" s="205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>
        <v>16</v>
      </c>
    </row>
    <row r="136" spans="1:65">
      <c r="A136" s="29"/>
      <c r="B136" s="19">
        <v>1</v>
      </c>
      <c r="C136" s="9">
        <v>4</v>
      </c>
      <c r="D136" s="23">
        <v>0.316</v>
      </c>
      <c r="E136" s="23">
        <v>0.33711160000000001</v>
      </c>
      <c r="F136" s="211">
        <v>0.39</v>
      </c>
      <c r="G136" s="23">
        <v>0.37399999999999994</v>
      </c>
      <c r="H136" s="23">
        <v>0.34</v>
      </c>
      <c r="I136" s="23">
        <v>0.34</v>
      </c>
      <c r="J136" s="23">
        <v>0.33999999999999997</v>
      </c>
      <c r="K136" s="23">
        <v>0.34</v>
      </c>
      <c r="L136" s="23">
        <v>0.36</v>
      </c>
      <c r="M136" s="23">
        <v>0.34</v>
      </c>
      <c r="N136" s="23">
        <v>0.34</v>
      </c>
      <c r="O136" s="23">
        <v>0.33</v>
      </c>
      <c r="P136" s="23">
        <v>0.33</v>
      </c>
      <c r="Q136" s="23">
        <v>0.34297732968170447</v>
      </c>
      <c r="R136" s="23">
        <v>0.314</v>
      </c>
      <c r="S136" s="23">
        <v>0.3</v>
      </c>
      <c r="T136" s="23">
        <v>0.33658899999999997</v>
      </c>
      <c r="U136" s="23">
        <v>0.32</v>
      </c>
      <c r="V136" s="23">
        <v>0.33</v>
      </c>
      <c r="W136" s="211">
        <v>0.2903</v>
      </c>
      <c r="X136" s="205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0.33696587639176223</v>
      </c>
    </row>
    <row r="137" spans="1:65">
      <c r="A137" s="29"/>
      <c r="B137" s="19">
        <v>1</v>
      </c>
      <c r="C137" s="9">
        <v>5</v>
      </c>
      <c r="D137" s="23">
        <v>0.313</v>
      </c>
      <c r="E137" s="23">
        <v>0.33938819999999997</v>
      </c>
      <c r="F137" s="211">
        <v>0.42</v>
      </c>
      <c r="G137" s="23">
        <v>0.3706666666666667</v>
      </c>
      <c r="H137" s="23">
        <v>0.34</v>
      </c>
      <c r="I137" s="23">
        <v>0.35</v>
      </c>
      <c r="J137" s="23">
        <v>0.33999999999999997</v>
      </c>
      <c r="K137" s="23">
        <v>0.35</v>
      </c>
      <c r="L137" s="23">
        <v>0.35</v>
      </c>
      <c r="M137" s="23">
        <v>0.34</v>
      </c>
      <c r="N137" s="23">
        <v>0.35</v>
      </c>
      <c r="O137" s="23">
        <v>0.33</v>
      </c>
      <c r="P137" s="23">
        <v>0.33</v>
      </c>
      <c r="Q137" s="23">
        <v>0.36291164748999999</v>
      </c>
      <c r="R137" s="23">
        <v>0.314</v>
      </c>
      <c r="S137" s="23">
        <v>0.3</v>
      </c>
      <c r="T137" s="23">
        <v>0.34203099999999997</v>
      </c>
      <c r="U137" s="23">
        <v>0.33</v>
      </c>
      <c r="V137" s="23">
        <v>0.33</v>
      </c>
      <c r="W137" s="211">
        <v>0.28869999999999996</v>
      </c>
      <c r="X137" s="205"/>
      <c r="Y137" s="206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78</v>
      </c>
    </row>
    <row r="138" spans="1:65">
      <c r="A138" s="29"/>
      <c r="B138" s="19">
        <v>1</v>
      </c>
      <c r="C138" s="9">
        <v>6</v>
      </c>
      <c r="D138" s="23">
        <v>0.32500000000000001</v>
      </c>
      <c r="E138" s="23">
        <v>0.33828520000000001</v>
      </c>
      <c r="F138" s="211">
        <v>0.4</v>
      </c>
      <c r="G138" s="23">
        <v>0.375</v>
      </c>
      <c r="H138" s="23">
        <v>0.35</v>
      </c>
      <c r="I138" s="23">
        <v>0.35</v>
      </c>
      <c r="J138" s="23">
        <v>0.35000000000000003</v>
      </c>
      <c r="K138" s="23">
        <v>0.34</v>
      </c>
      <c r="L138" s="23">
        <v>0.36</v>
      </c>
      <c r="M138" s="23">
        <v>0.34</v>
      </c>
      <c r="N138" s="23">
        <v>0.34</v>
      </c>
      <c r="O138" s="23">
        <v>0.33</v>
      </c>
      <c r="P138" s="23">
        <v>0.33</v>
      </c>
      <c r="Q138" s="23">
        <v>0.35943800061233339</v>
      </c>
      <c r="R138" s="23">
        <v>0.314</v>
      </c>
      <c r="S138" s="23">
        <v>0.3</v>
      </c>
      <c r="T138" s="23">
        <v>0.33372499999999999</v>
      </c>
      <c r="U138" s="23">
        <v>0.32</v>
      </c>
      <c r="V138" s="23">
        <v>0.33</v>
      </c>
      <c r="W138" s="211">
        <v>0.28960000000000002</v>
      </c>
      <c r="X138" s="205"/>
      <c r="Y138" s="206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56"/>
    </row>
    <row r="139" spans="1:65">
      <c r="A139" s="29"/>
      <c r="B139" s="20" t="s">
        <v>271</v>
      </c>
      <c r="C139" s="12"/>
      <c r="D139" s="209">
        <v>0.318</v>
      </c>
      <c r="E139" s="209">
        <v>0.33925773333333331</v>
      </c>
      <c r="F139" s="209">
        <v>0.39999999999999997</v>
      </c>
      <c r="G139" s="209">
        <v>0.37411111111111106</v>
      </c>
      <c r="H139" s="209">
        <v>0.34500000000000003</v>
      </c>
      <c r="I139" s="209">
        <v>0.34333333333333332</v>
      </c>
      <c r="J139" s="209">
        <v>0.34833333333333333</v>
      </c>
      <c r="K139" s="209">
        <v>0.34499999999999997</v>
      </c>
      <c r="L139" s="209">
        <v>0.35833333333333334</v>
      </c>
      <c r="M139" s="209">
        <v>0.33833333333333337</v>
      </c>
      <c r="N139" s="209">
        <v>0.34333333333333332</v>
      </c>
      <c r="O139" s="209">
        <v>0.32666666666666672</v>
      </c>
      <c r="P139" s="209">
        <v>0.33166666666666672</v>
      </c>
      <c r="Q139" s="209">
        <v>0.35494717865377795</v>
      </c>
      <c r="R139" s="209">
        <v>0.31283333333333335</v>
      </c>
      <c r="S139" s="209">
        <v>0.3</v>
      </c>
      <c r="T139" s="209">
        <v>0.33412883333333326</v>
      </c>
      <c r="U139" s="209">
        <v>0.32</v>
      </c>
      <c r="V139" s="209">
        <v>0.33166666666666672</v>
      </c>
      <c r="W139" s="209">
        <v>0.28889999999999999</v>
      </c>
      <c r="X139" s="205"/>
      <c r="Y139" s="206"/>
      <c r="Z139" s="206"/>
      <c r="AA139" s="206"/>
      <c r="AB139" s="206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56"/>
    </row>
    <row r="140" spans="1:65">
      <c r="A140" s="29"/>
      <c r="B140" s="3" t="s">
        <v>272</v>
      </c>
      <c r="C140" s="28"/>
      <c r="D140" s="23">
        <v>0.3165</v>
      </c>
      <c r="E140" s="23">
        <v>0.33901739999999997</v>
      </c>
      <c r="F140" s="23">
        <v>0.4</v>
      </c>
      <c r="G140" s="23">
        <v>0.37449999999999994</v>
      </c>
      <c r="H140" s="23">
        <v>0.34499999999999997</v>
      </c>
      <c r="I140" s="23">
        <v>0.34499999999999997</v>
      </c>
      <c r="J140" s="23">
        <v>0.35000000000000003</v>
      </c>
      <c r="K140" s="23">
        <v>0.34499999999999997</v>
      </c>
      <c r="L140" s="23">
        <v>0.36</v>
      </c>
      <c r="M140" s="23">
        <v>0.34</v>
      </c>
      <c r="N140" s="23">
        <v>0.34</v>
      </c>
      <c r="O140" s="23">
        <v>0.33</v>
      </c>
      <c r="P140" s="23">
        <v>0.33</v>
      </c>
      <c r="Q140" s="23">
        <v>0.3577603026311667</v>
      </c>
      <c r="R140" s="23">
        <v>0.314</v>
      </c>
      <c r="S140" s="23">
        <v>0.3</v>
      </c>
      <c r="T140" s="23">
        <v>0.33390450000000005</v>
      </c>
      <c r="U140" s="23">
        <v>0.32</v>
      </c>
      <c r="V140" s="23">
        <v>0.33</v>
      </c>
      <c r="W140" s="23">
        <v>0.28915000000000002</v>
      </c>
      <c r="X140" s="205"/>
      <c r="Y140" s="206"/>
      <c r="Z140" s="206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29"/>
      <c r="B141" s="3" t="s">
        <v>273</v>
      </c>
      <c r="C141" s="28"/>
      <c r="D141" s="23">
        <v>4.89897948556636E-3</v>
      </c>
      <c r="E141" s="23">
        <v>1.5830636862320573E-3</v>
      </c>
      <c r="F141" s="23">
        <v>1.0954451150103312E-2</v>
      </c>
      <c r="G141" s="23">
        <v>1.8459164139817948E-3</v>
      </c>
      <c r="H141" s="23">
        <v>5.4772255750516353E-3</v>
      </c>
      <c r="I141" s="23">
        <v>8.1649658092772404E-3</v>
      </c>
      <c r="J141" s="23">
        <v>7.5277265270908235E-3</v>
      </c>
      <c r="K141" s="23">
        <v>5.4772255750516353E-3</v>
      </c>
      <c r="L141" s="23">
        <v>7.5277265270908165E-3</v>
      </c>
      <c r="M141" s="23">
        <v>4.0824829046386332E-3</v>
      </c>
      <c r="N141" s="23">
        <v>5.1639777949431982E-3</v>
      </c>
      <c r="O141" s="23">
        <v>5.1639777949432268E-3</v>
      </c>
      <c r="P141" s="23">
        <v>4.0824829046386341E-3</v>
      </c>
      <c r="Q141" s="23">
        <v>8.1976896504280423E-3</v>
      </c>
      <c r="R141" s="23">
        <v>2.8577380332470434E-3</v>
      </c>
      <c r="S141" s="23">
        <v>0</v>
      </c>
      <c r="T141" s="23">
        <v>5.3627267846373247E-3</v>
      </c>
      <c r="U141" s="23">
        <v>6.324555320336764E-3</v>
      </c>
      <c r="V141" s="23">
        <v>4.0824829046386341E-3</v>
      </c>
      <c r="W141" s="23">
        <v>1.4156270695349113E-3</v>
      </c>
      <c r="X141" s="205"/>
      <c r="Y141" s="206"/>
      <c r="Z141" s="206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87</v>
      </c>
      <c r="C142" s="28"/>
      <c r="D142" s="13">
        <v>1.540559586656088E-2</v>
      </c>
      <c r="E142" s="13">
        <v>4.6662567443278838E-3</v>
      </c>
      <c r="F142" s="13">
        <v>2.7386127875258282E-2</v>
      </c>
      <c r="G142" s="13">
        <v>4.9341395087128467E-3</v>
      </c>
      <c r="H142" s="13">
        <v>1.5876016159569958E-2</v>
      </c>
      <c r="I142" s="13">
        <v>2.3781453813428857E-2</v>
      </c>
      <c r="J142" s="13">
        <v>2.1610698163897102E-2</v>
      </c>
      <c r="K142" s="13">
        <v>1.5876016159569958E-2</v>
      </c>
      <c r="L142" s="13">
        <v>2.100760891281158E-2</v>
      </c>
      <c r="M142" s="13">
        <v>1.2066451934892511E-2</v>
      </c>
      <c r="N142" s="13">
        <v>1.5040712024106404E-2</v>
      </c>
      <c r="O142" s="13">
        <v>1.5808095290642529E-2</v>
      </c>
      <c r="P142" s="13">
        <v>1.2308993682327537E-2</v>
      </c>
      <c r="Q142" s="13">
        <v>2.3095519963054055E-2</v>
      </c>
      <c r="R142" s="13">
        <v>9.1350176875238456E-3</v>
      </c>
      <c r="S142" s="13">
        <v>0</v>
      </c>
      <c r="T142" s="13">
        <v>1.6049877321683777E-2</v>
      </c>
      <c r="U142" s="13">
        <v>1.9764235376052389E-2</v>
      </c>
      <c r="V142" s="13">
        <v>1.2308993682327537E-2</v>
      </c>
      <c r="W142" s="13">
        <v>4.9000590845791319E-3</v>
      </c>
      <c r="X142" s="151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274</v>
      </c>
      <c r="C143" s="28"/>
      <c r="D143" s="13">
        <v>-5.6284264136325146E-2</v>
      </c>
      <c r="E143" s="13">
        <v>6.801451132418368E-3</v>
      </c>
      <c r="F143" s="13">
        <v>0.18706381869644617</v>
      </c>
      <c r="G143" s="13">
        <v>0.11023441043081506</v>
      </c>
      <c r="H143" s="13">
        <v>2.3842543625685053E-2</v>
      </c>
      <c r="I143" s="13">
        <v>1.8896444381116373E-2</v>
      </c>
      <c r="J143" s="13">
        <v>3.3734742114821969E-2</v>
      </c>
      <c r="K143" s="13">
        <v>2.3842543625684831E-2</v>
      </c>
      <c r="L143" s="13">
        <v>6.3411337582233163E-2</v>
      </c>
      <c r="M143" s="13">
        <v>4.0581466474109984E-3</v>
      </c>
      <c r="N143" s="13">
        <v>1.8896444381116373E-2</v>
      </c>
      <c r="O143" s="13">
        <v>-3.0564548064568653E-2</v>
      </c>
      <c r="P143" s="13">
        <v>-1.5726250330863056E-2</v>
      </c>
      <c r="Q143" s="13">
        <v>5.336238332070864E-2</v>
      </c>
      <c r="R143" s="13">
        <v>-7.1617171794487566E-2</v>
      </c>
      <c r="S143" s="13">
        <v>-0.1097021359776652</v>
      </c>
      <c r="T143" s="13">
        <v>-8.419377916862314E-3</v>
      </c>
      <c r="U143" s="13">
        <v>-5.034894504284293E-2</v>
      </c>
      <c r="V143" s="13">
        <v>-1.5726250330863056E-2</v>
      </c>
      <c r="W143" s="13">
        <v>-0.14264315694649166</v>
      </c>
      <c r="X143" s="151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275</v>
      </c>
      <c r="C144" s="46"/>
      <c r="D144" s="44">
        <v>1.29</v>
      </c>
      <c r="E144" s="44">
        <v>0.03</v>
      </c>
      <c r="F144" s="44">
        <v>3.81</v>
      </c>
      <c r="G144" s="44">
        <v>2.2000000000000002</v>
      </c>
      <c r="H144" s="44">
        <v>0.39</v>
      </c>
      <c r="I144" s="44">
        <v>0.28000000000000003</v>
      </c>
      <c r="J144" s="44">
        <v>0.59</v>
      </c>
      <c r="K144" s="44">
        <v>0.39</v>
      </c>
      <c r="L144" s="44">
        <v>1.22</v>
      </c>
      <c r="M144" s="44">
        <v>0.03</v>
      </c>
      <c r="N144" s="44">
        <v>0.28000000000000003</v>
      </c>
      <c r="O144" s="44">
        <v>0.75</v>
      </c>
      <c r="P144" s="44">
        <v>0.44</v>
      </c>
      <c r="Q144" s="44">
        <v>1.01</v>
      </c>
      <c r="R144" s="44">
        <v>1.59</v>
      </c>
      <c r="S144" s="44">
        <v>2.41</v>
      </c>
      <c r="T144" s="44">
        <v>0.28999999999999998</v>
      </c>
      <c r="U144" s="44">
        <v>1.17</v>
      </c>
      <c r="V144" s="44">
        <v>0.44</v>
      </c>
      <c r="W144" s="44">
        <v>3.11</v>
      </c>
      <c r="X144" s="151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5"/>
    </row>
    <row r="146" spans="1:65" ht="15">
      <c r="B146" s="8" t="s">
        <v>562</v>
      </c>
      <c r="BM146" s="27" t="s">
        <v>67</v>
      </c>
    </row>
    <row r="147" spans="1:65" ht="15">
      <c r="A147" s="24" t="s">
        <v>19</v>
      </c>
      <c r="B147" s="18" t="s">
        <v>111</v>
      </c>
      <c r="C147" s="15" t="s">
        <v>112</v>
      </c>
      <c r="D147" s="16" t="s">
        <v>231</v>
      </c>
      <c r="E147" s="17" t="s">
        <v>231</v>
      </c>
      <c r="F147" s="17" t="s">
        <v>231</v>
      </c>
      <c r="G147" s="17" t="s">
        <v>231</v>
      </c>
      <c r="H147" s="17" t="s">
        <v>231</v>
      </c>
      <c r="I147" s="17" t="s">
        <v>231</v>
      </c>
      <c r="J147" s="17" t="s">
        <v>231</v>
      </c>
      <c r="K147" s="17" t="s">
        <v>231</v>
      </c>
      <c r="L147" s="17" t="s">
        <v>231</v>
      </c>
      <c r="M147" s="17" t="s">
        <v>231</v>
      </c>
      <c r="N147" s="17" t="s">
        <v>231</v>
      </c>
      <c r="O147" s="17" t="s">
        <v>231</v>
      </c>
      <c r="P147" s="17" t="s">
        <v>231</v>
      </c>
      <c r="Q147" s="17" t="s">
        <v>231</v>
      </c>
      <c r="R147" s="17" t="s">
        <v>231</v>
      </c>
      <c r="S147" s="17" t="s">
        <v>231</v>
      </c>
      <c r="T147" s="17" t="s">
        <v>231</v>
      </c>
      <c r="U147" s="17" t="s">
        <v>231</v>
      </c>
      <c r="V147" s="17" t="s">
        <v>231</v>
      </c>
      <c r="W147" s="17" t="s">
        <v>231</v>
      </c>
      <c r="X147" s="17" t="s">
        <v>231</v>
      </c>
      <c r="Y147" s="17" t="s">
        <v>231</v>
      </c>
      <c r="Z147" s="151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232</v>
      </c>
      <c r="C148" s="9" t="s">
        <v>232</v>
      </c>
      <c r="D148" s="149" t="s">
        <v>234</v>
      </c>
      <c r="E148" s="150" t="s">
        <v>236</v>
      </c>
      <c r="F148" s="150" t="s">
        <v>238</v>
      </c>
      <c r="G148" s="150" t="s">
        <v>239</v>
      </c>
      <c r="H148" s="150" t="s">
        <v>240</v>
      </c>
      <c r="I148" s="150" t="s">
        <v>241</v>
      </c>
      <c r="J148" s="150" t="s">
        <v>242</v>
      </c>
      <c r="K148" s="150" t="s">
        <v>243</v>
      </c>
      <c r="L148" s="150" t="s">
        <v>244</v>
      </c>
      <c r="M148" s="150" t="s">
        <v>245</v>
      </c>
      <c r="N148" s="150" t="s">
        <v>246</v>
      </c>
      <c r="O148" s="150" t="s">
        <v>247</v>
      </c>
      <c r="P148" s="150" t="s">
        <v>248</v>
      </c>
      <c r="Q148" s="150" t="s">
        <v>249</v>
      </c>
      <c r="R148" s="150" t="s">
        <v>251</v>
      </c>
      <c r="S148" s="150" t="s">
        <v>252</v>
      </c>
      <c r="T148" s="150" t="s">
        <v>253</v>
      </c>
      <c r="U148" s="150" t="s">
        <v>254</v>
      </c>
      <c r="V148" s="150" t="s">
        <v>257</v>
      </c>
      <c r="W148" s="150" t="s">
        <v>259</v>
      </c>
      <c r="X148" s="150" t="s">
        <v>261</v>
      </c>
      <c r="Y148" s="150" t="s">
        <v>279</v>
      </c>
      <c r="Z148" s="151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280</v>
      </c>
      <c r="E149" s="11" t="s">
        <v>283</v>
      </c>
      <c r="F149" s="11" t="s">
        <v>282</v>
      </c>
      <c r="G149" s="11" t="s">
        <v>283</v>
      </c>
      <c r="H149" s="11" t="s">
        <v>282</v>
      </c>
      <c r="I149" s="11" t="s">
        <v>280</v>
      </c>
      <c r="J149" s="11" t="s">
        <v>282</v>
      </c>
      <c r="K149" s="11" t="s">
        <v>282</v>
      </c>
      <c r="L149" s="11" t="s">
        <v>280</v>
      </c>
      <c r="M149" s="11" t="s">
        <v>280</v>
      </c>
      <c r="N149" s="11" t="s">
        <v>280</v>
      </c>
      <c r="O149" s="11" t="s">
        <v>280</v>
      </c>
      <c r="P149" s="11" t="s">
        <v>280</v>
      </c>
      <c r="Q149" s="11" t="s">
        <v>280</v>
      </c>
      <c r="R149" s="11" t="s">
        <v>283</v>
      </c>
      <c r="S149" s="11" t="s">
        <v>280</v>
      </c>
      <c r="T149" s="11" t="s">
        <v>280</v>
      </c>
      <c r="U149" s="11" t="s">
        <v>283</v>
      </c>
      <c r="V149" s="11" t="s">
        <v>283</v>
      </c>
      <c r="W149" s="11" t="s">
        <v>282</v>
      </c>
      <c r="X149" s="11" t="s">
        <v>283</v>
      </c>
      <c r="Y149" s="11" t="s">
        <v>283</v>
      </c>
      <c r="Z149" s="151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3</v>
      </c>
    </row>
    <row r="150" spans="1:65">
      <c r="A150" s="29"/>
      <c r="B150" s="19"/>
      <c r="C150" s="9"/>
      <c r="D150" s="25" t="s">
        <v>322</v>
      </c>
      <c r="E150" s="25" t="s">
        <v>322</v>
      </c>
      <c r="F150" s="25" t="s">
        <v>322</v>
      </c>
      <c r="G150" s="25" t="s">
        <v>322</v>
      </c>
      <c r="H150" s="25" t="s">
        <v>323</v>
      </c>
      <c r="I150" s="25" t="s">
        <v>324</v>
      </c>
      <c r="J150" s="25" t="s">
        <v>323</v>
      </c>
      <c r="K150" s="25" t="s">
        <v>325</v>
      </c>
      <c r="L150" s="25" t="s">
        <v>322</v>
      </c>
      <c r="M150" s="25" t="s">
        <v>322</v>
      </c>
      <c r="N150" s="25" t="s">
        <v>322</v>
      </c>
      <c r="O150" s="25" t="s">
        <v>322</v>
      </c>
      <c r="P150" s="25" t="s">
        <v>322</v>
      </c>
      <c r="Q150" s="25" t="s">
        <v>324</v>
      </c>
      <c r="R150" s="25" t="s">
        <v>322</v>
      </c>
      <c r="S150" s="25" t="s">
        <v>322</v>
      </c>
      <c r="T150" s="25" t="s">
        <v>325</v>
      </c>
      <c r="U150" s="25" t="s">
        <v>324</v>
      </c>
      <c r="V150" s="25" t="s">
        <v>323</v>
      </c>
      <c r="W150" s="25" t="s">
        <v>322</v>
      </c>
      <c r="X150" s="25" t="s">
        <v>322</v>
      </c>
      <c r="Y150" s="25" t="s">
        <v>322</v>
      </c>
      <c r="Z150" s="151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203">
        <v>0.03</v>
      </c>
      <c r="E151" s="210">
        <v>1.1299999999999999</v>
      </c>
      <c r="F151" s="203">
        <v>0.05</v>
      </c>
      <c r="G151" s="210">
        <v>0.58916628086419753</v>
      </c>
      <c r="H151" s="203">
        <v>7.0000000000000007E-2</v>
      </c>
      <c r="I151" s="203">
        <v>0.09</v>
      </c>
      <c r="J151" s="203">
        <v>0.06</v>
      </c>
      <c r="K151" s="210" t="s">
        <v>105</v>
      </c>
      <c r="L151" s="203">
        <v>0.03</v>
      </c>
      <c r="M151" s="203">
        <v>0.04</v>
      </c>
      <c r="N151" s="203">
        <v>0.03</v>
      </c>
      <c r="O151" s="203">
        <v>0.04</v>
      </c>
      <c r="P151" s="203">
        <v>0.05</v>
      </c>
      <c r="Q151" s="203">
        <v>5.5047769467321588E-2</v>
      </c>
      <c r="R151" s="210" t="s">
        <v>102</v>
      </c>
      <c r="S151" s="210">
        <v>0.14199999999999999</v>
      </c>
      <c r="T151" s="203">
        <v>0.04</v>
      </c>
      <c r="U151" s="210">
        <v>18.350000000000001</v>
      </c>
      <c r="V151" s="210">
        <v>8.4</v>
      </c>
      <c r="W151" s="203">
        <v>0.04</v>
      </c>
      <c r="X151" s="210">
        <v>0.81</v>
      </c>
      <c r="Y151" s="210">
        <v>0.3402</v>
      </c>
      <c r="Z151" s="205"/>
      <c r="AA151" s="206"/>
      <c r="AB151" s="206"/>
      <c r="AC151" s="206"/>
      <c r="AD151" s="206"/>
      <c r="AE151" s="206"/>
      <c r="AF151" s="206"/>
      <c r="AG151" s="206"/>
      <c r="AH151" s="206"/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  <c r="BI151" s="206"/>
      <c r="BJ151" s="206"/>
      <c r="BK151" s="206"/>
      <c r="BL151" s="206"/>
      <c r="BM151" s="207">
        <v>1</v>
      </c>
    </row>
    <row r="152" spans="1:65">
      <c r="A152" s="29"/>
      <c r="B152" s="19">
        <v>1</v>
      </c>
      <c r="C152" s="9">
        <v>2</v>
      </c>
      <c r="D152" s="23">
        <v>3.3000000000000002E-2</v>
      </c>
      <c r="E152" s="211">
        <v>1.1200000000000001</v>
      </c>
      <c r="F152" s="23">
        <v>0.02</v>
      </c>
      <c r="G152" s="211">
        <v>0.59785277777777779</v>
      </c>
      <c r="H152" s="23">
        <v>0.05</v>
      </c>
      <c r="I152" s="23">
        <v>7.0000000000000007E-2</v>
      </c>
      <c r="J152" s="23">
        <v>7.0000000000000007E-2</v>
      </c>
      <c r="K152" s="211" t="s">
        <v>105</v>
      </c>
      <c r="L152" s="23">
        <v>0.03</v>
      </c>
      <c r="M152" s="23">
        <v>0.03</v>
      </c>
      <c r="N152" s="23">
        <v>0.03</v>
      </c>
      <c r="O152" s="23">
        <v>0.03</v>
      </c>
      <c r="P152" s="23">
        <v>0.05</v>
      </c>
      <c r="Q152" s="23">
        <v>6.0332073763190282E-2</v>
      </c>
      <c r="R152" s="211" t="s">
        <v>102</v>
      </c>
      <c r="S152" s="211" t="s">
        <v>105</v>
      </c>
      <c r="T152" s="23">
        <v>0.03</v>
      </c>
      <c r="U152" s="211">
        <v>16.38</v>
      </c>
      <c r="V152" s="211">
        <v>8.3000000000000007</v>
      </c>
      <c r="W152" s="23">
        <v>0.03</v>
      </c>
      <c r="X152" s="211">
        <v>0.76</v>
      </c>
      <c r="Y152" s="211">
        <v>0.3453</v>
      </c>
      <c r="Z152" s="205"/>
      <c r="AA152" s="206"/>
      <c r="AB152" s="206"/>
      <c r="AC152" s="206"/>
      <c r="AD152" s="206"/>
      <c r="AE152" s="206"/>
      <c r="AF152" s="206"/>
      <c r="AG152" s="206"/>
      <c r="AH152" s="206"/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  <c r="BI152" s="206"/>
      <c r="BJ152" s="206"/>
      <c r="BK152" s="206"/>
      <c r="BL152" s="206"/>
      <c r="BM152" s="207">
        <v>5</v>
      </c>
    </row>
    <row r="153" spans="1:65">
      <c r="A153" s="29"/>
      <c r="B153" s="19">
        <v>1</v>
      </c>
      <c r="C153" s="9">
        <v>3</v>
      </c>
      <c r="D153" s="23">
        <v>3.3000000000000002E-2</v>
      </c>
      <c r="E153" s="211">
        <v>1.0900000000000001</v>
      </c>
      <c r="F153" s="23">
        <v>0.06</v>
      </c>
      <c r="G153" s="211">
        <v>0.56999999999999995</v>
      </c>
      <c r="H153" s="23">
        <v>7.0000000000000007E-2</v>
      </c>
      <c r="I153" s="23">
        <v>0.08</v>
      </c>
      <c r="J153" s="23">
        <v>7.0000000000000007E-2</v>
      </c>
      <c r="K153" s="211" t="s">
        <v>105</v>
      </c>
      <c r="L153" s="23">
        <v>0.04</v>
      </c>
      <c r="M153" s="23">
        <v>0.03</v>
      </c>
      <c r="N153" s="23">
        <v>0.03</v>
      </c>
      <c r="O153" s="23">
        <v>0.03</v>
      </c>
      <c r="P153" s="23">
        <v>0.05</v>
      </c>
      <c r="Q153" s="23">
        <v>5.4634461716977382E-2</v>
      </c>
      <c r="R153" s="211" t="s">
        <v>102</v>
      </c>
      <c r="S153" s="211" t="s">
        <v>105</v>
      </c>
      <c r="T153" s="23">
        <v>0.04</v>
      </c>
      <c r="U153" s="211">
        <v>16.600000000000001</v>
      </c>
      <c r="V153" s="212">
        <v>9</v>
      </c>
      <c r="W153" s="23">
        <v>0.04</v>
      </c>
      <c r="X153" s="211">
        <v>0.67</v>
      </c>
      <c r="Y153" s="211">
        <v>0.3402</v>
      </c>
      <c r="Z153" s="205"/>
      <c r="AA153" s="206"/>
      <c r="AB153" s="206"/>
      <c r="AC153" s="206"/>
      <c r="AD153" s="206"/>
      <c r="AE153" s="206"/>
      <c r="AF153" s="206"/>
      <c r="AG153" s="206"/>
      <c r="AH153" s="206"/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  <c r="BI153" s="206"/>
      <c r="BJ153" s="206"/>
      <c r="BK153" s="206"/>
      <c r="BL153" s="206"/>
      <c r="BM153" s="207">
        <v>16</v>
      </c>
    </row>
    <row r="154" spans="1:65">
      <c r="A154" s="29"/>
      <c r="B154" s="19">
        <v>1</v>
      </c>
      <c r="C154" s="9">
        <v>4</v>
      </c>
      <c r="D154" s="23">
        <v>3.4000000000000002E-2</v>
      </c>
      <c r="E154" s="211">
        <v>1.1299999999999999</v>
      </c>
      <c r="F154" s="23">
        <v>0.03</v>
      </c>
      <c r="G154" s="211">
        <v>0.57999999999999996</v>
      </c>
      <c r="H154" s="23">
        <v>0.06</v>
      </c>
      <c r="I154" s="23">
        <v>0.08</v>
      </c>
      <c r="J154" s="23">
        <v>0.06</v>
      </c>
      <c r="K154" s="211" t="s">
        <v>105</v>
      </c>
      <c r="L154" s="23">
        <v>0.03</v>
      </c>
      <c r="M154" s="23">
        <v>0.03</v>
      </c>
      <c r="N154" s="23">
        <v>0.03</v>
      </c>
      <c r="O154" s="23">
        <v>0.04</v>
      </c>
      <c r="P154" s="23">
        <v>0.04</v>
      </c>
      <c r="Q154" s="23">
        <v>5.675394130495285E-2</v>
      </c>
      <c r="R154" s="211" t="s">
        <v>102</v>
      </c>
      <c r="S154" s="211" t="s">
        <v>105</v>
      </c>
      <c r="T154" s="23">
        <v>0.04</v>
      </c>
      <c r="U154" s="211">
        <v>17.440000000000001</v>
      </c>
      <c r="V154" s="211">
        <v>8.3000000000000007</v>
      </c>
      <c r="W154" s="23">
        <v>0.04</v>
      </c>
      <c r="X154" s="211">
        <v>0.74</v>
      </c>
      <c r="Y154" s="212">
        <v>0.39360000000000001</v>
      </c>
      <c r="Z154" s="205"/>
      <c r="AA154" s="206"/>
      <c r="AB154" s="206"/>
      <c r="AC154" s="206"/>
      <c r="AD154" s="206"/>
      <c r="AE154" s="206"/>
      <c r="AF154" s="206"/>
      <c r="AG154" s="206"/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  <c r="BI154" s="206"/>
      <c r="BJ154" s="206"/>
      <c r="BK154" s="206"/>
      <c r="BL154" s="206"/>
      <c r="BM154" s="207">
        <v>4.4858985452494962E-2</v>
      </c>
    </row>
    <row r="155" spans="1:65">
      <c r="A155" s="29"/>
      <c r="B155" s="19">
        <v>1</v>
      </c>
      <c r="C155" s="9">
        <v>5</v>
      </c>
      <c r="D155" s="23">
        <v>0.03</v>
      </c>
      <c r="E155" s="211">
        <v>1.1200000000000001</v>
      </c>
      <c r="F155" s="23">
        <v>0.01</v>
      </c>
      <c r="G155" s="211">
        <v>0.60208333333333341</v>
      </c>
      <c r="H155" s="23">
        <v>0.06</v>
      </c>
      <c r="I155" s="23">
        <v>0.08</v>
      </c>
      <c r="J155" s="23">
        <v>7.0000000000000007E-2</v>
      </c>
      <c r="K155" s="211" t="s">
        <v>105</v>
      </c>
      <c r="L155" s="23">
        <v>0.04</v>
      </c>
      <c r="M155" s="23">
        <v>0.04</v>
      </c>
      <c r="N155" s="23">
        <v>0.03</v>
      </c>
      <c r="O155" s="23">
        <v>0.03</v>
      </c>
      <c r="P155" s="23">
        <v>0.04</v>
      </c>
      <c r="Q155" s="23">
        <v>4.8719765524715068E-2</v>
      </c>
      <c r="R155" s="211" t="s">
        <v>102</v>
      </c>
      <c r="S155" s="211" t="s">
        <v>105</v>
      </c>
      <c r="T155" s="23">
        <v>0.05</v>
      </c>
      <c r="U155" s="211">
        <v>16.48</v>
      </c>
      <c r="V155" s="211">
        <v>8.4</v>
      </c>
      <c r="W155" s="23">
        <v>0.04</v>
      </c>
      <c r="X155" s="211">
        <v>0.83</v>
      </c>
      <c r="Y155" s="211">
        <v>0.33019999999999999</v>
      </c>
      <c r="Z155" s="205"/>
      <c r="AA155" s="206"/>
      <c r="AB155" s="206"/>
      <c r="AC155" s="206"/>
      <c r="AD155" s="206"/>
      <c r="AE155" s="206"/>
      <c r="AF155" s="206"/>
      <c r="AG155" s="206"/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  <c r="BI155" s="206"/>
      <c r="BJ155" s="206"/>
      <c r="BK155" s="206"/>
      <c r="BL155" s="206"/>
      <c r="BM155" s="207">
        <v>79</v>
      </c>
    </row>
    <row r="156" spans="1:65">
      <c r="A156" s="29"/>
      <c r="B156" s="19">
        <v>1</v>
      </c>
      <c r="C156" s="9">
        <v>6</v>
      </c>
      <c r="D156" s="23">
        <v>3.4000000000000002E-2</v>
      </c>
      <c r="E156" s="211">
        <v>1.1399999999999999</v>
      </c>
      <c r="F156" s="23">
        <v>0.04</v>
      </c>
      <c r="G156" s="211">
        <v>0.59312824074074078</v>
      </c>
      <c r="H156" s="23">
        <v>0.06</v>
      </c>
      <c r="I156" s="23">
        <v>0.08</v>
      </c>
      <c r="J156" s="23">
        <v>0.06</v>
      </c>
      <c r="K156" s="211" t="s">
        <v>105</v>
      </c>
      <c r="L156" s="23">
        <v>0.04</v>
      </c>
      <c r="M156" s="23">
        <v>0.03</v>
      </c>
      <c r="N156" s="23">
        <v>0.03</v>
      </c>
      <c r="O156" s="23">
        <v>0.03</v>
      </c>
      <c r="P156" s="23">
        <v>0.05</v>
      </c>
      <c r="Q156" s="23">
        <v>4.951285351744928E-2</v>
      </c>
      <c r="R156" s="211" t="s">
        <v>102</v>
      </c>
      <c r="S156" s="211" t="s">
        <v>105</v>
      </c>
      <c r="T156" s="23">
        <v>0.03</v>
      </c>
      <c r="U156" s="211">
        <v>16.97</v>
      </c>
      <c r="V156" s="211">
        <v>8.1999999999999993</v>
      </c>
      <c r="W156" s="23">
        <v>0.04</v>
      </c>
      <c r="X156" s="211">
        <v>0.86</v>
      </c>
      <c r="Y156" s="211">
        <v>0.34799999999999998</v>
      </c>
      <c r="Z156" s="205"/>
      <c r="AA156" s="206"/>
      <c r="AB156" s="206"/>
      <c r="AC156" s="206"/>
      <c r="AD156" s="206"/>
      <c r="AE156" s="206"/>
      <c r="AF156" s="206"/>
      <c r="AG156" s="206"/>
      <c r="AH156" s="206"/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  <c r="BI156" s="206"/>
      <c r="BJ156" s="206"/>
      <c r="BK156" s="206"/>
      <c r="BL156" s="206"/>
      <c r="BM156" s="56"/>
    </row>
    <row r="157" spans="1:65">
      <c r="A157" s="29"/>
      <c r="B157" s="20" t="s">
        <v>271</v>
      </c>
      <c r="C157" s="12"/>
      <c r="D157" s="209">
        <v>3.2333333333333332E-2</v>
      </c>
      <c r="E157" s="209">
        <v>1.1216666666666666</v>
      </c>
      <c r="F157" s="209">
        <v>3.5000000000000003E-2</v>
      </c>
      <c r="G157" s="209">
        <v>0.58870510545267496</v>
      </c>
      <c r="H157" s="209">
        <v>6.1666666666666668E-2</v>
      </c>
      <c r="I157" s="209">
        <v>0.08</v>
      </c>
      <c r="J157" s="209">
        <v>6.5000000000000002E-2</v>
      </c>
      <c r="K157" s="209" t="s">
        <v>686</v>
      </c>
      <c r="L157" s="209">
        <v>3.5000000000000003E-2</v>
      </c>
      <c r="M157" s="209">
        <v>3.3333333333333333E-2</v>
      </c>
      <c r="N157" s="209">
        <v>0.03</v>
      </c>
      <c r="O157" s="209">
        <v>3.3333333333333333E-2</v>
      </c>
      <c r="P157" s="209">
        <v>4.6666666666666669E-2</v>
      </c>
      <c r="Q157" s="209">
        <v>5.4166810882434406E-2</v>
      </c>
      <c r="R157" s="209" t="s">
        <v>686</v>
      </c>
      <c r="S157" s="209">
        <v>0.14199999999999999</v>
      </c>
      <c r="T157" s="209">
        <v>3.8333333333333337E-2</v>
      </c>
      <c r="U157" s="209">
        <v>17.036666666666669</v>
      </c>
      <c r="V157" s="209">
        <v>8.4333333333333318</v>
      </c>
      <c r="W157" s="209">
        <v>3.8333333333333337E-2</v>
      </c>
      <c r="X157" s="209">
        <v>0.77833333333333343</v>
      </c>
      <c r="Y157" s="209">
        <v>0.34958333333333336</v>
      </c>
      <c r="Z157" s="205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  <c r="BI157" s="206"/>
      <c r="BJ157" s="206"/>
      <c r="BK157" s="206"/>
      <c r="BL157" s="206"/>
      <c r="BM157" s="56"/>
    </row>
    <row r="158" spans="1:65">
      <c r="A158" s="29"/>
      <c r="B158" s="3" t="s">
        <v>272</v>
      </c>
      <c r="C158" s="28"/>
      <c r="D158" s="23">
        <v>3.3000000000000002E-2</v>
      </c>
      <c r="E158" s="23">
        <v>1.125</v>
      </c>
      <c r="F158" s="23">
        <v>3.5000000000000003E-2</v>
      </c>
      <c r="G158" s="23">
        <v>0.59114726080246915</v>
      </c>
      <c r="H158" s="23">
        <v>0.06</v>
      </c>
      <c r="I158" s="23">
        <v>0.08</v>
      </c>
      <c r="J158" s="23">
        <v>6.5000000000000002E-2</v>
      </c>
      <c r="K158" s="23" t="s">
        <v>686</v>
      </c>
      <c r="L158" s="23">
        <v>3.5000000000000003E-2</v>
      </c>
      <c r="M158" s="23">
        <v>0.03</v>
      </c>
      <c r="N158" s="23">
        <v>0.03</v>
      </c>
      <c r="O158" s="23">
        <v>0.03</v>
      </c>
      <c r="P158" s="23">
        <v>0.05</v>
      </c>
      <c r="Q158" s="23">
        <v>5.4841115592149485E-2</v>
      </c>
      <c r="R158" s="23" t="s">
        <v>686</v>
      </c>
      <c r="S158" s="23">
        <v>0.14199999999999999</v>
      </c>
      <c r="T158" s="23">
        <v>0.04</v>
      </c>
      <c r="U158" s="23">
        <v>16.785</v>
      </c>
      <c r="V158" s="23">
        <v>8.3500000000000014</v>
      </c>
      <c r="W158" s="23">
        <v>0.04</v>
      </c>
      <c r="X158" s="23">
        <v>0.78500000000000003</v>
      </c>
      <c r="Y158" s="23">
        <v>0.34275</v>
      </c>
      <c r="Z158" s="205"/>
      <c r="AA158" s="206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  <c r="BI158" s="206"/>
      <c r="BJ158" s="206"/>
      <c r="BK158" s="206"/>
      <c r="BL158" s="206"/>
      <c r="BM158" s="56"/>
    </row>
    <row r="159" spans="1:65">
      <c r="A159" s="29"/>
      <c r="B159" s="3" t="s">
        <v>273</v>
      </c>
      <c r="C159" s="28"/>
      <c r="D159" s="23">
        <v>1.8618986725025273E-3</v>
      </c>
      <c r="E159" s="23">
        <v>1.7224014243685009E-2</v>
      </c>
      <c r="F159" s="23">
        <v>1.8708286933869701E-2</v>
      </c>
      <c r="G159" s="23">
        <v>1.1900365789914947E-2</v>
      </c>
      <c r="H159" s="23">
        <v>7.527726527090813E-3</v>
      </c>
      <c r="I159" s="23">
        <v>6.3245553203367553E-3</v>
      </c>
      <c r="J159" s="23">
        <v>5.4772255750516656E-3</v>
      </c>
      <c r="K159" s="23" t="s">
        <v>686</v>
      </c>
      <c r="L159" s="23">
        <v>5.4772255750516622E-3</v>
      </c>
      <c r="M159" s="23">
        <v>5.1639777949432234E-3</v>
      </c>
      <c r="N159" s="23">
        <v>0</v>
      </c>
      <c r="O159" s="23">
        <v>5.1639777949432242E-3</v>
      </c>
      <c r="P159" s="23">
        <v>5.1639777949432242E-3</v>
      </c>
      <c r="Q159" s="23">
        <v>4.4051814452399788E-3</v>
      </c>
      <c r="R159" s="23" t="s">
        <v>686</v>
      </c>
      <c r="S159" s="23" t="s">
        <v>686</v>
      </c>
      <c r="T159" s="23">
        <v>7.5277265270908104E-3</v>
      </c>
      <c r="U159" s="23">
        <v>0.75149628519818223</v>
      </c>
      <c r="V159" s="23">
        <v>0.28751811537130428</v>
      </c>
      <c r="W159" s="23">
        <v>4.0824829046386306E-3</v>
      </c>
      <c r="X159" s="23">
        <v>6.9113433330045645E-2</v>
      </c>
      <c r="Y159" s="23">
        <v>2.2405929274784988E-2</v>
      </c>
      <c r="Z159" s="205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  <c r="BI159" s="206"/>
      <c r="BJ159" s="206"/>
      <c r="BK159" s="206"/>
      <c r="BL159" s="206"/>
      <c r="BM159" s="56"/>
    </row>
    <row r="160" spans="1:65">
      <c r="A160" s="29"/>
      <c r="B160" s="3" t="s">
        <v>87</v>
      </c>
      <c r="C160" s="28"/>
      <c r="D160" s="13">
        <v>5.7584495025851362E-2</v>
      </c>
      <c r="E160" s="13">
        <v>1.5355733352468063E-2</v>
      </c>
      <c r="F160" s="13">
        <v>0.53452248382484857</v>
      </c>
      <c r="G160" s="13">
        <v>2.0214476959163383E-2</v>
      </c>
      <c r="H160" s="13">
        <v>0.12207124097985102</v>
      </c>
      <c r="I160" s="13">
        <v>7.9056941504209444E-2</v>
      </c>
      <c r="J160" s="13">
        <v>8.4265008846948694E-2</v>
      </c>
      <c r="K160" s="13" t="s">
        <v>686</v>
      </c>
      <c r="L160" s="13">
        <v>0.15649215928719032</v>
      </c>
      <c r="M160" s="13">
        <v>0.1549193338482967</v>
      </c>
      <c r="N160" s="13">
        <v>0</v>
      </c>
      <c r="O160" s="13">
        <v>0.15491933384829673</v>
      </c>
      <c r="P160" s="13">
        <v>0.11065666703449765</v>
      </c>
      <c r="Q160" s="13">
        <v>8.1326210154796505E-2</v>
      </c>
      <c r="R160" s="13" t="s">
        <v>686</v>
      </c>
      <c r="S160" s="13" t="s">
        <v>686</v>
      </c>
      <c r="T160" s="13">
        <v>0.19637547461976027</v>
      </c>
      <c r="U160" s="13">
        <v>4.4110523490403959E-2</v>
      </c>
      <c r="V160" s="13">
        <v>3.4093057158652691E-2</v>
      </c>
      <c r="W160" s="13">
        <v>0.10649955403405122</v>
      </c>
      <c r="X160" s="13">
        <v>8.8796702351236365E-2</v>
      </c>
      <c r="Y160" s="13">
        <v>6.4093242263985661E-2</v>
      </c>
      <c r="Z160" s="151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274</v>
      </c>
      <c r="C161" s="28"/>
      <c r="D161" s="13">
        <v>-0.27922281328511367</v>
      </c>
      <c r="E161" s="13">
        <v>24.004280755624666</v>
      </c>
      <c r="F161" s="13">
        <v>-0.21977727211275178</v>
      </c>
      <c r="G161" s="13">
        <v>12.123460094212462</v>
      </c>
      <c r="H161" s="13">
        <v>0.37467813961086582</v>
      </c>
      <c r="I161" s="13">
        <v>0.78336623517085302</v>
      </c>
      <c r="J161" s="13">
        <v>0.44898506607631794</v>
      </c>
      <c r="K161" s="13" t="s">
        <v>686</v>
      </c>
      <c r="L161" s="13">
        <v>-0.21977727211275178</v>
      </c>
      <c r="M161" s="13">
        <v>-0.25693073534547795</v>
      </c>
      <c r="N161" s="13">
        <v>-0.33123766181093017</v>
      </c>
      <c r="O161" s="13">
        <v>-0.25693073534547795</v>
      </c>
      <c r="P161" s="13">
        <v>4.0296970516330965E-2</v>
      </c>
      <c r="Q161" s="13">
        <v>0.20749076993273285</v>
      </c>
      <c r="R161" s="13" t="s">
        <v>686</v>
      </c>
      <c r="S161" s="13">
        <v>2.1654750674282637</v>
      </c>
      <c r="T161" s="13">
        <v>-0.14547034564729955</v>
      </c>
      <c r="U161" s="13">
        <v>378.78270116492627</v>
      </c>
      <c r="V161" s="13">
        <v>186.99652395759404</v>
      </c>
      <c r="W161" s="13">
        <v>-0.14547034564729955</v>
      </c>
      <c r="X161" s="13">
        <v>16.350667329683091</v>
      </c>
      <c r="Y161" s="13">
        <v>6.7929389130643001</v>
      </c>
      <c r="Z161" s="151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275</v>
      </c>
      <c r="C162" s="46"/>
      <c r="D162" s="44">
        <v>0.73</v>
      </c>
      <c r="E162" s="44">
        <v>30.2</v>
      </c>
      <c r="F162" s="44">
        <v>0.65</v>
      </c>
      <c r="G162" s="44">
        <v>15.07</v>
      </c>
      <c r="H162" s="44">
        <v>0.11</v>
      </c>
      <c r="I162" s="44">
        <v>0.63</v>
      </c>
      <c r="J162" s="44">
        <v>0.2</v>
      </c>
      <c r="K162" s="44">
        <v>0.22</v>
      </c>
      <c r="L162" s="44">
        <v>0.65</v>
      </c>
      <c r="M162" s="44">
        <v>0.7</v>
      </c>
      <c r="N162" s="44">
        <v>0.79</v>
      </c>
      <c r="O162" s="44">
        <v>0.7</v>
      </c>
      <c r="P162" s="44">
        <v>0.32</v>
      </c>
      <c r="Q162" s="44">
        <v>0.11</v>
      </c>
      <c r="R162" s="44">
        <v>12.55</v>
      </c>
      <c r="S162" s="44">
        <v>0.21</v>
      </c>
      <c r="T162" s="44">
        <v>0.56000000000000005</v>
      </c>
      <c r="U162" s="44">
        <v>482.06</v>
      </c>
      <c r="V162" s="44">
        <v>237.79</v>
      </c>
      <c r="W162" s="44">
        <v>0.56000000000000005</v>
      </c>
      <c r="X162" s="44">
        <v>20.45</v>
      </c>
      <c r="Y162" s="44">
        <v>8.2799999999999994</v>
      </c>
      <c r="Z162" s="151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BM163" s="55"/>
    </row>
    <row r="164" spans="1:65" ht="15">
      <c r="B164" s="8" t="s">
        <v>563</v>
      </c>
      <c r="BM164" s="27" t="s">
        <v>67</v>
      </c>
    </row>
    <row r="165" spans="1:65" ht="15">
      <c r="A165" s="24" t="s">
        <v>22</v>
      </c>
      <c r="B165" s="18" t="s">
        <v>111</v>
      </c>
      <c r="C165" s="15" t="s">
        <v>112</v>
      </c>
      <c r="D165" s="16" t="s">
        <v>231</v>
      </c>
      <c r="E165" s="17" t="s">
        <v>231</v>
      </c>
      <c r="F165" s="17" t="s">
        <v>231</v>
      </c>
      <c r="G165" s="17" t="s">
        <v>231</v>
      </c>
      <c r="H165" s="17" t="s">
        <v>231</v>
      </c>
      <c r="I165" s="17" t="s">
        <v>231</v>
      </c>
      <c r="J165" s="17" t="s">
        <v>231</v>
      </c>
      <c r="K165" s="17" t="s">
        <v>231</v>
      </c>
      <c r="L165" s="17" t="s">
        <v>231</v>
      </c>
      <c r="M165" s="17" t="s">
        <v>231</v>
      </c>
      <c r="N165" s="17" t="s">
        <v>231</v>
      </c>
      <c r="O165" s="17" t="s">
        <v>231</v>
      </c>
      <c r="P165" s="17" t="s">
        <v>231</v>
      </c>
      <c r="Q165" s="17" t="s">
        <v>231</v>
      </c>
      <c r="R165" s="17" t="s">
        <v>231</v>
      </c>
      <c r="S165" s="17" t="s">
        <v>231</v>
      </c>
      <c r="T165" s="17" t="s">
        <v>231</v>
      </c>
      <c r="U165" s="151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232</v>
      </c>
      <c r="C166" s="9" t="s">
        <v>232</v>
      </c>
      <c r="D166" s="149" t="s">
        <v>234</v>
      </c>
      <c r="E166" s="150" t="s">
        <v>236</v>
      </c>
      <c r="F166" s="150" t="s">
        <v>238</v>
      </c>
      <c r="G166" s="150" t="s">
        <v>240</v>
      </c>
      <c r="H166" s="150" t="s">
        <v>241</v>
      </c>
      <c r="I166" s="150" t="s">
        <v>242</v>
      </c>
      <c r="J166" s="150" t="s">
        <v>243</v>
      </c>
      <c r="K166" s="150" t="s">
        <v>244</v>
      </c>
      <c r="L166" s="150" t="s">
        <v>245</v>
      </c>
      <c r="M166" s="150" t="s">
        <v>246</v>
      </c>
      <c r="N166" s="150" t="s">
        <v>247</v>
      </c>
      <c r="O166" s="150" t="s">
        <v>249</v>
      </c>
      <c r="P166" s="150" t="s">
        <v>252</v>
      </c>
      <c r="Q166" s="150" t="s">
        <v>253</v>
      </c>
      <c r="R166" s="150" t="s">
        <v>259</v>
      </c>
      <c r="S166" s="150" t="s">
        <v>261</v>
      </c>
      <c r="T166" s="150" t="s">
        <v>279</v>
      </c>
      <c r="U166" s="151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280</v>
      </c>
      <c r="E167" s="11" t="s">
        <v>280</v>
      </c>
      <c r="F167" s="11" t="s">
        <v>282</v>
      </c>
      <c r="G167" s="11" t="s">
        <v>282</v>
      </c>
      <c r="H167" s="11" t="s">
        <v>280</v>
      </c>
      <c r="I167" s="11" t="s">
        <v>282</v>
      </c>
      <c r="J167" s="11" t="s">
        <v>282</v>
      </c>
      <c r="K167" s="11" t="s">
        <v>280</v>
      </c>
      <c r="L167" s="11" t="s">
        <v>280</v>
      </c>
      <c r="M167" s="11" t="s">
        <v>280</v>
      </c>
      <c r="N167" s="11" t="s">
        <v>280</v>
      </c>
      <c r="O167" s="11" t="s">
        <v>280</v>
      </c>
      <c r="P167" s="11" t="s">
        <v>280</v>
      </c>
      <c r="Q167" s="11" t="s">
        <v>280</v>
      </c>
      <c r="R167" s="11" t="s">
        <v>282</v>
      </c>
      <c r="S167" s="11" t="s">
        <v>280</v>
      </c>
      <c r="T167" s="11" t="s">
        <v>283</v>
      </c>
      <c r="U167" s="151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5" t="s">
        <v>322</v>
      </c>
      <c r="E168" s="25" t="s">
        <v>322</v>
      </c>
      <c r="F168" s="25" t="s">
        <v>322</v>
      </c>
      <c r="G168" s="25" t="s">
        <v>323</v>
      </c>
      <c r="H168" s="25" t="s">
        <v>324</v>
      </c>
      <c r="I168" s="25" t="s">
        <v>323</v>
      </c>
      <c r="J168" s="25" t="s">
        <v>325</v>
      </c>
      <c r="K168" s="25" t="s">
        <v>322</v>
      </c>
      <c r="L168" s="25" t="s">
        <v>322</v>
      </c>
      <c r="M168" s="25" t="s">
        <v>322</v>
      </c>
      <c r="N168" s="25" t="s">
        <v>322</v>
      </c>
      <c r="O168" s="25" t="s">
        <v>324</v>
      </c>
      <c r="P168" s="25" t="s">
        <v>322</v>
      </c>
      <c r="Q168" s="25" t="s">
        <v>325</v>
      </c>
      <c r="R168" s="25" t="s">
        <v>322</v>
      </c>
      <c r="S168" s="25" t="s">
        <v>322</v>
      </c>
      <c r="T168" s="25" t="s">
        <v>322</v>
      </c>
      <c r="U168" s="151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13">
        <v>51.720999999999997</v>
      </c>
      <c r="E169" s="215">
        <v>82.016977584239271</v>
      </c>
      <c r="F169" s="213">
        <v>54.1</v>
      </c>
      <c r="G169" s="215">
        <v>64.05</v>
      </c>
      <c r="H169" s="213">
        <v>44.68</v>
      </c>
      <c r="I169" s="215">
        <v>67.5</v>
      </c>
      <c r="J169" s="213">
        <v>51</v>
      </c>
      <c r="K169" s="213">
        <v>54</v>
      </c>
      <c r="L169" s="213">
        <v>50.5</v>
      </c>
      <c r="M169" s="213">
        <v>52.7</v>
      </c>
      <c r="N169" s="213">
        <v>52.6</v>
      </c>
      <c r="O169" s="213">
        <v>52.959427354345365</v>
      </c>
      <c r="P169" s="213">
        <v>52.15</v>
      </c>
      <c r="Q169" s="213">
        <v>52.53</v>
      </c>
      <c r="R169" s="213">
        <v>50.4</v>
      </c>
      <c r="S169" s="215">
        <v>38.293500000000002</v>
      </c>
      <c r="T169" s="215">
        <v>0.21959999999999999</v>
      </c>
      <c r="U169" s="216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  <c r="AV169" s="217"/>
      <c r="AW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J169" s="217"/>
      <c r="BK169" s="217"/>
      <c r="BL169" s="217"/>
      <c r="BM169" s="218">
        <v>1</v>
      </c>
    </row>
    <row r="170" spans="1:65">
      <c r="A170" s="29"/>
      <c r="B170" s="19">
        <v>1</v>
      </c>
      <c r="C170" s="9">
        <v>2</v>
      </c>
      <c r="D170" s="219">
        <v>51.37</v>
      </c>
      <c r="E170" s="220">
        <v>82.059997678379702</v>
      </c>
      <c r="F170" s="219">
        <v>54.8</v>
      </c>
      <c r="G170" s="220">
        <v>66.400000000000006</v>
      </c>
      <c r="H170" s="219">
        <v>48.59</v>
      </c>
      <c r="I170" s="220">
        <v>71.599999999999994</v>
      </c>
      <c r="J170" s="219">
        <v>51</v>
      </c>
      <c r="K170" s="219">
        <v>52.7</v>
      </c>
      <c r="L170" s="219">
        <v>49.8</v>
      </c>
      <c r="M170" s="219">
        <v>54.4</v>
      </c>
      <c r="N170" s="219">
        <v>53.2</v>
      </c>
      <c r="O170" s="219">
        <v>51.73219730666667</v>
      </c>
      <c r="P170" s="219">
        <v>54.45</v>
      </c>
      <c r="Q170" s="219">
        <v>53.15</v>
      </c>
      <c r="R170" s="219">
        <v>48.28</v>
      </c>
      <c r="S170" s="220">
        <v>46.026899999999998</v>
      </c>
      <c r="T170" s="220">
        <v>0.23080000000000001</v>
      </c>
      <c r="U170" s="216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  <c r="AV170" s="217"/>
      <c r="AW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J170" s="217"/>
      <c r="BK170" s="217"/>
      <c r="BL170" s="217"/>
      <c r="BM170" s="218">
        <v>31</v>
      </c>
    </row>
    <row r="171" spans="1:65">
      <c r="A171" s="29"/>
      <c r="B171" s="19">
        <v>1</v>
      </c>
      <c r="C171" s="9">
        <v>3</v>
      </c>
      <c r="D171" s="219">
        <v>51.908000000000001</v>
      </c>
      <c r="E171" s="220">
        <v>82.285917967357904</v>
      </c>
      <c r="F171" s="219">
        <v>53.5</v>
      </c>
      <c r="G171" s="220">
        <v>64.75</v>
      </c>
      <c r="H171" s="221">
        <v>43.55</v>
      </c>
      <c r="I171" s="220">
        <v>71</v>
      </c>
      <c r="J171" s="219">
        <v>53</v>
      </c>
      <c r="K171" s="219">
        <v>54.2</v>
      </c>
      <c r="L171" s="219">
        <v>52.1</v>
      </c>
      <c r="M171" s="219">
        <v>54</v>
      </c>
      <c r="N171" s="219">
        <v>53.9</v>
      </c>
      <c r="O171" s="219">
        <v>50.35524950682349</v>
      </c>
      <c r="P171" s="219">
        <v>56.48</v>
      </c>
      <c r="Q171" s="219">
        <v>51.65</v>
      </c>
      <c r="R171" s="219">
        <v>48.85</v>
      </c>
      <c r="S171" s="220">
        <v>45.531399999999998</v>
      </c>
      <c r="T171" s="220">
        <v>0.2278</v>
      </c>
      <c r="U171" s="216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16</v>
      </c>
    </row>
    <row r="172" spans="1:65">
      <c r="A172" s="29"/>
      <c r="B172" s="19">
        <v>1</v>
      </c>
      <c r="C172" s="9">
        <v>4</v>
      </c>
      <c r="D172" s="219">
        <v>52.527000000000001</v>
      </c>
      <c r="E172" s="220">
        <v>82.312896389017496</v>
      </c>
      <c r="F172" s="219">
        <v>54.2</v>
      </c>
      <c r="G172" s="220">
        <v>65.38</v>
      </c>
      <c r="H172" s="219">
        <v>46.52</v>
      </c>
      <c r="I172" s="220">
        <v>66</v>
      </c>
      <c r="J172" s="219">
        <v>51</v>
      </c>
      <c r="K172" s="219">
        <v>52.7</v>
      </c>
      <c r="L172" s="219">
        <v>51.3</v>
      </c>
      <c r="M172" s="219">
        <v>51.7</v>
      </c>
      <c r="N172" s="219">
        <v>53.9</v>
      </c>
      <c r="O172" s="219">
        <v>52.537275000000001</v>
      </c>
      <c r="P172" s="219">
        <v>53.41</v>
      </c>
      <c r="Q172" s="219">
        <v>53.61</v>
      </c>
      <c r="R172" s="219">
        <v>48.03</v>
      </c>
      <c r="S172" s="220">
        <v>38.192700000000002</v>
      </c>
      <c r="T172" s="220">
        <v>0.23549999999999999</v>
      </c>
      <c r="U172" s="216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52.217216407803782</v>
      </c>
    </row>
    <row r="173" spans="1:65">
      <c r="A173" s="29"/>
      <c r="B173" s="19">
        <v>1</v>
      </c>
      <c r="C173" s="9">
        <v>5</v>
      </c>
      <c r="D173" s="219">
        <v>51.706000000000003</v>
      </c>
      <c r="E173" s="220">
        <v>82.697218322547798</v>
      </c>
      <c r="F173" s="219">
        <v>52.5</v>
      </c>
      <c r="G173" s="220">
        <v>66.489999999999995</v>
      </c>
      <c r="H173" s="219">
        <v>47.37</v>
      </c>
      <c r="I173" s="220">
        <v>71.900000000000006</v>
      </c>
      <c r="J173" s="219">
        <v>53</v>
      </c>
      <c r="K173" s="219">
        <v>51.7</v>
      </c>
      <c r="L173" s="219">
        <v>52.8</v>
      </c>
      <c r="M173" s="219">
        <v>54.9</v>
      </c>
      <c r="N173" s="219">
        <v>55.2</v>
      </c>
      <c r="O173" s="219">
        <v>54.399090450838571</v>
      </c>
      <c r="P173" s="219">
        <v>58.2</v>
      </c>
      <c r="Q173" s="219">
        <v>55.38</v>
      </c>
      <c r="R173" s="219">
        <v>49.91</v>
      </c>
      <c r="S173" s="220">
        <v>45.003399999999999</v>
      </c>
      <c r="T173" s="220">
        <v>0.22570000000000001</v>
      </c>
      <c r="U173" s="216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80</v>
      </c>
    </row>
    <row r="174" spans="1:65">
      <c r="A174" s="29"/>
      <c r="B174" s="19">
        <v>1</v>
      </c>
      <c r="C174" s="9">
        <v>6</v>
      </c>
      <c r="D174" s="219">
        <v>51.279000000000003</v>
      </c>
      <c r="E174" s="220">
        <v>82.390442857588397</v>
      </c>
      <c r="F174" s="219">
        <v>52.7</v>
      </c>
      <c r="G174" s="220">
        <v>63.95000000000001</v>
      </c>
      <c r="H174" s="219">
        <v>49.91</v>
      </c>
      <c r="I174" s="220">
        <v>69.8</v>
      </c>
      <c r="J174" s="219">
        <v>52</v>
      </c>
      <c r="K174" s="219">
        <v>52.8</v>
      </c>
      <c r="L174" s="219">
        <v>49</v>
      </c>
      <c r="M174" s="219">
        <v>54.6</v>
      </c>
      <c r="N174" s="219">
        <v>53.9</v>
      </c>
      <c r="O174" s="219">
        <v>52.121341743198023</v>
      </c>
      <c r="P174" s="219">
        <v>57.98</v>
      </c>
      <c r="Q174" s="219">
        <v>55.53</v>
      </c>
      <c r="R174" s="219">
        <v>49.15</v>
      </c>
      <c r="S174" s="220">
        <v>36.946300000000001</v>
      </c>
      <c r="T174" s="220">
        <v>0.2321</v>
      </c>
      <c r="U174" s="216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22"/>
    </row>
    <row r="175" spans="1:65">
      <c r="A175" s="29"/>
      <c r="B175" s="20" t="s">
        <v>271</v>
      </c>
      <c r="C175" s="12"/>
      <c r="D175" s="223">
        <v>51.751833333333337</v>
      </c>
      <c r="E175" s="223">
        <v>82.293908466521756</v>
      </c>
      <c r="F175" s="223">
        <v>53.633333333333333</v>
      </c>
      <c r="G175" s="223">
        <v>65.17</v>
      </c>
      <c r="H175" s="223">
        <v>46.77</v>
      </c>
      <c r="I175" s="223">
        <v>69.63333333333334</v>
      </c>
      <c r="J175" s="223">
        <v>51.833333333333336</v>
      </c>
      <c r="K175" s="223">
        <v>53.016666666666673</v>
      </c>
      <c r="L175" s="223">
        <v>50.916666666666664</v>
      </c>
      <c r="M175" s="223">
        <v>53.716666666666669</v>
      </c>
      <c r="N175" s="223">
        <v>53.783333333333331</v>
      </c>
      <c r="O175" s="223">
        <v>52.350763560312025</v>
      </c>
      <c r="P175" s="223">
        <v>55.445</v>
      </c>
      <c r="Q175" s="223">
        <v>53.641666666666673</v>
      </c>
      <c r="R175" s="223">
        <v>49.103333333333332</v>
      </c>
      <c r="S175" s="223">
        <v>41.665700000000001</v>
      </c>
      <c r="T175" s="223">
        <v>0.22858333333333333</v>
      </c>
      <c r="U175" s="216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22"/>
    </row>
    <row r="176" spans="1:65">
      <c r="A176" s="29"/>
      <c r="B176" s="3" t="s">
        <v>272</v>
      </c>
      <c r="C176" s="28"/>
      <c r="D176" s="219">
        <v>51.713499999999996</v>
      </c>
      <c r="E176" s="219">
        <v>82.299407178187693</v>
      </c>
      <c r="F176" s="219">
        <v>53.8</v>
      </c>
      <c r="G176" s="219">
        <v>65.064999999999998</v>
      </c>
      <c r="H176" s="219">
        <v>46.945</v>
      </c>
      <c r="I176" s="219">
        <v>70.400000000000006</v>
      </c>
      <c r="J176" s="219">
        <v>51.5</v>
      </c>
      <c r="K176" s="219">
        <v>52.75</v>
      </c>
      <c r="L176" s="219">
        <v>50.9</v>
      </c>
      <c r="M176" s="219">
        <v>54.2</v>
      </c>
      <c r="N176" s="219">
        <v>53.9</v>
      </c>
      <c r="O176" s="219">
        <v>52.329308371599012</v>
      </c>
      <c r="P176" s="219">
        <v>55.465000000000003</v>
      </c>
      <c r="Q176" s="219">
        <v>53.379999999999995</v>
      </c>
      <c r="R176" s="219">
        <v>49</v>
      </c>
      <c r="S176" s="219">
        <v>41.648449999999997</v>
      </c>
      <c r="T176" s="219">
        <v>0.2293</v>
      </c>
      <c r="U176" s="216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2"/>
    </row>
    <row r="177" spans="1:65">
      <c r="A177" s="29"/>
      <c r="B177" s="3" t="s">
        <v>273</v>
      </c>
      <c r="C177" s="28"/>
      <c r="D177" s="228">
        <v>0.44669695170962026</v>
      </c>
      <c r="E177" s="228">
        <v>0.2464983116676209</v>
      </c>
      <c r="F177" s="228">
        <v>0.90258886912406866</v>
      </c>
      <c r="G177" s="228">
        <v>1.1152219510034744</v>
      </c>
      <c r="H177" s="228">
        <v>2.3803781212236013</v>
      </c>
      <c r="I177" s="228">
        <v>2.3938810886647373</v>
      </c>
      <c r="J177" s="228">
        <v>0.98319208025017502</v>
      </c>
      <c r="K177" s="228">
        <v>0.93255920276766668</v>
      </c>
      <c r="L177" s="228">
        <v>1.4274686219551957</v>
      </c>
      <c r="M177" s="228">
        <v>1.2512660255383996</v>
      </c>
      <c r="N177" s="228">
        <v>0.87044050150867103</v>
      </c>
      <c r="O177" s="228">
        <v>1.3429993372852178</v>
      </c>
      <c r="P177" s="228">
        <v>2.4930202566365165</v>
      </c>
      <c r="Q177" s="228">
        <v>1.5513144963761121</v>
      </c>
      <c r="R177" s="228">
        <v>0.91960136291039929</v>
      </c>
      <c r="S177" s="228">
        <v>4.261693124099855</v>
      </c>
      <c r="T177" s="228">
        <v>5.5632424598130413E-3</v>
      </c>
      <c r="U177" s="225"/>
      <c r="V177" s="226"/>
      <c r="W177" s="226"/>
      <c r="X177" s="226"/>
      <c r="Y177" s="226"/>
      <c r="Z177" s="226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29"/>
    </row>
    <row r="178" spans="1:65">
      <c r="A178" s="29"/>
      <c r="B178" s="3" t="s">
        <v>87</v>
      </c>
      <c r="C178" s="28"/>
      <c r="D178" s="13">
        <v>8.6315193672936597E-3</v>
      </c>
      <c r="E178" s="13">
        <v>2.9953409220793013E-3</v>
      </c>
      <c r="F178" s="13">
        <v>1.6828878852530801E-2</v>
      </c>
      <c r="G178" s="13">
        <v>1.7112505002354984E-2</v>
      </c>
      <c r="H178" s="13">
        <v>5.0895405628043643E-2</v>
      </c>
      <c r="I178" s="13">
        <v>3.4378378487286795E-2</v>
      </c>
      <c r="J178" s="13">
        <v>1.8968335953379583E-2</v>
      </c>
      <c r="K178" s="13">
        <v>1.7589925232964473E-2</v>
      </c>
      <c r="L178" s="13">
        <v>2.8035390283899099E-2</v>
      </c>
      <c r="M178" s="13">
        <v>2.3293813692927077E-2</v>
      </c>
      <c r="N178" s="13">
        <v>1.6184205172147588E-2</v>
      </c>
      <c r="O178" s="13">
        <v>2.5653863400444607E-2</v>
      </c>
      <c r="P178" s="13">
        <v>4.4963842666363357E-2</v>
      </c>
      <c r="Q178" s="13">
        <v>2.8919953326881066E-2</v>
      </c>
      <c r="R178" s="13">
        <v>1.8727880583335809E-2</v>
      </c>
      <c r="S178" s="13">
        <v>0.10228300794418083</v>
      </c>
      <c r="T178" s="13">
        <v>2.4337918161777796E-2</v>
      </c>
      <c r="U178" s="151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274</v>
      </c>
      <c r="C179" s="28"/>
      <c r="D179" s="13">
        <v>-8.9124450992545956E-3</v>
      </c>
      <c r="E179" s="13">
        <v>0.57599186873207309</v>
      </c>
      <c r="F179" s="13">
        <v>2.711973220613717E-2</v>
      </c>
      <c r="G179" s="13">
        <v>0.24805580387583515</v>
      </c>
      <c r="H179" s="13">
        <v>-0.10431839884497751</v>
      </c>
      <c r="I179" s="13">
        <v>0.33353208239814847</v>
      </c>
      <c r="J179" s="13">
        <v>-7.3516571904640449E-3</v>
      </c>
      <c r="K179" s="13">
        <v>1.5310089542486915E-2</v>
      </c>
      <c r="L179" s="13">
        <v>-2.4906531420214706E-2</v>
      </c>
      <c r="M179" s="13">
        <v>2.8715629863387271E-2</v>
      </c>
      <c r="N179" s="13">
        <v>2.9992347989187262E-2</v>
      </c>
      <c r="O179" s="13">
        <v>2.5575310538439311E-3</v>
      </c>
      <c r="P179" s="13">
        <v>6.1814547274753551E-2</v>
      </c>
      <c r="Q179" s="13">
        <v>2.7279321971862336E-2</v>
      </c>
      <c r="R179" s="13">
        <v>-5.963326444197603E-2</v>
      </c>
      <c r="S179" s="13">
        <v>-0.20206968378779522</v>
      </c>
      <c r="T179" s="13">
        <v>-0.99562245272616312</v>
      </c>
      <c r="U179" s="151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45" t="s">
        <v>275</v>
      </c>
      <c r="C180" s="46"/>
      <c r="D180" s="44">
        <v>0.41</v>
      </c>
      <c r="E180" s="44">
        <v>9.4</v>
      </c>
      <c r="F180" s="44">
        <v>0.2</v>
      </c>
      <c r="G180" s="44">
        <v>3.9</v>
      </c>
      <c r="H180" s="44">
        <v>2.0099999999999998</v>
      </c>
      <c r="I180" s="44">
        <v>5.34</v>
      </c>
      <c r="J180" s="44">
        <v>0.38</v>
      </c>
      <c r="K180" s="44">
        <v>0</v>
      </c>
      <c r="L180" s="44">
        <v>0.67</v>
      </c>
      <c r="M180" s="44">
        <v>0.22</v>
      </c>
      <c r="N180" s="44">
        <v>0.25</v>
      </c>
      <c r="O180" s="44">
        <v>0.21</v>
      </c>
      <c r="P180" s="44">
        <v>0.78</v>
      </c>
      <c r="Q180" s="44">
        <v>0.2</v>
      </c>
      <c r="R180" s="44">
        <v>1.26</v>
      </c>
      <c r="S180" s="44">
        <v>3.64</v>
      </c>
      <c r="T180" s="44">
        <v>16.95</v>
      </c>
      <c r="U180" s="151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BM181" s="55"/>
    </row>
    <row r="182" spans="1:65" ht="15">
      <c r="B182" s="8" t="s">
        <v>564</v>
      </c>
      <c r="BM182" s="27" t="s">
        <v>67</v>
      </c>
    </row>
    <row r="183" spans="1:65" ht="15">
      <c r="A183" s="24" t="s">
        <v>25</v>
      </c>
      <c r="B183" s="18" t="s">
        <v>111</v>
      </c>
      <c r="C183" s="15" t="s">
        <v>112</v>
      </c>
      <c r="D183" s="16" t="s">
        <v>231</v>
      </c>
      <c r="E183" s="17" t="s">
        <v>231</v>
      </c>
      <c r="F183" s="17" t="s">
        <v>231</v>
      </c>
      <c r="G183" s="17" t="s">
        <v>231</v>
      </c>
      <c r="H183" s="17" t="s">
        <v>231</v>
      </c>
      <c r="I183" s="17" t="s">
        <v>231</v>
      </c>
      <c r="J183" s="17" t="s">
        <v>231</v>
      </c>
      <c r="K183" s="17" t="s">
        <v>231</v>
      </c>
      <c r="L183" s="17" t="s">
        <v>231</v>
      </c>
      <c r="M183" s="17" t="s">
        <v>231</v>
      </c>
      <c r="N183" s="17" t="s">
        <v>231</v>
      </c>
      <c r="O183" s="17" t="s">
        <v>231</v>
      </c>
      <c r="P183" s="17" t="s">
        <v>231</v>
      </c>
      <c r="Q183" s="17" t="s">
        <v>231</v>
      </c>
      <c r="R183" s="17" t="s">
        <v>231</v>
      </c>
      <c r="S183" s="17" t="s">
        <v>231</v>
      </c>
      <c r="T183" s="17" t="s">
        <v>231</v>
      </c>
      <c r="U183" s="17" t="s">
        <v>231</v>
      </c>
      <c r="V183" s="17" t="s">
        <v>231</v>
      </c>
      <c r="W183" s="17" t="s">
        <v>231</v>
      </c>
      <c r="X183" s="17" t="s">
        <v>231</v>
      </c>
      <c r="Y183" s="17" t="s">
        <v>231</v>
      </c>
      <c r="Z183" s="17" t="s">
        <v>231</v>
      </c>
      <c r="AA183" s="151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232</v>
      </c>
      <c r="C184" s="9" t="s">
        <v>232</v>
      </c>
      <c r="D184" s="149" t="s">
        <v>234</v>
      </c>
      <c r="E184" s="150" t="s">
        <v>236</v>
      </c>
      <c r="F184" s="150" t="s">
        <v>238</v>
      </c>
      <c r="G184" s="150" t="s">
        <v>239</v>
      </c>
      <c r="H184" s="150" t="s">
        <v>240</v>
      </c>
      <c r="I184" s="150" t="s">
        <v>241</v>
      </c>
      <c r="J184" s="150" t="s">
        <v>242</v>
      </c>
      <c r="K184" s="150" t="s">
        <v>243</v>
      </c>
      <c r="L184" s="150" t="s">
        <v>244</v>
      </c>
      <c r="M184" s="150" t="s">
        <v>245</v>
      </c>
      <c r="N184" s="150" t="s">
        <v>246</v>
      </c>
      <c r="O184" s="150" t="s">
        <v>247</v>
      </c>
      <c r="P184" s="150" t="s">
        <v>248</v>
      </c>
      <c r="Q184" s="150" t="s">
        <v>249</v>
      </c>
      <c r="R184" s="150" t="s">
        <v>251</v>
      </c>
      <c r="S184" s="150" t="s">
        <v>252</v>
      </c>
      <c r="T184" s="150" t="s">
        <v>253</v>
      </c>
      <c r="U184" s="150" t="s">
        <v>254</v>
      </c>
      <c r="V184" s="150" t="s">
        <v>257</v>
      </c>
      <c r="W184" s="150" t="s">
        <v>259</v>
      </c>
      <c r="X184" s="150" t="s">
        <v>261</v>
      </c>
      <c r="Y184" s="150" t="s">
        <v>279</v>
      </c>
      <c r="Z184" s="150" t="s">
        <v>263</v>
      </c>
      <c r="AA184" s="151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280</v>
      </c>
      <c r="E185" s="11" t="s">
        <v>283</v>
      </c>
      <c r="F185" s="11" t="s">
        <v>282</v>
      </c>
      <c r="G185" s="11" t="s">
        <v>283</v>
      </c>
      <c r="H185" s="11" t="s">
        <v>282</v>
      </c>
      <c r="I185" s="11" t="s">
        <v>282</v>
      </c>
      <c r="J185" s="11" t="s">
        <v>282</v>
      </c>
      <c r="K185" s="11" t="s">
        <v>282</v>
      </c>
      <c r="L185" s="11" t="s">
        <v>280</v>
      </c>
      <c r="M185" s="11" t="s">
        <v>280</v>
      </c>
      <c r="N185" s="11" t="s">
        <v>280</v>
      </c>
      <c r="O185" s="11" t="s">
        <v>280</v>
      </c>
      <c r="P185" s="11" t="s">
        <v>280</v>
      </c>
      <c r="Q185" s="11" t="s">
        <v>283</v>
      </c>
      <c r="R185" s="11" t="s">
        <v>283</v>
      </c>
      <c r="S185" s="11" t="s">
        <v>280</v>
      </c>
      <c r="T185" s="11" t="s">
        <v>280</v>
      </c>
      <c r="U185" s="11" t="s">
        <v>283</v>
      </c>
      <c r="V185" s="11" t="s">
        <v>283</v>
      </c>
      <c r="W185" s="11" t="s">
        <v>282</v>
      </c>
      <c r="X185" s="11" t="s">
        <v>283</v>
      </c>
      <c r="Y185" s="11" t="s">
        <v>283</v>
      </c>
      <c r="Z185" s="11" t="s">
        <v>280</v>
      </c>
      <c r="AA185" s="151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/>
      <c r="C186" s="9"/>
      <c r="D186" s="25" t="s">
        <v>322</v>
      </c>
      <c r="E186" s="25" t="s">
        <v>322</v>
      </c>
      <c r="F186" s="25" t="s">
        <v>322</v>
      </c>
      <c r="G186" s="25" t="s">
        <v>322</v>
      </c>
      <c r="H186" s="25" t="s">
        <v>323</v>
      </c>
      <c r="I186" s="25" t="s">
        <v>324</v>
      </c>
      <c r="J186" s="25" t="s">
        <v>323</v>
      </c>
      <c r="K186" s="25" t="s">
        <v>325</v>
      </c>
      <c r="L186" s="25" t="s">
        <v>322</v>
      </c>
      <c r="M186" s="25" t="s">
        <v>322</v>
      </c>
      <c r="N186" s="25" t="s">
        <v>322</v>
      </c>
      <c r="O186" s="25" t="s">
        <v>322</v>
      </c>
      <c r="P186" s="25" t="s">
        <v>322</v>
      </c>
      <c r="Q186" s="25" t="s">
        <v>324</v>
      </c>
      <c r="R186" s="25" t="s">
        <v>322</v>
      </c>
      <c r="S186" s="25" t="s">
        <v>322</v>
      </c>
      <c r="T186" s="25" t="s">
        <v>325</v>
      </c>
      <c r="U186" s="25" t="s">
        <v>324</v>
      </c>
      <c r="V186" s="25" t="s">
        <v>323</v>
      </c>
      <c r="W186" s="25" t="s">
        <v>322</v>
      </c>
      <c r="X186" s="25" t="s">
        <v>322</v>
      </c>
      <c r="Y186" s="25" t="s">
        <v>322</v>
      </c>
      <c r="Z186" s="25" t="s">
        <v>322</v>
      </c>
      <c r="AA186" s="151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8">
        <v>1</v>
      </c>
      <c r="C187" s="14">
        <v>1</v>
      </c>
      <c r="D187" s="224">
        <v>15</v>
      </c>
      <c r="E187" s="224">
        <v>16.245000000000001</v>
      </c>
      <c r="F187" s="224">
        <v>15.5</v>
      </c>
      <c r="G187" s="224">
        <v>16.962800000000001</v>
      </c>
      <c r="H187" s="224">
        <v>15</v>
      </c>
      <c r="I187" s="231">
        <v>16</v>
      </c>
      <c r="J187" s="224">
        <v>15.7</v>
      </c>
      <c r="K187" s="224">
        <v>13.8</v>
      </c>
      <c r="L187" s="224">
        <v>15.6</v>
      </c>
      <c r="M187" s="224">
        <v>15</v>
      </c>
      <c r="N187" s="224">
        <v>15.400000000000002</v>
      </c>
      <c r="O187" s="224">
        <v>14.7</v>
      </c>
      <c r="P187" s="224">
        <v>15.299999999999999</v>
      </c>
      <c r="Q187" s="224">
        <v>16.222295843262497</v>
      </c>
      <c r="R187" s="231">
        <v>13</v>
      </c>
      <c r="S187" s="224">
        <v>15.659999999999998</v>
      </c>
      <c r="T187" s="224">
        <v>14.2</v>
      </c>
      <c r="U187" s="231">
        <v>20.53</v>
      </c>
      <c r="V187" s="231">
        <v>19.7</v>
      </c>
      <c r="W187" s="234">
        <v>15.7</v>
      </c>
      <c r="X187" s="224">
        <v>16.814999999999998</v>
      </c>
      <c r="Y187" s="224">
        <v>13.8192</v>
      </c>
      <c r="Z187" s="224">
        <v>14.96538</v>
      </c>
      <c r="AA187" s="225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226"/>
      <c r="AU187" s="226"/>
      <c r="AV187" s="226"/>
      <c r="AW187" s="226"/>
      <c r="AX187" s="226"/>
      <c r="AY187" s="226"/>
      <c r="AZ187" s="226"/>
      <c r="BA187" s="226"/>
      <c r="BB187" s="226"/>
      <c r="BC187" s="226"/>
      <c r="BD187" s="226"/>
      <c r="BE187" s="226"/>
      <c r="BF187" s="226"/>
      <c r="BG187" s="226"/>
      <c r="BH187" s="226"/>
      <c r="BI187" s="226"/>
      <c r="BJ187" s="226"/>
      <c r="BK187" s="226"/>
      <c r="BL187" s="226"/>
      <c r="BM187" s="227">
        <v>1</v>
      </c>
    </row>
    <row r="188" spans="1:65">
      <c r="A188" s="29"/>
      <c r="B188" s="19">
        <v>1</v>
      </c>
      <c r="C188" s="9">
        <v>2</v>
      </c>
      <c r="D188" s="228">
        <v>15.14</v>
      </c>
      <c r="E188" s="228">
        <v>16.280999999999999</v>
      </c>
      <c r="F188" s="228">
        <v>16.399999999999999</v>
      </c>
      <c r="G188" s="228">
        <v>16.930000000000003</v>
      </c>
      <c r="H188" s="228">
        <v>15.5</v>
      </c>
      <c r="I188" s="232">
        <v>15</v>
      </c>
      <c r="J188" s="228">
        <v>16.100000000000001</v>
      </c>
      <c r="K188" s="228">
        <v>13.5</v>
      </c>
      <c r="L188" s="228">
        <v>14.9</v>
      </c>
      <c r="M188" s="228">
        <v>15.1</v>
      </c>
      <c r="N188" s="228">
        <v>15.6</v>
      </c>
      <c r="O188" s="228">
        <v>14.4</v>
      </c>
      <c r="P188" s="228">
        <v>15.8</v>
      </c>
      <c r="Q188" s="228">
        <v>15.622741572902044</v>
      </c>
      <c r="R188" s="232">
        <v>13</v>
      </c>
      <c r="S188" s="228">
        <v>14.15</v>
      </c>
      <c r="T188" s="228">
        <v>14.5</v>
      </c>
      <c r="U188" s="232">
        <v>24.58</v>
      </c>
      <c r="V188" s="232">
        <v>19.600000000000001</v>
      </c>
      <c r="W188" s="228">
        <v>14.8</v>
      </c>
      <c r="X188" s="228">
        <v>16.529999999999998</v>
      </c>
      <c r="Y188" s="228">
        <v>14.5565</v>
      </c>
      <c r="Z188" s="228">
        <v>15.0861</v>
      </c>
      <c r="AA188" s="225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7">
        <v>32</v>
      </c>
    </row>
    <row r="189" spans="1:65">
      <c r="A189" s="29"/>
      <c r="B189" s="19">
        <v>1</v>
      </c>
      <c r="C189" s="9">
        <v>3</v>
      </c>
      <c r="D189" s="228">
        <v>14.98</v>
      </c>
      <c r="E189" s="228">
        <v>16.405999999999999</v>
      </c>
      <c r="F189" s="228">
        <v>15.7</v>
      </c>
      <c r="G189" s="228">
        <v>16.926933333333334</v>
      </c>
      <c r="H189" s="228">
        <v>15.2</v>
      </c>
      <c r="I189" s="232">
        <v>16</v>
      </c>
      <c r="J189" s="228">
        <v>16.3</v>
      </c>
      <c r="K189" s="228">
        <v>13.7</v>
      </c>
      <c r="L189" s="228">
        <v>15.8</v>
      </c>
      <c r="M189" s="228">
        <v>15.1</v>
      </c>
      <c r="N189" s="228">
        <v>15.2</v>
      </c>
      <c r="O189" s="228">
        <v>14.8</v>
      </c>
      <c r="P189" s="228">
        <v>15</v>
      </c>
      <c r="Q189" s="228">
        <v>16.533328138465279</v>
      </c>
      <c r="R189" s="232">
        <v>14</v>
      </c>
      <c r="S189" s="228">
        <v>13.53</v>
      </c>
      <c r="T189" s="228">
        <v>15.5</v>
      </c>
      <c r="U189" s="232">
        <v>20.14</v>
      </c>
      <c r="V189" s="233">
        <v>20.399999999999999</v>
      </c>
      <c r="W189" s="228">
        <v>14.8</v>
      </c>
      <c r="X189" s="228">
        <v>17.004999999999999</v>
      </c>
      <c r="Y189" s="228">
        <v>13.638</v>
      </c>
      <c r="Z189" s="228">
        <v>14.958399999999999</v>
      </c>
      <c r="AA189" s="225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7">
        <v>16</v>
      </c>
    </row>
    <row r="190" spans="1:65">
      <c r="A190" s="29"/>
      <c r="B190" s="19">
        <v>1</v>
      </c>
      <c r="C190" s="9">
        <v>4</v>
      </c>
      <c r="D190" s="228">
        <v>15.33</v>
      </c>
      <c r="E190" s="228">
        <v>15.903000000000004</v>
      </c>
      <c r="F190" s="228">
        <v>15.8</v>
      </c>
      <c r="G190" s="228">
        <v>17.031200000000002</v>
      </c>
      <c r="H190" s="228">
        <v>15.2</v>
      </c>
      <c r="I190" s="232">
        <v>15</v>
      </c>
      <c r="J190" s="233">
        <v>14.8</v>
      </c>
      <c r="K190" s="228">
        <v>13.3</v>
      </c>
      <c r="L190" s="228">
        <v>15.299999999999999</v>
      </c>
      <c r="M190" s="228">
        <v>14.8</v>
      </c>
      <c r="N190" s="228">
        <v>14.9</v>
      </c>
      <c r="O190" s="228">
        <v>14.3</v>
      </c>
      <c r="P190" s="228">
        <v>16</v>
      </c>
      <c r="Q190" s="228">
        <v>16.83743372689954</v>
      </c>
      <c r="R190" s="232">
        <v>13</v>
      </c>
      <c r="S190" s="228">
        <v>13.24</v>
      </c>
      <c r="T190" s="228">
        <v>15.6</v>
      </c>
      <c r="U190" s="232">
        <v>23.51</v>
      </c>
      <c r="V190" s="232">
        <v>19.399999999999999</v>
      </c>
      <c r="W190" s="228">
        <v>14.5</v>
      </c>
      <c r="X190" s="228">
        <v>17.004999999999999</v>
      </c>
      <c r="Y190" s="228">
        <v>13.179399999999999</v>
      </c>
      <c r="Z190" s="228">
        <v>14.89841</v>
      </c>
      <c r="AA190" s="225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15.352347798471607</v>
      </c>
    </row>
    <row r="191" spans="1:65">
      <c r="A191" s="29"/>
      <c r="B191" s="19">
        <v>1</v>
      </c>
      <c r="C191" s="9">
        <v>5</v>
      </c>
      <c r="D191" s="228">
        <v>14.9</v>
      </c>
      <c r="E191" s="228">
        <v>16.542000000000002</v>
      </c>
      <c r="F191" s="228">
        <v>16.5</v>
      </c>
      <c r="G191" s="228">
        <v>16.946666666666665</v>
      </c>
      <c r="H191" s="228">
        <v>15.5</v>
      </c>
      <c r="I191" s="232">
        <v>15</v>
      </c>
      <c r="J191" s="228">
        <v>16.3</v>
      </c>
      <c r="K191" s="228">
        <v>13.7</v>
      </c>
      <c r="L191" s="228">
        <v>15.5</v>
      </c>
      <c r="M191" s="228">
        <v>15.5</v>
      </c>
      <c r="N191" s="228">
        <v>15.5</v>
      </c>
      <c r="O191" s="228">
        <v>15</v>
      </c>
      <c r="P191" s="228">
        <v>15.400000000000002</v>
      </c>
      <c r="Q191" s="228">
        <v>16.525789678691002</v>
      </c>
      <c r="R191" s="232">
        <v>13</v>
      </c>
      <c r="S191" s="228">
        <v>14</v>
      </c>
      <c r="T191" s="228">
        <v>15.400000000000002</v>
      </c>
      <c r="U191" s="232">
        <v>18.61</v>
      </c>
      <c r="V191" s="232">
        <v>19.399999999999999</v>
      </c>
      <c r="W191" s="228">
        <v>14.8</v>
      </c>
      <c r="X191" s="228">
        <v>16.72</v>
      </c>
      <c r="Y191" s="228">
        <v>14.1008</v>
      </c>
      <c r="Z191" s="228">
        <v>15.089370000000001</v>
      </c>
      <c r="AA191" s="225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81</v>
      </c>
    </row>
    <row r="192" spans="1:65">
      <c r="A192" s="29"/>
      <c r="B192" s="19">
        <v>1</v>
      </c>
      <c r="C192" s="9">
        <v>6</v>
      </c>
      <c r="D192" s="228">
        <v>15.58</v>
      </c>
      <c r="E192" s="228">
        <v>16.658999999999999</v>
      </c>
      <c r="F192" s="228">
        <v>16.5</v>
      </c>
      <c r="G192" s="228">
        <v>17.037466666666671</v>
      </c>
      <c r="H192" s="228">
        <v>15.2</v>
      </c>
      <c r="I192" s="232">
        <v>15</v>
      </c>
      <c r="J192" s="228">
        <v>16.2</v>
      </c>
      <c r="K192" s="228">
        <v>13.9</v>
      </c>
      <c r="L192" s="228">
        <v>15.2</v>
      </c>
      <c r="M192" s="228">
        <v>15.299999999999999</v>
      </c>
      <c r="N192" s="228">
        <v>15.400000000000002</v>
      </c>
      <c r="O192" s="228">
        <v>14.4</v>
      </c>
      <c r="P192" s="228">
        <v>15.8</v>
      </c>
      <c r="Q192" s="228">
        <v>15.687093398876</v>
      </c>
      <c r="R192" s="232">
        <v>13</v>
      </c>
      <c r="S192" s="228">
        <v>14.25</v>
      </c>
      <c r="T192" s="228">
        <v>16</v>
      </c>
      <c r="U192" s="232">
        <v>20.91</v>
      </c>
      <c r="V192" s="232">
        <v>19.5</v>
      </c>
      <c r="W192" s="228">
        <v>14.7</v>
      </c>
      <c r="X192" s="228">
        <v>17.29</v>
      </c>
      <c r="Y192" s="228">
        <v>14.5623</v>
      </c>
      <c r="Z192" s="228">
        <v>14.749040000000001</v>
      </c>
      <c r="AA192" s="225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9"/>
    </row>
    <row r="193" spans="1:65">
      <c r="A193" s="29"/>
      <c r="B193" s="20" t="s">
        <v>271</v>
      </c>
      <c r="C193" s="12"/>
      <c r="D193" s="230">
        <v>15.155000000000001</v>
      </c>
      <c r="E193" s="230">
        <v>16.339333333333332</v>
      </c>
      <c r="F193" s="230">
        <v>16.066666666666666</v>
      </c>
      <c r="G193" s="230">
        <v>16.972511111111114</v>
      </c>
      <c r="H193" s="230">
        <v>15.266666666666667</v>
      </c>
      <c r="I193" s="230">
        <v>15.333333333333334</v>
      </c>
      <c r="J193" s="230">
        <v>15.9</v>
      </c>
      <c r="K193" s="230">
        <v>13.65</v>
      </c>
      <c r="L193" s="230">
        <v>15.383333333333333</v>
      </c>
      <c r="M193" s="230">
        <v>15.133333333333333</v>
      </c>
      <c r="N193" s="230">
        <v>15.333333333333334</v>
      </c>
      <c r="O193" s="230">
        <v>14.600000000000001</v>
      </c>
      <c r="P193" s="230">
        <v>15.549999999999999</v>
      </c>
      <c r="Q193" s="230">
        <v>16.238113726516062</v>
      </c>
      <c r="R193" s="230">
        <v>13.166666666666666</v>
      </c>
      <c r="S193" s="230">
        <v>14.138333333333334</v>
      </c>
      <c r="T193" s="230">
        <v>15.200000000000001</v>
      </c>
      <c r="U193" s="230">
        <v>21.38</v>
      </c>
      <c r="V193" s="230">
        <v>19.666666666666668</v>
      </c>
      <c r="W193" s="230">
        <v>14.883333333333333</v>
      </c>
      <c r="X193" s="230">
        <v>16.894166666666663</v>
      </c>
      <c r="Y193" s="230">
        <v>13.976033333333334</v>
      </c>
      <c r="Z193" s="230">
        <v>14.957783333333333</v>
      </c>
      <c r="AA193" s="225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9"/>
    </row>
    <row r="194" spans="1:65">
      <c r="A194" s="29"/>
      <c r="B194" s="3" t="s">
        <v>272</v>
      </c>
      <c r="C194" s="28"/>
      <c r="D194" s="228">
        <v>15.07</v>
      </c>
      <c r="E194" s="228">
        <v>16.343499999999999</v>
      </c>
      <c r="F194" s="228">
        <v>16.100000000000001</v>
      </c>
      <c r="G194" s="228">
        <v>16.954733333333333</v>
      </c>
      <c r="H194" s="228">
        <v>15.2</v>
      </c>
      <c r="I194" s="228">
        <v>15</v>
      </c>
      <c r="J194" s="228">
        <v>16.149999999999999</v>
      </c>
      <c r="K194" s="228">
        <v>13.7</v>
      </c>
      <c r="L194" s="228">
        <v>15.399999999999999</v>
      </c>
      <c r="M194" s="228">
        <v>15.1</v>
      </c>
      <c r="N194" s="228">
        <v>15.400000000000002</v>
      </c>
      <c r="O194" s="228">
        <v>14.55</v>
      </c>
      <c r="P194" s="228">
        <v>15.600000000000001</v>
      </c>
      <c r="Q194" s="228">
        <v>16.374042760976749</v>
      </c>
      <c r="R194" s="228">
        <v>13</v>
      </c>
      <c r="S194" s="228">
        <v>14.074999999999999</v>
      </c>
      <c r="T194" s="228">
        <v>15.450000000000001</v>
      </c>
      <c r="U194" s="228">
        <v>20.72</v>
      </c>
      <c r="V194" s="228">
        <v>19.55</v>
      </c>
      <c r="W194" s="228">
        <v>14.8</v>
      </c>
      <c r="X194" s="228">
        <v>16.909999999999997</v>
      </c>
      <c r="Y194" s="228">
        <v>13.96</v>
      </c>
      <c r="Z194" s="228">
        <v>14.96189</v>
      </c>
      <c r="AA194" s="225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9"/>
    </row>
    <row r="195" spans="1:65">
      <c r="A195" s="29"/>
      <c r="B195" s="3" t="s">
        <v>273</v>
      </c>
      <c r="C195" s="28"/>
      <c r="D195" s="23">
        <v>0.25735189915755419</v>
      </c>
      <c r="E195" s="23">
        <v>0.26472375538788717</v>
      </c>
      <c r="F195" s="23">
        <v>0.45018514709690999</v>
      </c>
      <c r="G195" s="23">
        <v>4.9619309264155732E-2</v>
      </c>
      <c r="H195" s="23">
        <v>0.19663841605003515</v>
      </c>
      <c r="I195" s="23">
        <v>0.51639777949432231</v>
      </c>
      <c r="J195" s="23">
        <v>0.5830951894845301</v>
      </c>
      <c r="K195" s="23">
        <v>0.21679483388678786</v>
      </c>
      <c r="L195" s="23">
        <v>0.31885210782848333</v>
      </c>
      <c r="M195" s="23">
        <v>0.24221202832779901</v>
      </c>
      <c r="N195" s="23">
        <v>0.25033311140691461</v>
      </c>
      <c r="O195" s="23">
        <v>0.27568097504180422</v>
      </c>
      <c r="P195" s="23">
        <v>0.37815340802378089</v>
      </c>
      <c r="Q195" s="23">
        <v>0.492270242791228</v>
      </c>
      <c r="R195" s="23">
        <v>0.40824829046386302</v>
      </c>
      <c r="S195" s="23">
        <v>0.83955742309068149</v>
      </c>
      <c r="T195" s="23">
        <v>0.69570108523704377</v>
      </c>
      <c r="U195" s="23">
        <v>2.2329711149049825</v>
      </c>
      <c r="V195" s="23">
        <v>0.3777124126457409</v>
      </c>
      <c r="W195" s="23">
        <v>0.41673332800085278</v>
      </c>
      <c r="X195" s="23">
        <v>0.26475302957032792</v>
      </c>
      <c r="Y195" s="23">
        <v>0.54216321773675036</v>
      </c>
      <c r="Z195" s="23">
        <v>0.12722993306084315</v>
      </c>
      <c r="AA195" s="151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87</v>
      </c>
      <c r="C196" s="28"/>
      <c r="D196" s="13">
        <v>1.6981319640881173E-2</v>
      </c>
      <c r="E196" s="13">
        <v>1.6201625243046667E-2</v>
      </c>
      <c r="F196" s="13">
        <v>2.8019822433417635E-2</v>
      </c>
      <c r="G196" s="13">
        <v>2.923510194768544E-3</v>
      </c>
      <c r="H196" s="13">
        <v>1.2880245592797062E-2</v>
      </c>
      <c r="I196" s="13">
        <v>3.3678116053977539E-2</v>
      </c>
      <c r="J196" s="13">
        <v>3.6672653426700008E-2</v>
      </c>
      <c r="K196" s="13">
        <v>1.5882405412951491E-2</v>
      </c>
      <c r="L196" s="13">
        <v>2.0727114268373783E-2</v>
      </c>
      <c r="M196" s="13">
        <v>1.6005200109766454E-2</v>
      </c>
      <c r="N196" s="13">
        <v>1.6326072483059648E-2</v>
      </c>
      <c r="O196" s="13">
        <v>1.8882258564507138E-2</v>
      </c>
      <c r="P196" s="13">
        <v>2.4318547139792986E-2</v>
      </c>
      <c r="Q196" s="13">
        <v>3.0315728235563118E-2</v>
      </c>
      <c r="R196" s="13">
        <v>3.1006199275736432E-2</v>
      </c>
      <c r="S196" s="13">
        <v>5.938164020445702E-2</v>
      </c>
      <c r="T196" s="13">
        <v>4.5769808239279189E-2</v>
      </c>
      <c r="U196" s="13">
        <v>0.10444205401800667</v>
      </c>
      <c r="V196" s="13">
        <v>1.9205715897241061E-2</v>
      </c>
      <c r="W196" s="13">
        <v>2.7999999641714634E-2</v>
      </c>
      <c r="X196" s="13">
        <v>1.5671268953011078E-2</v>
      </c>
      <c r="Y196" s="13">
        <v>3.8792352937773264E-2</v>
      </c>
      <c r="Z196" s="13">
        <v>8.5059350189484288E-3</v>
      </c>
      <c r="AA196" s="151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274</v>
      </c>
      <c r="C197" s="28"/>
      <c r="D197" s="13">
        <v>-1.2854567982836684E-2</v>
      </c>
      <c r="E197" s="13">
        <v>6.4288898858843257E-2</v>
      </c>
      <c r="F197" s="13">
        <v>4.6528314598642151E-2</v>
      </c>
      <c r="G197" s="13">
        <v>0.1055319573206126</v>
      </c>
      <c r="H197" s="13">
        <v>-5.5809790743190923E-3</v>
      </c>
      <c r="I197" s="13">
        <v>-1.2385379349056924E-3</v>
      </c>
      <c r="J197" s="13">
        <v>3.5672211750108707E-2</v>
      </c>
      <c r="K197" s="13">
        <v>-0.11088517670509546</v>
      </c>
      <c r="L197" s="13">
        <v>2.0182929196543853E-3</v>
      </c>
      <c r="M197" s="13">
        <v>-1.4265861353146114E-2</v>
      </c>
      <c r="N197" s="13">
        <v>-1.2385379349056924E-3</v>
      </c>
      <c r="O197" s="13">
        <v>-4.9005390468453647E-2</v>
      </c>
      <c r="P197" s="13">
        <v>1.287439576818783E-2</v>
      </c>
      <c r="Q197" s="13">
        <v>5.7695796087464668E-2</v>
      </c>
      <c r="R197" s="13">
        <v>-0.14236787496584302</v>
      </c>
      <c r="S197" s="13">
        <v>-7.9076795358891894E-2</v>
      </c>
      <c r="T197" s="13">
        <v>-9.9234202137326033E-3</v>
      </c>
      <c r="U197" s="13">
        <v>0.39262087340989438</v>
      </c>
      <c r="V197" s="13">
        <v>0.28102013612696886</v>
      </c>
      <c r="W197" s="13">
        <v>-3.0550015625946614E-2</v>
      </c>
      <c r="X197" s="13">
        <v>0.10042886524161143</v>
      </c>
      <c r="Y197" s="13">
        <v>-8.9648468312793939E-2</v>
      </c>
      <c r="Z197" s="13">
        <v>-2.5700594483506589E-2</v>
      </c>
      <c r="AA197" s="151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45" t="s">
        <v>275</v>
      </c>
      <c r="C198" s="46"/>
      <c r="D198" s="44">
        <v>0.16</v>
      </c>
      <c r="E198" s="44">
        <v>0.93</v>
      </c>
      <c r="F198" s="44">
        <v>0.67</v>
      </c>
      <c r="G198" s="44">
        <v>1.51</v>
      </c>
      <c r="H198" s="44">
        <v>0.06</v>
      </c>
      <c r="I198" s="44" t="s">
        <v>276</v>
      </c>
      <c r="J198" s="44">
        <v>0.52</v>
      </c>
      <c r="K198" s="44">
        <v>1.55</v>
      </c>
      <c r="L198" s="44">
        <v>0.05</v>
      </c>
      <c r="M198" s="44">
        <v>0.18</v>
      </c>
      <c r="N198" s="44">
        <v>0</v>
      </c>
      <c r="O198" s="44">
        <v>0.67</v>
      </c>
      <c r="P198" s="44">
        <v>0.2</v>
      </c>
      <c r="Q198" s="44">
        <v>0.83</v>
      </c>
      <c r="R198" s="44" t="s">
        <v>276</v>
      </c>
      <c r="S198" s="44">
        <v>1.1000000000000001</v>
      </c>
      <c r="T198" s="44">
        <v>0.12</v>
      </c>
      <c r="U198" s="44">
        <v>5.56</v>
      </c>
      <c r="V198" s="44">
        <v>3.98</v>
      </c>
      <c r="W198" s="44">
        <v>0.41</v>
      </c>
      <c r="X198" s="44">
        <v>1.44</v>
      </c>
      <c r="Y198" s="44">
        <v>1.25</v>
      </c>
      <c r="Z198" s="44">
        <v>0.35</v>
      </c>
      <c r="AA198" s="151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0" t="s">
        <v>328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BM199" s="55"/>
    </row>
    <row r="200" spans="1:65">
      <c r="BM200" s="55"/>
    </row>
    <row r="201" spans="1:65" ht="15">
      <c r="B201" s="8" t="s">
        <v>565</v>
      </c>
      <c r="BM201" s="27" t="s">
        <v>67</v>
      </c>
    </row>
    <row r="202" spans="1:65" ht="15">
      <c r="A202" s="24" t="s">
        <v>51</v>
      </c>
      <c r="B202" s="18" t="s">
        <v>111</v>
      </c>
      <c r="C202" s="15" t="s">
        <v>112</v>
      </c>
      <c r="D202" s="16" t="s">
        <v>231</v>
      </c>
      <c r="E202" s="17" t="s">
        <v>231</v>
      </c>
      <c r="F202" s="17" t="s">
        <v>231</v>
      </c>
      <c r="G202" s="17" t="s">
        <v>231</v>
      </c>
      <c r="H202" s="17" t="s">
        <v>231</v>
      </c>
      <c r="I202" s="17" t="s">
        <v>231</v>
      </c>
      <c r="J202" s="17" t="s">
        <v>231</v>
      </c>
      <c r="K202" s="17" t="s">
        <v>231</v>
      </c>
      <c r="L202" s="17" t="s">
        <v>231</v>
      </c>
      <c r="M202" s="17" t="s">
        <v>231</v>
      </c>
      <c r="N202" s="17" t="s">
        <v>231</v>
      </c>
      <c r="O202" s="17" t="s">
        <v>231</v>
      </c>
      <c r="P202" s="17" t="s">
        <v>231</v>
      </c>
      <c r="Q202" s="17" t="s">
        <v>231</v>
      </c>
      <c r="R202" s="17" t="s">
        <v>231</v>
      </c>
      <c r="S202" s="17" t="s">
        <v>231</v>
      </c>
      <c r="T202" s="17" t="s">
        <v>231</v>
      </c>
      <c r="U202" s="17" t="s">
        <v>231</v>
      </c>
      <c r="V202" s="17" t="s">
        <v>231</v>
      </c>
      <c r="W202" s="17" t="s">
        <v>231</v>
      </c>
      <c r="X202" s="17" t="s">
        <v>231</v>
      </c>
      <c r="Y202" s="17" t="s">
        <v>231</v>
      </c>
      <c r="Z202" s="151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232</v>
      </c>
      <c r="C203" s="9" t="s">
        <v>232</v>
      </c>
      <c r="D203" s="149" t="s">
        <v>234</v>
      </c>
      <c r="E203" s="150" t="s">
        <v>236</v>
      </c>
      <c r="F203" s="150" t="s">
        <v>238</v>
      </c>
      <c r="G203" s="150" t="s">
        <v>239</v>
      </c>
      <c r="H203" s="150" t="s">
        <v>240</v>
      </c>
      <c r="I203" s="150" t="s">
        <v>241</v>
      </c>
      <c r="J203" s="150" t="s">
        <v>242</v>
      </c>
      <c r="K203" s="150" t="s">
        <v>243</v>
      </c>
      <c r="L203" s="150" t="s">
        <v>244</v>
      </c>
      <c r="M203" s="150" t="s">
        <v>245</v>
      </c>
      <c r="N203" s="150" t="s">
        <v>246</v>
      </c>
      <c r="O203" s="150" t="s">
        <v>247</v>
      </c>
      <c r="P203" s="150" t="s">
        <v>248</v>
      </c>
      <c r="Q203" s="150" t="s">
        <v>249</v>
      </c>
      <c r="R203" s="150" t="s">
        <v>251</v>
      </c>
      <c r="S203" s="150" t="s">
        <v>252</v>
      </c>
      <c r="T203" s="150" t="s">
        <v>253</v>
      </c>
      <c r="U203" s="150" t="s">
        <v>254</v>
      </c>
      <c r="V203" s="150" t="s">
        <v>259</v>
      </c>
      <c r="W203" s="150" t="s">
        <v>261</v>
      </c>
      <c r="X203" s="150" t="s">
        <v>279</v>
      </c>
      <c r="Y203" s="150" t="s">
        <v>263</v>
      </c>
      <c r="Z203" s="151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280</v>
      </c>
      <c r="E204" s="11" t="s">
        <v>283</v>
      </c>
      <c r="F204" s="11" t="s">
        <v>282</v>
      </c>
      <c r="G204" s="11" t="s">
        <v>283</v>
      </c>
      <c r="H204" s="11" t="s">
        <v>282</v>
      </c>
      <c r="I204" s="11" t="s">
        <v>282</v>
      </c>
      <c r="J204" s="11" t="s">
        <v>282</v>
      </c>
      <c r="K204" s="11" t="s">
        <v>282</v>
      </c>
      <c r="L204" s="11" t="s">
        <v>280</v>
      </c>
      <c r="M204" s="11" t="s">
        <v>280</v>
      </c>
      <c r="N204" s="11" t="s">
        <v>280</v>
      </c>
      <c r="O204" s="11" t="s">
        <v>280</v>
      </c>
      <c r="P204" s="11" t="s">
        <v>280</v>
      </c>
      <c r="Q204" s="11" t="s">
        <v>283</v>
      </c>
      <c r="R204" s="11" t="s">
        <v>283</v>
      </c>
      <c r="S204" s="11" t="s">
        <v>280</v>
      </c>
      <c r="T204" s="11" t="s">
        <v>283</v>
      </c>
      <c r="U204" s="11" t="s">
        <v>283</v>
      </c>
      <c r="V204" s="11" t="s">
        <v>282</v>
      </c>
      <c r="W204" s="11" t="s">
        <v>283</v>
      </c>
      <c r="X204" s="11" t="s">
        <v>283</v>
      </c>
      <c r="Y204" s="11" t="s">
        <v>280</v>
      </c>
      <c r="Z204" s="151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0</v>
      </c>
    </row>
    <row r="205" spans="1:65">
      <c r="A205" s="29"/>
      <c r="B205" s="19"/>
      <c r="C205" s="9"/>
      <c r="D205" s="25" t="s">
        <v>322</v>
      </c>
      <c r="E205" s="25" t="s">
        <v>322</v>
      </c>
      <c r="F205" s="25" t="s">
        <v>322</v>
      </c>
      <c r="G205" s="25" t="s">
        <v>322</v>
      </c>
      <c r="H205" s="25" t="s">
        <v>323</v>
      </c>
      <c r="I205" s="25" t="s">
        <v>324</v>
      </c>
      <c r="J205" s="25" t="s">
        <v>323</v>
      </c>
      <c r="K205" s="25" t="s">
        <v>325</v>
      </c>
      <c r="L205" s="25" t="s">
        <v>322</v>
      </c>
      <c r="M205" s="25" t="s">
        <v>322</v>
      </c>
      <c r="N205" s="25" t="s">
        <v>322</v>
      </c>
      <c r="O205" s="25" t="s">
        <v>322</v>
      </c>
      <c r="P205" s="25" t="s">
        <v>322</v>
      </c>
      <c r="Q205" s="25" t="s">
        <v>324</v>
      </c>
      <c r="R205" s="25" t="s">
        <v>322</v>
      </c>
      <c r="S205" s="25" t="s">
        <v>322</v>
      </c>
      <c r="T205" s="25" t="s">
        <v>325</v>
      </c>
      <c r="U205" s="25" t="s">
        <v>324</v>
      </c>
      <c r="V205" s="25" t="s">
        <v>322</v>
      </c>
      <c r="W205" s="25" t="s">
        <v>322</v>
      </c>
      <c r="X205" s="25" t="s">
        <v>322</v>
      </c>
      <c r="Y205" s="25" t="s">
        <v>322</v>
      </c>
      <c r="Z205" s="151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0</v>
      </c>
    </row>
    <row r="206" spans="1:65">
      <c r="A206" s="29"/>
      <c r="B206" s="18">
        <v>1</v>
      </c>
      <c r="C206" s="14">
        <v>1</v>
      </c>
      <c r="D206" s="213">
        <v>114.7</v>
      </c>
      <c r="E206" s="213">
        <v>104.88</v>
      </c>
      <c r="F206" s="213">
        <v>97</v>
      </c>
      <c r="G206" s="213">
        <v>114.35333333333334</v>
      </c>
      <c r="H206" s="213">
        <v>100</v>
      </c>
      <c r="I206" s="213">
        <v>114</v>
      </c>
      <c r="J206" s="213">
        <v>113</v>
      </c>
      <c r="K206" s="213">
        <v>105</v>
      </c>
      <c r="L206" s="213">
        <v>118</v>
      </c>
      <c r="M206" s="213">
        <v>112</v>
      </c>
      <c r="N206" s="213">
        <v>110</v>
      </c>
      <c r="O206" s="213">
        <v>104</v>
      </c>
      <c r="P206" s="214">
        <v>111.6</v>
      </c>
      <c r="Q206" s="213">
        <v>101.77083454842494</v>
      </c>
      <c r="R206" s="213">
        <v>107</v>
      </c>
      <c r="S206" s="215">
        <v>132.5</v>
      </c>
      <c r="T206" s="213">
        <v>103</v>
      </c>
      <c r="U206" s="213">
        <v>101.93</v>
      </c>
      <c r="V206" s="213">
        <v>110</v>
      </c>
      <c r="W206" s="213">
        <v>104.4</v>
      </c>
      <c r="X206" s="215">
        <v>82.76</v>
      </c>
      <c r="Y206" s="213">
        <v>110.8002</v>
      </c>
      <c r="Z206" s="216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1</v>
      </c>
    </row>
    <row r="207" spans="1:65">
      <c r="A207" s="29"/>
      <c r="B207" s="19">
        <v>1</v>
      </c>
      <c r="C207" s="9">
        <v>2</v>
      </c>
      <c r="D207" s="219">
        <v>114.8</v>
      </c>
      <c r="E207" s="219">
        <v>104.6615</v>
      </c>
      <c r="F207" s="219">
        <v>102</v>
      </c>
      <c r="G207" s="219">
        <v>113.92333333333333</v>
      </c>
      <c r="H207" s="219">
        <v>105</v>
      </c>
      <c r="I207" s="219">
        <v>110</v>
      </c>
      <c r="J207" s="219">
        <v>115</v>
      </c>
      <c r="K207" s="219">
        <v>106</v>
      </c>
      <c r="L207" s="219">
        <v>115</v>
      </c>
      <c r="M207" s="219">
        <v>114</v>
      </c>
      <c r="N207" s="219">
        <v>112</v>
      </c>
      <c r="O207" s="219">
        <v>105</v>
      </c>
      <c r="P207" s="219">
        <v>108.7</v>
      </c>
      <c r="Q207" s="219">
        <v>102.67874467333333</v>
      </c>
      <c r="R207" s="219">
        <v>108</v>
      </c>
      <c r="S207" s="220">
        <v>122.6</v>
      </c>
      <c r="T207" s="219">
        <v>103</v>
      </c>
      <c r="U207" s="219">
        <v>110.16</v>
      </c>
      <c r="V207" s="219">
        <v>111</v>
      </c>
      <c r="W207" s="219">
        <v>103.9</v>
      </c>
      <c r="X207" s="220">
        <v>77.180999999999997</v>
      </c>
      <c r="Y207" s="219">
        <v>111.41679999999999</v>
      </c>
      <c r="Z207" s="216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33</v>
      </c>
    </row>
    <row r="208" spans="1:65">
      <c r="A208" s="29"/>
      <c r="B208" s="19">
        <v>1</v>
      </c>
      <c r="C208" s="9">
        <v>3</v>
      </c>
      <c r="D208" s="219">
        <v>115.2</v>
      </c>
      <c r="E208" s="219">
        <v>105.33599999999998</v>
      </c>
      <c r="F208" s="219">
        <v>97</v>
      </c>
      <c r="G208" s="219">
        <v>113.69333333333333</v>
      </c>
      <c r="H208" s="219">
        <v>103</v>
      </c>
      <c r="I208" s="219">
        <v>111</v>
      </c>
      <c r="J208" s="219">
        <v>114</v>
      </c>
      <c r="K208" s="219">
        <v>111</v>
      </c>
      <c r="L208" s="221">
        <v>122</v>
      </c>
      <c r="M208" s="219">
        <v>114</v>
      </c>
      <c r="N208" s="219">
        <v>112</v>
      </c>
      <c r="O208" s="219">
        <v>105</v>
      </c>
      <c r="P208" s="219">
        <v>108.4</v>
      </c>
      <c r="Q208" s="219">
        <v>110.29227950391225</v>
      </c>
      <c r="R208" s="219">
        <v>106</v>
      </c>
      <c r="S208" s="220">
        <v>123.00000000000001</v>
      </c>
      <c r="T208" s="219">
        <v>102</v>
      </c>
      <c r="U208" s="219">
        <v>103.55</v>
      </c>
      <c r="V208" s="219">
        <v>112</v>
      </c>
      <c r="W208" s="219">
        <v>104.8</v>
      </c>
      <c r="X208" s="220">
        <v>82.292299999999997</v>
      </c>
      <c r="Y208" s="219">
        <v>114.17149999999999</v>
      </c>
      <c r="Z208" s="216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16</v>
      </c>
    </row>
    <row r="209" spans="1:65">
      <c r="A209" s="29"/>
      <c r="B209" s="19">
        <v>1</v>
      </c>
      <c r="C209" s="9">
        <v>4</v>
      </c>
      <c r="D209" s="219">
        <v>112.4</v>
      </c>
      <c r="E209" s="219">
        <v>102.98</v>
      </c>
      <c r="F209" s="219">
        <v>97</v>
      </c>
      <c r="G209" s="219">
        <v>114.50333333333333</v>
      </c>
      <c r="H209" s="219">
        <v>102</v>
      </c>
      <c r="I209" s="219">
        <v>110</v>
      </c>
      <c r="J209" s="219">
        <v>113</v>
      </c>
      <c r="K209" s="219">
        <v>105</v>
      </c>
      <c r="L209" s="219">
        <v>117</v>
      </c>
      <c r="M209" s="219">
        <v>115</v>
      </c>
      <c r="N209" s="219">
        <v>109</v>
      </c>
      <c r="O209" s="219">
        <v>106</v>
      </c>
      <c r="P209" s="219">
        <v>107.1</v>
      </c>
      <c r="Q209" s="219">
        <v>106.78660238382031</v>
      </c>
      <c r="R209" s="219">
        <v>108</v>
      </c>
      <c r="S209" s="220">
        <v>117.3</v>
      </c>
      <c r="T209" s="219">
        <v>103</v>
      </c>
      <c r="U209" s="219">
        <v>107.56</v>
      </c>
      <c r="V209" s="219">
        <v>111</v>
      </c>
      <c r="W209" s="219">
        <v>106.5</v>
      </c>
      <c r="X209" s="220">
        <v>87.403499999999994</v>
      </c>
      <c r="Y209" s="219">
        <v>110.47580000000001</v>
      </c>
      <c r="Z209" s="216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108.63051342174637</v>
      </c>
    </row>
    <row r="210" spans="1:65">
      <c r="A210" s="29"/>
      <c r="B210" s="19">
        <v>1</v>
      </c>
      <c r="C210" s="9">
        <v>5</v>
      </c>
      <c r="D210" s="219">
        <v>112.2</v>
      </c>
      <c r="E210" s="219">
        <v>106.875</v>
      </c>
      <c r="F210" s="219">
        <v>103</v>
      </c>
      <c r="G210" s="219">
        <v>114.38</v>
      </c>
      <c r="H210" s="219">
        <v>106</v>
      </c>
      <c r="I210" s="219">
        <v>113</v>
      </c>
      <c r="J210" s="219">
        <v>112</v>
      </c>
      <c r="K210" s="219">
        <v>110</v>
      </c>
      <c r="L210" s="219">
        <v>116</v>
      </c>
      <c r="M210" s="219">
        <v>116</v>
      </c>
      <c r="N210" s="219">
        <v>111</v>
      </c>
      <c r="O210" s="219">
        <v>107</v>
      </c>
      <c r="P210" s="219">
        <v>106.9</v>
      </c>
      <c r="Q210" s="219">
        <v>105.65275216666664</v>
      </c>
      <c r="R210" s="219">
        <v>106</v>
      </c>
      <c r="S210" s="220">
        <v>125.10000000000001</v>
      </c>
      <c r="T210" s="219">
        <v>103</v>
      </c>
      <c r="U210" s="219">
        <v>103.06</v>
      </c>
      <c r="V210" s="219">
        <v>111</v>
      </c>
      <c r="W210" s="219">
        <v>104.2</v>
      </c>
      <c r="X210" s="220">
        <v>86.736999999999995</v>
      </c>
      <c r="Y210" s="219">
        <v>112.6382</v>
      </c>
      <c r="Z210" s="216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82</v>
      </c>
    </row>
    <row r="211" spans="1:65">
      <c r="A211" s="29"/>
      <c r="B211" s="19">
        <v>1</v>
      </c>
      <c r="C211" s="9">
        <v>6</v>
      </c>
      <c r="D211" s="219">
        <v>115.8</v>
      </c>
      <c r="E211" s="219">
        <v>105.61149999999999</v>
      </c>
      <c r="F211" s="219">
        <v>102</v>
      </c>
      <c r="G211" s="219">
        <v>115.33666666666666</v>
      </c>
      <c r="H211" s="219">
        <v>102</v>
      </c>
      <c r="I211" s="219">
        <v>114</v>
      </c>
      <c r="J211" s="219">
        <v>113</v>
      </c>
      <c r="K211" s="219">
        <v>112</v>
      </c>
      <c r="L211" s="219">
        <v>116</v>
      </c>
      <c r="M211" s="219">
        <v>115</v>
      </c>
      <c r="N211" s="219">
        <v>110</v>
      </c>
      <c r="O211" s="219">
        <v>105</v>
      </c>
      <c r="P211" s="219">
        <v>107.2</v>
      </c>
      <c r="Q211" s="219">
        <v>101.97389733340657</v>
      </c>
      <c r="R211" s="219">
        <v>106</v>
      </c>
      <c r="S211" s="220">
        <v>120.2</v>
      </c>
      <c r="T211" s="219">
        <v>103</v>
      </c>
      <c r="U211" s="219">
        <v>112.6</v>
      </c>
      <c r="V211" s="219">
        <v>111</v>
      </c>
      <c r="W211" s="219">
        <v>104.7</v>
      </c>
      <c r="X211" s="220">
        <v>86.070499999999996</v>
      </c>
      <c r="Y211" s="219">
        <v>110.65</v>
      </c>
      <c r="Z211" s="216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2"/>
    </row>
    <row r="212" spans="1:65">
      <c r="A212" s="29"/>
      <c r="B212" s="20" t="s">
        <v>271</v>
      </c>
      <c r="C212" s="12"/>
      <c r="D212" s="223">
        <v>114.18333333333334</v>
      </c>
      <c r="E212" s="223">
        <v>105.05733333333332</v>
      </c>
      <c r="F212" s="223">
        <v>99.666666666666671</v>
      </c>
      <c r="G212" s="223">
        <v>114.36500000000001</v>
      </c>
      <c r="H212" s="223">
        <v>103</v>
      </c>
      <c r="I212" s="223">
        <v>112</v>
      </c>
      <c r="J212" s="223">
        <v>113.33333333333333</v>
      </c>
      <c r="K212" s="223">
        <v>108.16666666666667</v>
      </c>
      <c r="L212" s="223">
        <v>117.33333333333333</v>
      </c>
      <c r="M212" s="223">
        <v>114.33333333333333</v>
      </c>
      <c r="N212" s="223">
        <v>110.66666666666667</v>
      </c>
      <c r="O212" s="223">
        <v>105.33333333333333</v>
      </c>
      <c r="P212" s="223">
        <v>108.31666666666668</v>
      </c>
      <c r="Q212" s="223">
        <v>104.85918510159399</v>
      </c>
      <c r="R212" s="223">
        <v>106.83333333333333</v>
      </c>
      <c r="S212" s="223">
        <v>123.45</v>
      </c>
      <c r="T212" s="223">
        <v>102.83333333333333</v>
      </c>
      <c r="U212" s="223">
        <v>106.47666666666667</v>
      </c>
      <c r="V212" s="223">
        <v>111</v>
      </c>
      <c r="W212" s="223">
        <v>104.75000000000001</v>
      </c>
      <c r="X212" s="223">
        <v>83.740716666666657</v>
      </c>
      <c r="Y212" s="223">
        <v>111.69208333333331</v>
      </c>
      <c r="Z212" s="216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22"/>
    </row>
    <row r="213" spans="1:65">
      <c r="A213" s="29"/>
      <c r="B213" s="3" t="s">
        <v>272</v>
      </c>
      <c r="C213" s="28"/>
      <c r="D213" s="219">
        <v>114.75</v>
      </c>
      <c r="E213" s="219">
        <v>105.10799999999999</v>
      </c>
      <c r="F213" s="219">
        <v>99.5</v>
      </c>
      <c r="G213" s="219">
        <v>114.36666666666667</v>
      </c>
      <c r="H213" s="219">
        <v>102.5</v>
      </c>
      <c r="I213" s="219">
        <v>112</v>
      </c>
      <c r="J213" s="219">
        <v>113</v>
      </c>
      <c r="K213" s="219">
        <v>108</v>
      </c>
      <c r="L213" s="219">
        <v>116.5</v>
      </c>
      <c r="M213" s="219">
        <v>114.5</v>
      </c>
      <c r="N213" s="219">
        <v>110.5</v>
      </c>
      <c r="O213" s="219">
        <v>105</v>
      </c>
      <c r="P213" s="219">
        <v>107.80000000000001</v>
      </c>
      <c r="Q213" s="219">
        <v>104.16574841999999</v>
      </c>
      <c r="R213" s="219">
        <v>106.5</v>
      </c>
      <c r="S213" s="219">
        <v>122.80000000000001</v>
      </c>
      <c r="T213" s="219">
        <v>103</v>
      </c>
      <c r="U213" s="219">
        <v>105.55500000000001</v>
      </c>
      <c r="V213" s="219">
        <v>111</v>
      </c>
      <c r="W213" s="219">
        <v>104.55000000000001</v>
      </c>
      <c r="X213" s="219">
        <v>84.41525</v>
      </c>
      <c r="Y213" s="219">
        <v>111.10849999999999</v>
      </c>
      <c r="Z213" s="216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2"/>
    </row>
    <row r="214" spans="1:65">
      <c r="A214" s="29"/>
      <c r="B214" s="3" t="s">
        <v>273</v>
      </c>
      <c r="C214" s="28"/>
      <c r="D214" s="219">
        <v>1.5105186747162911</v>
      </c>
      <c r="E214" s="219">
        <v>1.28000881507381</v>
      </c>
      <c r="F214" s="219">
        <v>2.9439202887759492</v>
      </c>
      <c r="G214" s="219">
        <v>0.56742204555143627</v>
      </c>
      <c r="H214" s="219">
        <v>2.1908902300206643</v>
      </c>
      <c r="I214" s="219">
        <v>1.8973665961010275</v>
      </c>
      <c r="J214" s="219">
        <v>1.0327955589886446</v>
      </c>
      <c r="K214" s="219">
        <v>3.1885210782848317</v>
      </c>
      <c r="L214" s="219">
        <v>2.503331114069145</v>
      </c>
      <c r="M214" s="219">
        <v>1.3662601021279464</v>
      </c>
      <c r="N214" s="219">
        <v>1.2110601416389968</v>
      </c>
      <c r="O214" s="219">
        <v>1.0327955589886446</v>
      </c>
      <c r="P214" s="219">
        <v>1.7702165592567078</v>
      </c>
      <c r="Q214" s="219">
        <v>3.3609616468147867</v>
      </c>
      <c r="R214" s="219">
        <v>0.98319208025017513</v>
      </c>
      <c r="S214" s="219">
        <v>5.1756159053778328</v>
      </c>
      <c r="T214" s="219">
        <v>0.40824829046386302</v>
      </c>
      <c r="U214" s="219">
        <v>4.3161773210407652</v>
      </c>
      <c r="V214" s="219">
        <v>0.63245553203367588</v>
      </c>
      <c r="W214" s="219">
        <v>0.91815031449104056</v>
      </c>
      <c r="X214" s="219">
        <v>3.8447674756305688</v>
      </c>
      <c r="Y214" s="219">
        <v>1.4476990963824818</v>
      </c>
      <c r="Z214" s="216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2"/>
    </row>
    <row r="215" spans="1:65">
      <c r="A215" s="29"/>
      <c r="B215" s="3" t="s">
        <v>87</v>
      </c>
      <c r="C215" s="28"/>
      <c r="D215" s="13">
        <v>1.3228889283750907E-2</v>
      </c>
      <c r="E215" s="13">
        <v>1.2183907343359914E-2</v>
      </c>
      <c r="F215" s="13">
        <v>2.9537661760293803E-2</v>
      </c>
      <c r="G215" s="13">
        <v>4.9615008573552768E-3</v>
      </c>
      <c r="H215" s="13">
        <v>2.127077893223946E-2</v>
      </c>
      <c r="I215" s="13">
        <v>1.694077317947346E-2</v>
      </c>
      <c r="J215" s="13">
        <v>9.1129019910762762E-3</v>
      </c>
      <c r="K215" s="13">
        <v>2.9477852803865931E-2</v>
      </c>
      <c r="L215" s="13">
        <v>2.1335208358543849E-2</v>
      </c>
      <c r="M215" s="13">
        <v>1.1949796811614691E-2</v>
      </c>
      <c r="N215" s="13">
        <v>1.0943314532882501E-2</v>
      </c>
      <c r="O215" s="13">
        <v>9.805021129639031E-3</v>
      </c>
      <c r="P215" s="13">
        <v>1.6342974850808194E-2</v>
      </c>
      <c r="Q215" s="13">
        <v>3.2052143487082047E-2</v>
      </c>
      <c r="R215" s="13">
        <v>9.2030459929813586E-3</v>
      </c>
      <c r="S215" s="13">
        <v>4.1924794697268793E-2</v>
      </c>
      <c r="T215" s="13">
        <v>3.9699995831169827E-3</v>
      </c>
      <c r="U215" s="13">
        <v>4.0536367789882899E-2</v>
      </c>
      <c r="V215" s="13">
        <v>5.697797585888972E-3</v>
      </c>
      <c r="W215" s="13">
        <v>8.7651581335660179E-3</v>
      </c>
      <c r="X215" s="13">
        <v>4.5912760586165301E-2</v>
      </c>
      <c r="Y215" s="13">
        <v>1.2961519323280735E-2</v>
      </c>
      <c r="Z215" s="151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274</v>
      </c>
      <c r="C216" s="28"/>
      <c r="D216" s="13">
        <v>5.1116576150466386E-2</v>
      </c>
      <c r="E216" s="13">
        <v>-3.2892968797271216E-2</v>
      </c>
      <c r="F216" s="13">
        <v>-8.2516840551774995E-2</v>
      </c>
      <c r="G216" s="13">
        <v>5.2788911675213157E-2</v>
      </c>
      <c r="H216" s="13">
        <v>-5.1831785051834389E-2</v>
      </c>
      <c r="I216" s="13">
        <v>3.1017864798005279E-2</v>
      </c>
      <c r="J216" s="13">
        <v>4.3291886997981477E-2</v>
      </c>
      <c r="K216" s="13">
        <v>-4.2699490269263451E-3</v>
      </c>
      <c r="L216" s="13">
        <v>8.0113953597910292E-2</v>
      </c>
      <c r="M216" s="13">
        <v>5.2497403647963736E-2</v>
      </c>
      <c r="N216" s="13">
        <v>1.8743842598029081E-2</v>
      </c>
      <c r="O216" s="13">
        <v>-3.0352246201876043E-2</v>
      </c>
      <c r="P216" s="13">
        <v>-2.8891215294289951E-3</v>
      </c>
      <c r="Q216" s="13">
        <v>-3.4717025643712041E-2</v>
      </c>
      <c r="R216" s="13">
        <v>-1.6543971226902765E-2</v>
      </c>
      <c r="S216" s="13">
        <v>0.13642103044030129</v>
      </c>
      <c r="T216" s="13">
        <v>-5.3366037826831469E-2</v>
      </c>
      <c r="U216" s="13">
        <v>-1.9827272165396259E-2</v>
      </c>
      <c r="V216" s="13">
        <v>2.181234814802302E-2</v>
      </c>
      <c r="W216" s="13">
        <v>-3.5722130914365491E-2</v>
      </c>
      <c r="X216" s="13">
        <v>-0.22912343844355898</v>
      </c>
      <c r="Y216" s="13">
        <v>2.8183332796198002E-2</v>
      </c>
      <c r="Z216" s="151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275</v>
      </c>
      <c r="C217" s="46"/>
      <c r="D217" s="44">
        <v>1.1100000000000001</v>
      </c>
      <c r="E217" s="44">
        <v>0.59</v>
      </c>
      <c r="F217" s="44">
        <v>1.6</v>
      </c>
      <c r="G217" s="44">
        <v>1.1399999999999999</v>
      </c>
      <c r="H217" s="44">
        <v>0.98</v>
      </c>
      <c r="I217" s="44">
        <v>0.7</v>
      </c>
      <c r="J217" s="44">
        <v>0.95</v>
      </c>
      <c r="K217" s="44">
        <v>0.01</v>
      </c>
      <c r="L217" s="44">
        <v>1.69</v>
      </c>
      <c r="M217" s="44">
        <v>1.1299999999999999</v>
      </c>
      <c r="N217" s="44">
        <v>0.45</v>
      </c>
      <c r="O217" s="44">
        <v>0.54</v>
      </c>
      <c r="P217" s="44">
        <v>0.01</v>
      </c>
      <c r="Q217" s="44">
        <v>0.63</v>
      </c>
      <c r="R217" s="44">
        <v>0.26</v>
      </c>
      <c r="S217" s="44">
        <v>2.83</v>
      </c>
      <c r="T217" s="44">
        <v>1.01</v>
      </c>
      <c r="U217" s="44">
        <v>0.33</v>
      </c>
      <c r="V217" s="44">
        <v>0.51</v>
      </c>
      <c r="W217" s="44">
        <v>0.65</v>
      </c>
      <c r="X217" s="44">
        <v>4.5599999999999996</v>
      </c>
      <c r="Y217" s="44">
        <v>0.64</v>
      </c>
      <c r="Z217" s="151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5"/>
    </row>
    <row r="219" spans="1:65" ht="15">
      <c r="B219" s="8" t="s">
        <v>566</v>
      </c>
      <c r="BM219" s="27" t="s">
        <v>67</v>
      </c>
    </row>
    <row r="220" spans="1:65" ht="15">
      <c r="A220" s="24" t="s">
        <v>28</v>
      </c>
      <c r="B220" s="18" t="s">
        <v>111</v>
      </c>
      <c r="C220" s="15" t="s">
        <v>112</v>
      </c>
      <c r="D220" s="16" t="s">
        <v>231</v>
      </c>
      <c r="E220" s="17" t="s">
        <v>231</v>
      </c>
      <c r="F220" s="17" t="s">
        <v>231</v>
      </c>
      <c r="G220" s="17" t="s">
        <v>231</v>
      </c>
      <c r="H220" s="17" t="s">
        <v>231</v>
      </c>
      <c r="I220" s="17" t="s">
        <v>231</v>
      </c>
      <c r="J220" s="17" t="s">
        <v>231</v>
      </c>
      <c r="K220" s="17" t="s">
        <v>231</v>
      </c>
      <c r="L220" s="17" t="s">
        <v>231</v>
      </c>
      <c r="M220" s="17" t="s">
        <v>231</v>
      </c>
      <c r="N220" s="17" t="s">
        <v>231</v>
      </c>
      <c r="O220" s="17" t="s">
        <v>231</v>
      </c>
      <c r="P220" s="17" t="s">
        <v>231</v>
      </c>
      <c r="Q220" s="17" t="s">
        <v>231</v>
      </c>
      <c r="R220" s="17" t="s">
        <v>231</v>
      </c>
      <c r="S220" s="151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232</v>
      </c>
      <c r="C221" s="9" t="s">
        <v>232</v>
      </c>
      <c r="D221" s="149" t="s">
        <v>234</v>
      </c>
      <c r="E221" s="150" t="s">
        <v>236</v>
      </c>
      <c r="F221" s="150" t="s">
        <v>238</v>
      </c>
      <c r="G221" s="150" t="s">
        <v>240</v>
      </c>
      <c r="H221" s="150" t="s">
        <v>241</v>
      </c>
      <c r="I221" s="150" t="s">
        <v>242</v>
      </c>
      <c r="J221" s="150" t="s">
        <v>243</v>
      </c>
      <c r="K221" s="150" t="s">
        <v>244</v>
      </c>
      <c r="L221" s="150" t="s">
        <v>245</v>
      </c>
      <c r="M221" s="150" t="s">
        <v>246</v>
      </c>
      <c r="N221" s="150" t="s">
        <v>247</v>
      </c>
      <c r="O221" s="150" t="s">
        <v>252</v>
      </c>
      <c r="P221" s="150" t="s">
        <v>253</v>
      </c>
      <c r="Q221" s="150" t="s">
        <v>259</v>
      </c>
      <c r="R221" s="150" t="s">
        <v>261</v>
      </c>
      <c r="S221" s="151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280</v>
      </c>
      <c r="E222" s="11" t="s">
        <v>280</v>
      </c>
      <c r="F222" s="11" t="s">
        <v>282</v>
      </c>
      <c r="G222" s="11" t="s">
        <v>282</v>
      </c>
      <c r="H222" s="11" t="s">
        <v>280</v>
      </c>
      <c r="I222" s="11" t="s">
        <v>282</v>
      </c>
      <c r="J222" s="11" t="s">
        <v>282</v>
      </c>
      <c r="K222" s="11" t="s">
        <v>280</v>
      </c>
      <c r="L222" s="11" t="s">
        <v>280</v>
      </c>
      <c r="M222" s="11" t="s">
        <v>280</v>
      </c>
      <c r="N222" s="11" t="s">
        <v>280</v>
      </c>
      <c r="O222" s="11" t="s">
        <v>280</v>
      </c>
      <c r="P222" s="11" t="s">
        <v>280</v>
      </c>
      <c r="Q222" s="11" t="s">
        <v>282</v>
      </c>
      <c r="R222" s="11" t="s">
        <v>280</v>
      </c>
      <c r="S222" s="151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 t="s">
        <v>322</v>
      </c>
      <c r="E223" s="25" t="s">
        <v>322</v>
      </c>
      <c r="F223" s="25" t="s">
        <v>322</v>
      </c>
      <c r="G223" s="25" t="s">
        <v>323</v>
      </c>
      <c r="H223" s="25" t="s">
        <v>324</v>
      </c>
      <c r="I223" s="25" t="s">
        <v>323</v>
      </c>
      <c r="J223" s="25" t="s">
        <v>325</v>
      </c>
      <c r="K223" s="25" t="s">
        <v>322</v>
      </c>
      <c r="L223" s="25" t="s">
        <v>322</v>
      </c>
      <c r="M223" s="25" t="s">
        <v>322</v>
      </c>
      <c r="N223" s="25" t="s">
        <v>322</v>
      </c>
      <c r="O223" s="25" t="s">
        <v>322</v>
      </c>
      <c r="P223" s="25" t="s">
        <v>325</v>
      </c>
      <c r="Q223" s="25" t="s">
        <v>322</v>
      </c>
      <c r="R223" s="25" t="s">
        <v>322</v>
      </c>
      <c r="S223" s="151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6.28</v>
      </c>
      <c r="E224" s="152">
        <v>5.8373533494136174</v>
      </c>
      <c r="F224" s="21">
        <v>6.6</v>
      </c>
      <c r="G224" s="21">
        <v>6.51</v>
      </c>
      <c r="H224" s="21">
        <v>6.79</v>
      </c>
      <c r="I224" s="152">
        <v>7.68</v>
      </c>
      <c r="J224" s="21">
        <v>6.1</v>
      </c>
      <c r="K224" s="21">
        <v>7.53</v>
      </c>
      <c r="L224" s="21">
        <v>6.95</v>
      </c>
      <c r="M224" s="21">
        <v>6.65</v>
      </c>
      <c r="N224" s="21">
        <v>6.61</v>
      </c>
      <c r="O224" s="21">
        <v>6.7489999999999997</v>
      </c>
      <c r="P224" s="21">
        <v>6.36</v>
      </c>
      <c r="Q224" s="147">
        <v>7.29</v>
      </c>
      <c r="R224" s="21">
        <v>6.7881999999999998</v>
      </c>
      <c r="S224" s="151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6.29</v>
      </c>
      <c r="E225" s="153">
        <v>5.6055816229466204</v>
      </c>
      <c r="F225" s="11">
        <v>6.78</v>
      </c>
      <c r="G225" s="11">
        <v>6.82</v>
      </c>
      <c r="H225" s="11">
        <v>6.76</v>
      </c>
      <c r="I225" s="153">
        <v>7.78</v>
      </c>
      <c r="J225" s="11">
        <v>6.2</v>
      </c>
      <c r="K225" s="11">
        <v>7.24</v>
      </c>
      <c r="L225" s="154">
        <v>6.69</v>
      </c>
      <c r="M225" s="11">
        <v>6.66</v>
      </c>
      <c r="N225" s="11">
        <v>6.69</v>
      </c>
      <c r="O225" s="11">
        <v>6.484</v>
      </c>
      <c r="P225" s="11">
        <v>6.42</v>
      </c>
      <c r="Q225" s="11">
        <v>6.92</v>
      </c>
      <c r="R225" s="11">
        <v>7.8563000000000001</v>
      </c>
      <c r="S225" s="151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34</v>
      </c>
    </row>
    <row r="226" spans="1:65">
      <c r="A226" s="29"/>
      <c r="B226" s="19">
        <v>1</v>
      </c>
      <c r="C226" s="9">
        <v>3</v>
      </c>
      <c r="D226" s="11">
        <v>6.46</v>
      </c>
      <c r="E226" s="153">
        <v>5.6860511932615028</v>
      </c>
      <c r="F226" s="11">
        <v>6.44</v>
      </c>
      <c r="G226" s="11">
        <v>6.61</v>
      </c>
      <c r="H226" s="11">
        <v>6.69</v>
      </c>
      <c r="I226" s="153">
        <v>7.96</v>
      </c>
      <c r="J226" s="11">
        <v>6.3</v>
      </c>
      <c r="K226" s="11">
        <v>7.62</v>
      </c>
      <c r="L226" s="11">
        <v>6.94</v>
      </c>
      <c r="M226" s="11">
        <v>6.6</v>
      </c>
      <c r="N226" s="11">
        <v>6.86</v>
      </c>
      <c r="O226" s="11">
        <v>6.5670000000000002</v>
      </c>
      <c r="P226" s="11">
        <v>6.65</v>
      </c>
      <c r="Q226" s="11">
        <v>7.05</v>
      </c>
      <c r="R226" s="11">
        <v>7.8251000000000008</v>
      </c>
      <c r="S226" s="151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6.46</v>
      </c>
      <c r="E227" s="153">
        <v>5.53299792652078</v>
      </c>
      <c r="F227" s="11">
        <v>6.11</v>
      </c>
      <c r="G227" s="11">
        <v>6.69</v>
      </c>
      <c r="H227" s="11">
        <v>6.92</v>
      </c>
      <c r="I227" s="153">
        <v>7.32</v>
      </c>
      <c r="J227" s="11">
        <v>6.2</v>
      </c>
      <c r="K227" s="11">
        <v>7.24</v>
      </c>
      <c r="L227" s="11">
        <v>6.93</v>
      </c>
      <c r="M227" s="11">
        <v>6.52</v>
      </c>
      <c r="N227" s="11">
        <v>6.83</v>
      </c>
      <c r="O227" s="11">
        <v>6.234</v>
      </c>
      <c r="P227" s="11">
        <v>6.82</v>
      </c>
      <c r="Q227" s="11">
        <v>6.88</v>
      </c>
      <c r="R227" s="11">
        <v>6.6874000000000002</v>
      </c>
      <c r="S227" s="151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6.7465461538461549</v>
      </c>
    </row>
    <row r="228" spans="1:65">
      <c r="A228" s="29"/>
      <c r="B228" s="19">
        <v>1</v>
      </c>
      <c r="C228" s="9">
        <v>5</v>
      </c>
      <c r="D228" s="11">
        <v>6.28</v>
      </c>
      <c r="E228" s="153">
        <v>5.5720637146737211</v>
      </c>
      <c r="F228" s="11">
        <v>6.61</v>
      </c>
      <c r="G228" s="11">
        <v>6.79</v>
      </c>
      <c r="H228" s="11">
        <v>6.96</v>
      </c>
      <c r="I228" s="153">
        <v>7.95</v>
      </c>
      <c r="J228" s="11">
        <v>6.4</v>
      </c>
      <c r="K228" s="11">
        <v>7.26</v>
      </c>
      <c r="L228" s="11">
        <v>7</v>
      </c>
      <c r="M228" s="11">
        <v>6.73</v>
      </c>
      <c r="N228" s="11">
        <v>6.8</v>
      </c>
      <c r="O228" s="11">
        <v>6.5389999999999997</v>
      </c>
      <c r="P228" s="11">
        <v>6.48</v>
      </c>
      <c r="Q228" s="11">
        <v>6.97</v>
      </c>
      <c r="R228" s="11">
        <v>7.7817000000000007</v>
      </c>
      <c r="S228" s="151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83</v>
      </c>
    </row>
    <row r="229" spans="1:65">
      <c r="A229" s="29"/>
      <c r="B229" s="19">
        <v>1</v>
      </c>
      <c r="C229" s="9">
        <v>6</v>
      </c>
      <c r="D229" s="11">
        <v>6.48</v>
      </c>
      <c r="E229" s="153">
        <v>5.4563298113261895</v>
      </c>
      <c r="F229" s="11">
        <v>7.04</v>
      </c>
      <c r="G229" s="11">
        <v>6.61</v>
      </c>
      <c r="H229" s="11">
        <v>6.9</v>
      </c>
      <c r="I229" s="153">
        <v>7.81</v>
      </c>
      <c r="J229" s="11">
        <v>6.4</v>
      </c>
      <c r="K229" s="11">
        <v>7.4</v>
      </c>
      <c r="L229" s="11">
        <v>6.85</v>
      </c>
      <c r="M229" s="11">
        <v>6.73</v>
      </c>
      <c r="N229" s="11">
        <v>6.62</v>
      </c>
      <c r="O229" s="11">
        <v>6.343</v>
      </c>
      <c r="P229" s="11">
        <v>6.89</v>
      </c>
      <c r="Q229" s="11">
        <v>6.91</v>
      </c>
      <c r="R229" s="11">
        <v>6.4058999999999999</v>
      </c>
      <c r="S229" s="151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271</v>
      </c>
      <c r="C230" s="12"/>
      <c r="D230" s="22">
        <v>6.375</v>
      </c>
      <c r="E230" s="22">
        <v>5.615062936357071</v>
      </c>
      <c r="F230" s="22">
        <v>6.5966666666666667</v>
      </c>
      <c r="G230" s="22">
        <v>6.6716666666666669</v>
      </c>
      <c r="H230" s="22">
        <v>6.8366666666666669</v>
      </c>
      <c r="I230" s="22">
        <v>7.7500000000000009</v>
      </c>
      <c r="J230" s="22">
        <v>6.2666666666666666</v>
      </c>
      <c r="K230" s="22">
        <v>7.3816666666666668</v>
      </c>
      <c r="L230" s="22">
        <v>6.8933333333333344</v>
      </c>
      <c r="M230" s="22">
        <v>6.6483333333333334</v>
      </c>
      <c r="N230" s="22">
        <v>6.7349999999999994</v>
      </c>
      <c r="O230" s="22">
        <v>6.4859999999999998</v>
      </c>
      <c r="P230" s="22">
        <v>6.6033333333333344</v>
      </c>
      <c r="Q230" s="22">
        <v>7.003333333333333</v>
      </c>
      <c r="R230" s="22">
        <v>7.2241</v>
      </c>
      <c r="S230" s="151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272</v>
      </c>
      <c r="C231" s="28"/>
      <c r="D231" s="11">
        <v>6.375</v>
      </c>
      <c r="E231" s="11">
        <v>5.5888226688101703</v>
      </c>
      <c r="F231" s="11">
        <v>6.6050000000000004</v>
      </c>
      <c r="G231" s="11">
        <v>6.65</v>
      </c>
      <c r="H231" s="11">
        <v>6.8450000000000006</v>
      </c>
      <c r="I231" s="11">
        <v>7.7949999999999999</v>
      </c>
      <c r="J231" s="11">
        <v>6.25</v>
      </c>
      <c r="K231" s="11">
        <v>7.33</v>
      </c>
      <c r="L231" s="11">
        <v>6.9350000000000005</v>
      </c>
      <c r="M231" s="11">
        <v>6.6550000000000002</v>
      </c>
      <c r="N231" s="11">
        <v>6.7450000000000001</v>
      </c>
      <c r="O231" s="11">
        <v>6.5114999999999998</v>
      </c>
      <c r="P231" s="11">
        <v>6.5650000000000004</v>
      </c>
      <c r="Q231" s="11">
        <v>6.9450000000000003</v>
      </c>
      <c r="R231" s="11">
        <v>7.2849500000000003</v>
      </c>
      <c r="S231" s="151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273</v>
      </c>
      <c r="C232" s="28"/>
      <c r="D232" s="23">
        <v>0.1007472083980494</v>
      </c>
      <c r="E232" s="23">
        <v>0.13290753142394954</v>
      </c>
      <c r="F232" s="23">
        <v>0.31360272107663001</v>
      </c>
      <c r="G232" s="23">
        <v>0.11839200423452036</v>
      </c>
      <c r="H232" s="23">
        <v>0.10557777543908876</v>
      </c>
      <c r="I232" s="23">
        <v>0.23596609926004192</v>
      </c>
      <c r="J232" s="23">
        <v>0.12110601416389988</v>
      </c>
      <c r="K232" s="23">
        <v>0.1637579514608884</v>
      </c>
      <c r="L232" s="23">
        <v>0.11075498483890757</v>
      </c>
      <c r="M232" s="23">
        <v>8.0353386155573581E-2</v>
      </c>
      <c r="N232" s="23">
        <v>0.10931605554537716</v>
      </c>
      <c r="O232" s="23">
        <v>0.18027534495876016</v>
      </c>
      <c r="P232" s="23">
        <v>0.21878452108562574</v>
      </c>
      <c r="Q232" s="23">
        <v>0.15253414918196737</v>
      </c>
      <c r="R232" s="23">
        <v>0.66622857038707095</v>
      </c>
      <c r="S232" s="205"/>
      <c r="T232" s="206"/>
      <c r="U232" s="206"/>
      <c r="V232" s="206"/>
      <c r="W232" s="206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56"/>
    </row>
    <row r="233" spans="1:65">
      <c r="A233" s="29"/>
      <c r="B233" s="3" t="s">
        <v>87</v>
      </c>
      <c r="C233" s="28"/>
      <c r="D233" s="13">
        <v>1.580348367028226E-2</v>
      </c>
      <c r="E233" s="13">
        <v>2.3669820433068381E-2</v>
      </c>
      <c r="F233" s="13">
        <v>4.7539573685188984E-2</v>
      </c>
      <c r="G233" s="13">
        <v>1.7745491516540649E-2</v>
      </c>
      <c r="H233" s="13">
        <v>1.544287305301152E-2</v>
      </c>
      <c r="I233" s="13">
        <v>3.0447238614198954E-2</v>
      </c>
      <c r="J233" s="13">
        <v>1.9325427792111684E-2</v>
      </c>
      <c r="K233" s="13">
        <v>2.2184414286866794E-2</v>
      </c>
      <c r="L233" s="13">
        <v>1.6066970721311542E-2</v>
      </c>
      <c r="M233" s="13">
        <v>1.2086245097353759E-2</v>
      </c>
      <c r="N233" s="13">
        <v>1.6231040170063424E-2</v>
      </c>
      <c r="O233" s="13">
        <v>2.7794533604495863E-2</v>
      </c>
      <c r="P233" s="13">
        <v>3.3132436307767646E-2</v>
      </c>
      <c r="Q233" s="13">
        <v>2.1780221206373258E-2</v>
      </c>
      <c r="R233" s="13">
        <v>9.2223054828569781E-2</v>
      </c>
      <c r="S233" s="151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274</v>
      </c>
      <c r="C234" s="28"/>
      <c r="D234" s="13">
        <v>-5.5072053962654577E-2</v>
      </c>
      <c r="E234" s="13">
        <v>-0.16771295885140192</v>
      </c>
      <c r="F234" s="13">
        <v>-2.2215735839003048E-2</v>
      </c>
      <c r="G234" s="13">
        <v>-1.1098936473857735E-2</v>
      </c>
      <c r="H234" s="13">
        <v>1.33580221294618E-2</v>
      </c>
      <c r="I234" s="13">
        <v>0.14873593439834165</v>
      </c>
      <c r="J234" s="13">
        <v>-7.1129653045642116E-2</v>
      </c>
      <c r="K234" s="13">
        <v>9.4140097516183907E-2</v>
      </c>
      <c r="L234" s="13">
        <v>2.1757381649793794E-2</v>
      </c>
      <c r="M234" s="13">
        <v>-1.4557496276347393E-2</v>
      </c>
      <c r="N234" s="13">
        <v>-1.7114170099574721E-3</v>
      </c>
      <c r="O234" s="13">
        <v>-3.8619190902239642E-2</v>
      </c>
      <c r="P234" s="13">
        <v>-2.1227575895434447E-2</v>
      </c>
      <c r="Q234" s="13">
        <v>3.8062020718673262E-2</v>
      </c>
      <c r="R234" s="13">
        <v>7.0784937249943169E-2</v>
      </c>
      <c r="S234" s="151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275</v>
      </c>
      <c r="C235" s="46"/>
      <c r="D235" s="44">
        <v>0.9</v>
      </c>
      <c r="E235" s="44">
        <v>3.21</v>
      </c>
      <c r="F235" s="44">
        <v>0.23</v>
      </c>
      <c r="G235" s="44">
        <v>0</v>
      </c>
      <c r="H235" s="44">
        <v>0.5</v>
      </c>
      <c r="I235" s="44">
        <v>3.28</v>
      </c>
      <c r="J235" s="44">
        <v>1.23</v>
      </c>
      <c r="K235" s="44">
        <v>2.16</v>
      </c>
      <c r="L235" s="44">
        <v>0.67</v>
      </c>
      <c r="M235" s="44">
        <v>7.0000000000000007E-2</v>
      </c>
      <c r="N235" s="44">
        <v>0.19</v>
      </c>
      <c r="O235" s="44">
        <v>0.56000000000000005</v>
      </c>
      <c r="P235" s="44">
        <v>0.21</v>
      </c>
      <c r="Q235" s="44">
        <v>1.01</v>
      </c>
      <c r="R235" s="44">
        <v>1.68</v>
      </c>
      <c r="S235" s="151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BM236" s="55"/>
    </row>
    <row r="237" spans="1:65" ht="15">
      <c r="B237" s="8" t="s">
        <v>567</v>
      </c>
      <c r="BM237" s="27" t="s">
        <v>67</v>
      </c>
    </row>
    <row r="238" spans="1:65" ht="15">
      <c r="A238" s="24" t="s">
        <v>0</v>
      </c>
      <c r="B238" s="18" t="s">
        <v>111</v>
      </c>
      <c r="C238" s="15" t="s">
        <v>112</v>
      </c>
      <c r="D238" s="16" t="s">
        <v>231</v>
      </c>
      <c r="E238" s="17" t="s">
        <v>231</v>
      </c>
      <c r="F238" s="17" t="s">
        <v>231</v>
      </c>
      <c r="G238" s="17" t="s">
        <v>231</v>
      </c>
      <c r="H238" s="17" t="s">
        <v>231</v>
      </c>
      <c r="I238" s="17" t="s">
        <v>231</v>
      </c>
      <c r="J238" s="17" t="s">
        <v>231</v>
      </c>
      <c r="K238" s="17" t="s">
        <v>231</v>
      </c>
      <c r="L238" s="17" t="s">
        <v>231</v>
      </c>
      <c r="M238" s="17" t="s">
        <v>231</v>
      </c>
      <c r="N238" s="17" t="s">
        <v>231</v>
      </c>
      <c r="O238" s="17" t="s">
        <v>231</v>
      </c>
      <c r="P238" s="17" t="s">
        <v>231</v>
      </c>
      <c r="Q238" s="17" t="s">
        <v>231</v>
      </c>
      <c r="R238" s="17" t="s">
        <v>231</v>
      </c>
      <c r="S238" s="17" t="s">
        <v>231</v>
      </c>
      <c r="T238" s="17" t="s">
        <v>231</v>
      </c>
      <c r="U238" s="17" t="s">
        <v>231</v>
      </c>
      <c r="V238" s="17" t="s">
        <v>231</v>
      </c>
      <c r="W238" s="17" t="s">
        <v>231</v>
      </c>
      <c r="X238" s="17" t="s">
        <v>231</v>
      </c>
      <c r="Y238" s="17" t="s">
        <v>231</v>
      </c>
      <c r="Z238" s="17" t="s">
        <v>231</v>
      </c>
      <c r="AA238" s="17" t="s">
        <v>231</v>
      </c>
      <c r="AB238" s="151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232</v>
      </c>
      <c r="C239" s="9" t="s">
        <v>232</v>
      </c>
      <c r="D239" s="149" t="s">
        <v>234</v>
      </c>
      <c r="E239" s="150" t="s">
        <v>236</v>
      </c>
      <c r="F239" s="150" t="s">
        <v>238</v>
      </c>
      <c r="G239" s="150" t="s">
        <v>239</v>
      </c>
      <c r="H239" s="150" t="s">
        <v>240</v>
      </c>
      <c r="I239" s="150" t="s">
        <v>241</v>
      </c>
      <c r="J239" s="150" t="s">
        <v>242</v>
      </c>
      <c r="K239" s="150" t="s">
        <v>243</v>
      </c>
      <c r="L239" s="150" t="s">
        <v>244</v>
      </c>
      <c r="M239" s="150" t="s">
        <v>245</v>
      </c>
      <c r="N239" s="150" t="s">
        <v>246</v>
      </c>
      <c r="O239" s="150" t="s">
        <v>247</v>
      </c>
      <c r="P239" s="150" t="s">
        <v>248</v>
      </c>
      <c r="Q239" s="150" t="s">
        <v>249</v>
      </c>
      <c r="R239" s="150" t="s">
        <v>251</v>
      </c>
      <c r="S239" s="150" t="s">
        <v>252</v>
      </c>
      <c r="T239" s="150" t="s">
        <v>253</v>
      </c>
      <c r="U239" s="150" t="s">
        <v>254</v>
      </c>
      <c r="V239" s="150" t="s">
        <v>257</v>
      </c>
      <c r="W239" s="150" t="s">
        <v>259</v>
      </c>
      <c r="X239" s="150" t="s">
        <v>261</v>
      </c>
      <c r="Y239" s="150" t="s">
        <v>304</v>
      </c>
      <c r="Z239" s="150" t="s">
        <v>279</v>
      </c>
      <c r="AA239" s="150" t="s">
        <v>263</v>
      </c>
      <c r="AB239" s="151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3</v>
      </c>
    </row>
    <row r="240" spans="1:65">
      <c r="A240" s="29"/>
      <c r="B240" s="19"/>
      <c r="C240" s="9"/>
      <c r="D240" s="10" t="s">
        <v>280</v>
      </c>
      <c r="E240" s="11" t="s">
        <v>280</v>
      </c>
      <c r="F240" s="11" t="s">
        <v>282</v>
      </c>
      <c r="G240" s="11" t="s">
        <v>283</v>
      </c>
      <c r="H240" s="11" t="s">
        <v>282</v>
      </c>
      <c r="I240" s="11" t="s">
        <v>280</v>
      </c>
      <c r="J240" s="11" t="s">
        <v>282</v>
      </c>
      <c r="K240" s="11" t="s">
        <v>282</v>
      </c>
      <c r="L240" s="11" t="s">
        <v>280</v>
      </c>
      <c r="M240" s="11" t="s">
        <v>280</v>
      </c>
      <c r="N240" s="11" t="s">
        <v>280</v>
      </c>
      <c r="O240" s="11" t="s">
        <v>280</v>
      </c>
      <c r="P240" s="11" t="s">
        <v>280</v>
      </c>
      <c r="Q240" s="11" t="s">
        <v>283</v>
      </c>
      <c r="R240" s="11" t="s">
        <v>283</v>
      </c>
      <c r="S240" s="11" t="s">
        <v>280</v>
      </c>
      <c r="T240" s="11" t="s">
        <v>283</v>
      </c>
      <c r="U240" s="11" t="s">
        <v>283</v>
      </c>
      <c r="V240" s="11" t="s">
        <v>283</v>
      </c>
      <c r="W240" s="11" t="s">
        <v>282</v>
      </c>
      <c r="X240" s="11" t="s">
        <v>283</v>
      </c>
      <c r="Y240" s="11" t="s">
        <v>283</v>
      </c>
      <c r="Z240" s="11" t="s">
        <v>283</v>
      </c>
      <c r="AA240" s="11" t="s">
        <v>280</v>
      </c>
      <c r="AB240" s="151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/>
      <c r="C241" s="9"/>
      <c r="D241" s="25" t="s">
        <v>322</v>
      </c>
      <c r="E241" s="25" t="s">
        <v>322</v>
      </c>
      <c r="F241" s="25" t="s">
        <v>322</v>
      </c>
      <c r="G241" s="25" t="s">
        <v>322</v>
      </c>
      <c r="H241" s="25" t="s">
        <v>323</v>
      </c>
      <c r="I241" s="25" t="s">
        <v>324</v>
      </c>
      <c r="J241" s="25" t="s">
        <v>323</v>
      </c>
      <c r="K241" s="25" t="s">
        <v>325</v>
      </c>
      <c r="L241" s="25" t="s">
        <v>322</v>
      </c>
      <c r="M241" s="25" t="s">
        <v>322</v>
      </c>
      <c r="N241" s="25" t="s">
        <v>322</v>
      </c>
      <c r="O241" s="25" t="s">
        <v>322</v>
      </c>
      <c r="P241" s="25" t="s">
        <v>322</v>
      </c>
      <c r="Q241" s="25" t="s">
        <v>324</v>
      </c>
      <c r="R241" s="25" t="s">
        <v>322</v>
      </c>
      <c r="S241" s="25" t="s">
        <v>322</v>
      </c>
      <c r="T241" s="25" t="s">
        <v>325</v>
      </c>
      <c r="U241" s="25" t="s">
        <v>324</v>
      </c>
      <c r="V241" s="25" t="s">
        <v>323</v>
      </c>
      <c r="W241" s="25" t="s">
        <v>322</v>
      </c>
      <c r="X241" s="25" t="s">
        <v>322</v>
      </c>
      <c r="Y241" s="25" t="s">
        <v>323</v>
      </c>
      <c r="Z241" s="25" t="s">
        <v>322</v>
      </c>
      <c r="AA241" s="25" t="s">
        <v>322</v>
      </c>
      <c r="AB241" s="151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</v>
      </c>
    </row>
    <row r="242" spans="1:65">
      <c r="A242" s="29"/>
      <c r="B242" s="18">
        <v>1</v>
      </c>
      <c r="C242" s="14">
        <v>1</v>
      </c>
      <c r="D242" s="224">
        <v>25.76</v>
      </c>
      <c r="E242" s="224">
        <v>22.731161600543</v>
      </c>
      <c r="F242" s="224">
        <v>26.1</v>
      </c>
      <c r="G242" s="224">
        <v>27.4</v>
      </c>
      <c r="H242" s="231">
        <v>21</v>
      </c>
      <c r="I242" s="224">
        <v>24.5</v>
      </c>
      <c r="J242" s="224">
        <v>27</v>
      </c>
      <c r="K242" s="224">
        <v>23.7</v>
      </c>
      <c r="L242" s="234">
        <v>298</v>
      </c>
      <c r="M242" s="224">
        <v>24.8</v>
      </c>
      <c r="N242" s="224">
        <v>25.2</v>
      </c>
      <c r="O242" s="224">
        <v>25.9</v>
      </c>
      <c r="P242" s="224">
        <v>27.41</v>
      </c>
      <c r="Q242" s="224">
        <v>27.553370642195045</v>
      </c>
      <c r="R242" s="224">
        <v>27</v>
      </c>
      <c r="S242" s="234">
        <v>31.5</v>
      </c>
      <c r="T242" s="224">
        <v>23.8</v>
      </c>
      <c r="U242" s="224">
        <v>22.6</v>
      </c>
      <c r="V242" s="231">
        <v>31</v>
      </c>
      <c r="W242" s="234">
        <v>27.2</v>
      </c>
      <c r="X242" s="224">
        <v>26.666499999999999</v>
      </c>
      <c r="Y242" s="224">
        <v>25</v>
      </c>
      <c r="Z242" s="231">
        <v>1</v>
      </c>
      <c r="AA242" s="224">
        <v>25.723500000000001</v>
      </c>
      <c r="AB242" s="225"/>
      <c r="AC242" s="226"/>
      <c r="AD242" s="226"/>
      <c r="AE242" s="226"/>
      <c r="AF242" s="226"/>
      <c r="AG242" s="226"/>
      <c r="AH242" s="226"/>
      <c r="AI242" s="226"/>
      <c r="AJ242" s="226"/>
      <c r="AK242" s="226"/>
      <c r="AL242" s="226"/>
      <c r="AM242" s="226"/>
      <c r="AN242" s="226"/>
      <c r="AO242" s="226"/>
      <c r="AP242" s="226"/>
      <c r="AQ242" s="226"/>
      <c r="AR242" s="226"/>
      <c r="AS242" s="226"/>
      <c r="AT242" s="226"/>
      <c r="AU242" s="226"/>
      <c r="AV242" s="226"/>
      <c r="AW242" s="226"/>
      <c r="AX242" s="226"/>
      <c r="AY242" s="226"/>
      <c r="AZ242" s="226"/>
      <c r="BA242" s="226"/>
      <c r="BB242" s="226"/>
      <c r="BC242" s="226"/>
      <c r="BD242" s="226"/>
      <c r="BE242" s="226"/>
      <c r="BF242" s="226"/>
      <c r="BG242" s="226"/>
      <c r="BH242" s="226"/>
      <c r="BI242" s="226"/>
      <c r="BJ242" s="226"/>
      <c r="BK242" s="226"/>
      <c r="BL242" s="226"/>
      <c r="BM242" s="227">
        <v>1</v>
      </c>
    </row>
    <row r="243" spans="1:65">
      <c r="A243" s="29"/>
      <c r="B243" s="19">
        <v>1</v>
      </c>
      <c r="C243" s="9">
        <v>2</v>
      </c>
      <c r="D243" s="228">
        <v>25.49</v>
      </c>
      <c r="E243" s="228">
        <v>23.137354298595142</v>
      </c>
      <c r="F243" s="228">
        <v>26.4</v>
      </c>
      <c r="G243" s="228">
        <v>26.46</v>
      </c>
      <c r="H243" s="232">
        <v>22</v>
      </c>
      <c r="I243" s="228">
        <v>26.3</v>
      </c>
      <c r="J243" s="228">
        <v>25</v>
      </c>
      <c r="K243" s="228">
        <v>24.4</v>
      </c>
      <c r="L243" s="232">
        <v>61.199999999999996</v>
      </c>
      <c r="M243" s="228">
        <v>24.5</v>
      </c>
      <c r="N243" s="228">
        <v>25.5</v>
      </c>
      <c r="O243" s="228">
        <v>25.7</v>
      </c>
      <c r="P243" s="228">
        <v>26.79</v>
      </c>
      <c r="Q243" s="228">
        <v>27.899117400000002</v>
      </c>
      <c r="R243" s="228">
        <v>27</v>
      </c>
      <c r="S243" s="228">
        <v>27.72</v>
      </c>
      <c r="T243" s="228">
        <v>23.5</v>
      </c>
      <c r="U243" s="228">
        <v>23.33</v>
      </c>
      <c r="V243" s="232">
        <v>30.599999999999998</v>
      </c>
      <c r="W243" s="228">
        <v>25.5</v>
      </c>
      <c r="X243" s="228">
        <v>26.352999999999998</v>
      </c>
      <c r="Y243" s="228">
        <v>24</v>
      </c>
      <c r="Z243" s="232">
        <v>1</v>
      </c>
      <c r="AA243" s="228">
        <v>25.813089999999999</v>
      </c>
      <c r="AB243" s="225"/>
      <c r="AC243" s="226"/>
      <c r="AD243" s="226"/>
      <c r="AE243" s="226"/>
      <c r="AF243" s="226"/>
      <c r="AG243" s="226"/>
      <c r="AH243" s="226"/>
      <c r="AI243" s="226"/>
      <c r="AJ243" s="226"/>
      <c r="AK243" s="226"/>
      <c r="AL243" s="226"/>
      <c r="AM243" s="226"/>
      <c r="AN243" s="226"/>
      <c r="AO243" s="226"/>
      <c r="AP243" s="226"/>
      <c r="AQ243" s="226"/>
      <c r="AR243" s="226"/>
      <c r="AS243" s="226"/>
      <c r="AT243" s="226"/>
      <c r="AU243" s="226"/>
      <c r="AV243" s="226"/>
      <c r="AW243" s="226"/>
      <c r="AX243" s="226"/>
      <c r="AY243" s="226"/>
      <c r="AZ243" s="226"/>
      <c r="BA243" s="226"/>
      <c r="BB243" s="226"/>
      <c r="BC243" s="226"/>
      <c r="BD243" s="226"/>
      <c r="BE243" s="226"/>
      <c r="BF243" s="226"/>
      <c r="BG243" s="226"/>
      <c r="BH243" s="226"/>
      <c r="BI243" s="226"/>
      <c r="BJ243" s="226"/>
      <c r="BK243" s="226"/>
      <c r="BL243" s="226"/>
      <c r="BM243" s="227">
        <v>35</v>
      </c>
    </row>
    <row r="244" spans="1:65">
      <c r="A244" s="29"/>
      <c r="B244" s="19">
        <v>1</v>
      </c>
      <c r="C244" s="9">
        <v>3</v>
      </c>
      <c r="D244" s="228">
        <v>26</v>
      </c>
      <c r="E244" s="228">
        <v>22.545651164108452</v>
      </c>
      <c r="F244" s="228">
        <v>25.6</v>
      </c>
      <c r="G244" s="228">
        <v>25.84</v>
      </c>
      <c r="H244" s="232">
        <v>21</v>
      </c>
      <c r="I244" s="228">
        <v>25.4</v>
      </c>
      <c r="J244" s="228">
        <v>25</v>
      </c>
      <c r="K244" s="228">
        <v>26.5</v>
      </c>
      <c r="L244" s="232">
        <v>56.7</v>
      </c>
      <c r="M244" s="228">
        <v>25.4</v>
      </c>
      <c r="N244" s="228">
        <v>25.5</v>
      </c>
      <c r="O244" s="228">
        <v>26.3</v>
      </c>
      <c r="P244" s="228">
        <v>26.12</v>
      </c>
      <c r="Q244" s="228">
        <v>27.593851854477418</v>
      </c>
      <c r="R244" s="228">
        <v>26</v>
      </c>
      <c r="S244" s="228">
        <v>24.95</v>
      </c>
      <c r="T244" s="228">
        <v>23.6</v>
      </c>
      <c r="U244" s="228">
        <v>22.37</v>
      </c>
      <c r="V244" s="232">
        <v>31.4</v>
      </c>
      <c r="W244" s="228">
        <v>25.5</v>
      </c>
      <c r="X244" s="228">
        <v>26.448</v>
      </c>
      <c r="Y244" s="228">
        <v>24</v>
      </c>
      <c r="Z244" s="232">
        <v>1</v>
      </c>
      <c r="AA244" s="228">
        <v>25.705200000000001</v>
      </c>
      <c r="AB244" s="225"/>
      <c r="AC244" s="226"/>
      <c r="AD244" s="226"/>
      <c r="AE244" s="226"/>
      <c r="AF244" s="226"/>
      <c r="AG244" s="226"/>
      <c r="AH244" s="226"/>
      <c r="AI244" s="226"/>
      <c r="AJ244" s="226"/>
      <c r="AK244" s="226"/>
      <c r="AL244" s="226"/>
      <c r="AM244" s="226"/>
      <c r="AN244" s="226"/>
      <c r="AO244" s="226"/>
      <c r="AP244" s="226"/>
      <c r="AQ244" s="226"/>
      <c r="AR244" s="226"/>
      <c r="AS244" s="226"/>
      <c r="AT244" s="226"/>
      <c r="AU244" s="226"/>
      <c r="AV244" s="226"/>
      <c r="AW244" s="226"/>
      <c r="AX244" s="226"/>
      <c r="AY244" s="226"/>
      <c r="AZ244" s="226"/>
      <c r="BA244" s="226"/>
      <c r="BB244" s="226"/>
      <c r="BC244" s="226"/>
      <c r="BD244" s="226"/>
      <c r="BE244" s="226"/>
      <c r="BF244" s="226"/>
      <c r="BG244" s="226"/>
      <c r="BH244" s="226"/>
      <c r="BI244" s="226"/>
      <c r="BJ244" s="226"/>
      <c r="BK244" s="226"/>
      <c r="BL244" s="226"/>
      <c r="BM244" s="227">
        <v>16</v>
      </c>
    </row>
    <row r="245" spans="1:65">
      <c r="A245" s="29"/>
      <c r="B245" s="19">
        <v>1</v>
      </c>
      <c r="C245" s="9">
        <v>4</v>
      </c>
      <c r="D245" s="228">
        <v>24.88</v>
      </c>
      <c r="E245" s="228">
        <v>22.505115763567314</v>
      </c>
      <c r="F245" s="233">
        <v>24.9</v>
      </c>
      <c r="G245" s="228">
        <v>24.83666666666667</v>
      </c>
      <c r="H245" s="232">
        <v>22</v>
      </c>
      <c r="I245" s="228">
        <v>25.7</v>
      </c>
      <c r="J245" s="228">
        <v>23</v>
      </c>
      <c r="K245" s="228">
        <v>26.8</v>
      </c>
      <c r="L245" s="232">
        <v>33.700000000000003</v>
      </c>
      <c r="M245" s="228">
        <v>26.1</v>
      </c>
      <c r="N245" s="228">
        <v>25</v>
      </c>
      <c r="O245" s="228">
        <v>26.2</v>
      </c>
      <c r="P245" s="228">
        <v>25.01</v>
      </c>
      <c r="Q245" s="228">
        <v>28.489882451636863</v>
      </c>
      <c r="R245" s="228">
        <v>27</v>
      </c>
      <c r="S245" s="228">
        <v>28.66</v>
      </c>
      <c r="T245" s="228">
        <v>24.2</v>
      </c>
      <c r="U245" s="228">
        <v>24</v>
      </c>
      <c r="V245" s="232">
        <v>31.5</v>
      </c>
      <c r="W245" s="228">
        <v>25.3</v>
      </c>
      <c r="X245" s="228">
        <v>26.41</v>
      </c>
      <c r="Y245" s="228">
        <v>24</v>
      </c>
      <c r="Z245" s="232">
        <v>1</v>
      </c>
      <c r="AA245" s="228">
        <v>25.567769999999999</v>
      </c>
      <c r="AB245" s="225"/>
      <c r="AC245" s="226"/>
      <c r="AD245" s="226"/>
      <c r="AE245" s="226"/>
      <c r="AF245" s="226"/>
      <c r="AG245" s="226"/>
      <c r="AH245" s="226"/>
      <c r="AI245" s="226"/>
      <c r="AJ245" s="226"/>
      <c r="AK245" s="226"/>
      <c r="AL245" s="226"/>
      <c r="AM245" s="226"/>
      <c r="AN245" s="226"/>
      <c r="AO245" s="226"/>
      <c r="AP245" s="226"/>
      <c r="AQ245" s="226"/>
      <c r="AR245" s="226"/>
      <c r="AS245" s="226"/>
      <c r="AT245" s="226"/>
      <c r="AU245" s="226"/>
      <c r="AV245" s="226"/>
      <c r="AW245" s="226"/>
      <c r="AX245" s="226"/>
      <c r="AY245" s="226"/>
      <c r="AZ245" s="226"/>
      <c r="BA245" s="226"/>
      <c r="BB245" s="226"/>
      <c r="BC245" s="226"/>
      <c r="BD245" s="226"/>
      <c r="BE245" s="226"/>
      <c r="BF245" s="226"/>
      <c r="BG245" s="226"/>
      <c r="BH245" s="226"/>
      <c r="BI245" s="226"/>
      <c r="BJ245" s="226"/>
      <c r="BK245" s="226"/>
      <c r="BL245" s="226"/>
      <c r="BM245" s="227">
        <v>25.403356994913697</v>
      </c>
    </row>
    <row r="246" spans="1:65">
      <c r="A246" s="29"/>
      <c r="B246" s="19">
        <v>1</v>
      </c>
      <c r="C246" s="9">
        <v>5</v>
      </c>
      <c r="D246" s="228">
        <v>25.01</v>
      </c>
      <c r="E246" s="228">
        <v>21.909319147032704</v>
      </c>
      <c r="F246" s="228">
        <v>26.1</v>
      </c>
      <c r="G246" s="228">
        <v>24.02</v>
      </c>
      <c r="H246" s="232">
        <v>22</v>
      </c>
      <c r="I246" s="228">
        <v>25.2</v>
      </c>
      <c r="J246" s="228">
        <v>24</v>
      </c>
      <c r="K246" s="228">
        <v>23.3</v>
      </c>
      <c r="L246" s="232">
        <v>30.4</v>
      </c>
      <c r="M246" s="228">
        <v>25.7</v>
      </c>
      <c r="N246" s="228">
        <v>25.8</v>
      </c>
      <c r="O246" s="228">
        <v>26.6</v>
      </c>
      <c r="P246" s="228">
        <v>24.71</v>
      </c>
      <c r="Q246" s="228">
        <v>26.762825571944749</v>
      </c>
      <c r="R246" s="228">
        <v>26</v>
      </c>
      <c r="S246" s="228">
        <v>26.09</v>
      </c>
      <c r="T246" s="228">
        <v>23.5</v>
      </c>
      <c r="U246" s="228">
        <v>23.59</v>
      </c>
      <c r="V246" s="232">
        <v>31.5</v>
      </c>
      <c r="W246" s="228">
        <v>25.8</v>
      </c>
      <c r="X246" s="228">
        <v>26.125</v>
      </c>
      <c r="Y246" s="228">
        <v>25</v>
      </c>
      <c r="Z246" s="228"/>
      <c r="AA246" s="228">
        <v>26.18993</v>
      </c>
      <c r="AB246" s="225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  <c r="AP246" s="226"/>
      <c r="AQ246" s="226"/>
      <c r="AR246" s="226"/>
      <c r="AS246" s="226"/>
      <c r="AT246" s="226"/>
      <c r="AU246" s="226"/>
      <c r="AV246" s="226"/>
      <c r="AW246" s="226"/>
      <c r="AX246" s="226"/>
      <c r="AY246" s="226"/>
      <c r="AZ246" s="226"/>
      <c r="BA246" s="226"/>
      <c r="BB246" s="226"/>
      <c r="BC246" s="226"/>
      <c r="BD246" s="226"/>
      <c r="BE246" s="226"/>
      <c r="BF246" s="226"/>
      <c r="BG246" s="226"/>
      <c r="BH246" s="226"/>
      <c r="BI246" s="226"/>
      <c r="BJ246" s="226"/>
      <c r="BK246" s="226"/>
      <c r="BL246" s="226"/>
      <c r="BM246" s="227">
        <v>84</v>
      </c>
    </row>
    <row r="247" spans="1:65">
      <c r="A247" s="29"/>
      <c r="B247" s="19">
        <v>1</v>
      </c>
      <c r="C247" s="9">
        <v>6</v>
      </c>
      <c r="D247" s="228">
        <v>25.86</v>
      </c>
      <c r="E247" s="228">
        <v>22.470824742635184</v>
      </c>
      <c r="F247" s="228">
        <v>26.3</v>
      </c>
      <c r="G247" s="228">
        <v>24.596666666666668</v>
      </c>
      <c r="H247" s="232">
        <v>23</v>
      </c>
      <c r="I247" s="228">
        <v>25.3</v>
      </c>
      <c r="J247" s="228">
        <v>23</v>
      </c>
      <c r="K247" s="228">
        <v>24.2</v>
      </c>
      <c r="L247" s="232">
        <v>31.4</v>
      </c>
      <c r="M247" s="228">
        <v>25.2</v>
      </c>
      <c r="N247" s="228">
        <v>26.1</v>
      </c>
      <c r="O247" s="228">
        <v>26</v>
      </c>
      <c r="P247" s="228">
        <v>24.85</v>
      </c>
      <c r="Q247" s="228">
        <v>28.725731419574224</v>
      </c>
      <c r="R247" s="228">
        <v>26</v>
      </c>
      <c r="S247" s="228">
        <v>27.5</v>
      </c>
      <c r="T247" s="228">
        <v>24.1</v>
      </c>
      <c r="U247" s="228">
        <v>25.25</v>
      </c>
      <c r="V247" s="233">
        <v>29.2</v>
      </c>
      <c r="W247" s="228">
        <v>25.9</v>
      </c>
      <c r="X247" s="228">
        <v>26.808999999999997</v>
      </c>
      <c r="Y247" s="228">
        <v>25</v>
      </c>
      <c r="Z247" s="232">
        <v>1</v>
      </c>
      <c r="AA247" s="228">
        <v>25.480309999999999</v>
      </c>
      <c r="AB247" s="225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  <c r="AP247" s="226"/>
      <c r="AQ247" s="226"/>
      <c r="AR247" s="226"/>
      <c r="AS247" s="226"/>
      <c r="AT247" s="226"/>
      <c r="AU247" s="226"/>
      <c r="AV247" s="226"/>
      <c r="AW247" s="226"/>
      <c r="AX247" s="226"/>
      <c r="AY247" s="226"/>
      <c r="AZ247" s="226"/>
      <c r="BA247" s="226"/>
      <c r="BB247" s="226"/>
      <c r="BC247" s="226"/>
      <c r="BD247" s="226"/>
      <c r="BE247" s="226"/>
      <c r="BF247" s="226"/>
      <c r="BG247" s="226"/>
      <c r="BH247" s="226"/>
      <c r="BI247" s="226"/>
      <c r="BJ247" s="226"/>
      <c r="BK247" s="226"/>
      <c r="BL247" s="226"/>
      <c r="BM247" s="229"/>
    </row>
    <row r="248" spans="1:65">
      <c r="A248" s="29"/>
      <c r="B248" s="20" t="s">
        <v>271</v>
      </c>
      <c r="C248" s="12"/>
      <c r="D248" s="230">
        <v>25.5</v>
      </c>
      <c r="E248" s="230">
        <v>22.549904452746969</v>
      </c>
      <c r="F248" s="230">
        <v>25.900000000000002</v>
      </c>
      <c r="G248" s="230">
        <v>25.525555555555556</v>
      </c>
      <c r="H248" s="230">
        <v>21.833333333333332</v>
      </c>
      <c r="I248" s="230">
        <v>25.400000000000002</v>
      </c>
      <c r="J248" s="230">
        <v>24.5</v>
      </c>
      <c r="K248" s="230">
        <v>24.816666666666663</v>
      </c>
      <c r="L248" s="230">
        <v>85.23333333333332</v>
      </c>
      <c r="M248" s="230">
        <v>25.283333333333331</v>
      </c>
      <c r="N248" s="230">
        <v>25.516666666666666</v>
      </c>
      <c r="O248" s="230">
        <v>26.116666666666664</v>
      </c>
      <c r="P248" s="230">
        <v>25.815000000000001</v>
      </c>
      <c r="Q248" s="230">
        <v>27.83746322330472</v>
      </c>
      <c r="R248" s="230">
        <v>26.5</v>
      </c>
      <c r="S248" s="230">
        <v>27.736666666666665</v>
      </c>
      <c r="T248" s="230">
        <v>23.783333333333335</v>
      </c>
      <c r="U248" s="230">
        <v>23.52333333333333</v>
      </c>
      <c r="V248" s="230">
        <v>30.866666666666664</v>
      </c>
      <c r="W248" s="230">
        <v>25.866666666666671</v>
      </c>
      <c r="X248" s="230">
        <v>26.468583333333331</v>
      </c>
      <c r="Y248" s="230">
        <v>24.5</v>
      </c>
      <c r="Z248" s="230">
        <v>1</v>
      </c>
      <c r="AA248" s="230">
        <v>25.746633333333335</v>
      </c>
      <c r="AB248" s="225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29"/>
    </row>
    <row r="249" spans="1:65">
      <c r="A249" s="29"/>
      <c r="B249" s="3" t="s">
        <v>272</v>
      </c>
      <c r="C249" s="28"/>
      <c r="D249" s="228">
        <v>25.625</v>
      </c>
      <c r="E249" s="228">
        <v>22.525383463837883</v>
      </c>
      <c r="F249" s="228">
        <v>26.1</v>
      </c>
      <c r="G249" s="228">
        <v>25.338333333333335</v>
      </c>
      <c r="H249" s="228">
        <v>22</v>
      </c>
      <c r="I249" s="228">
        <v>25.35</v>
      </c>
      <c r="J249" s="228">
        <v>24.5</v>
      </c>
      <c r="K249" s="228">
        <v>24.299999999999997</v>
      </c>
      <c r="L249" s="228">
        <v>45.2</v>
      </c>
      <c r="M249" s="228">
        <v>25.299999999999997</v>
      </c>
      <c r="N249" s="228">
        <v>25.5</v>
      </c>
      <c r="O249" s="228">
        <v>26.1</v>
      </c>
      <c r="P249" s="228">
        <v>25.565000000000001</v>
      </c>
      <c r="Q249" s="228">
        <v>27.746484627238708</v>
      </c>
      <c r="R249" s="228">
        <v>26.5</v>
      </c>
      <c r="S249" s="228">
        <v>27.61</v>
      </c>
      <c r="T249" s="228">
        <v>23.700000000000003</v>
      </c>
      <c r="U249" s="228">
        <v>23.46</v>
      </c>
      <c r="V249" s="228">
        <v>31.2</v>
      </c>
      <c r="W249" s="228">
        <v>25.65</v>
      </c>
      <c r="X249" s="228">
        <v>26.429000000000002</v>
      </c>
      <c r="Y249" s="228">
        <v>24.5</v>
      </c>
      <c r="Z249" s="228">
        <v>1</v>
      </c>
      <c r="AA249" s="228">
        <v>25.714350000000003</v>
      </c>
      <c r="AB249" s="225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  <c r="AP249" s="226"/>
      <c r="AQ249" s="226"/>
      <c r="AR249" s="226"/>
      <c r="AS249" s="226"/>
      <c r="AT249" s="226"/>
      <c r="AU249" s="226"/>
      <c r="AV249" s="226"/>
      <c r="AW249" s="226"/>
      <c r="AX249" s="226"/>
      <c r="AY249" s="226"/>
      <c r="AZ249" s="226"/>
      <c r="BA249" s="226"/>
      <c r="BB249" s="226"/>
      <c r="BC249" s="226"/>
      <c r="BD249" s="226"/>
      <c r="BE249" s="226"/>
      <c r="BF249" s="226"/>
      <c r="BG249" s="226"/>
      <c r="BH249" s="226"/>
      <c r="BI249" s="226"/>
      <c r="BJ249" s="226"/>
      <c r="BK249" s="226"/>
      <c r="BL249" s="226"/>
      <c r="BM249" s="229"/>
    </row>
    <row r="250" spans="1:65">
      <c r="A250" s="29"/>
      <c r="B250" s="3" t="s">
        <v>273</v>
      </c>
      <c r="C250" s="28"/>
      <c r="D250" s="23">
        <v>0.4629902806755235</v>
      </c>
      <c r="E250" s="23">
        <v>0.39914376522883843</v>
      </c>
      <c r="F250" s="23">
        <v>0.56213877290220826</v>
      </c>
      <c r="G250" s="23">
        <v>1.2719829954605286</v>
      </c>
      <c r="H250" s="23">
        <v>0.752772652709081</v>
      </c>
      <c r="I250" s="23">
        <v>0.59329587896765323</v>
      </c>
      <c r="J250" s="23">
        <v>1.51657508881031</v>
      </c>
      <c r="K250" s="23">
        <v>1.4743360087397539</v>
      </c>
      <c r="L250" s="23">
        <v>105.09216272713523</v>
      </c>
      <c r="M250" s="23">
        <v>0.58452259722500621</v>
      </c>
      <c r="N250" s="23">
        <v>0.39707262140151039</v>
      </c>
      <c r="O250" s="23">
        <v>0.31885210782848405</v>
      </c>
      <c r="P250" s="23">
        <v>1.1303052685005048</v>
      </c>
      <c r="Q250" s="23">
        <v>0.70899557839090988</v>
      </c>
      <c r="R250" s="23">
        <v>0.54772255750516607</v>
      </c>
      <c r="S250" s="23">
        <v>2.2604660286468952</v>
      </c>
      <c r="T250" s="23">
        <v>0.30605010483034739</v>
      </c>
      <c r="U250" s="23">
        <v>1.0424138653465167</v>
      </c>
      <c r="V250" s="23">
        <v>0.88919439194512861</v>
      </c>
      <c r="W250" s="23">
        <v>0.68896056974740294</v>
      </c>
      <c r="X250" s="23">
        <v>0.24096439916856255</v>
      </c>
      <c r="Y250" s="23">
        <v>0.54772255750516607</v>
      </c>
      <c r="Z250" s="23">
        <v>0</v>
      </c>
      <c r="AA250" s="23">
        <v>0.24742696107471149</v>
      </c>
      <c r="AB250" s="151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87</v>
      </c>
      <c r="C251" s="28"/>
      <c r="D251" s="13">
        <v>1.8156481595118568E-2</v>
      </c>
      <c r="E251" s="13">
        <v>1.7700463701087469E-2</v>
      </c>
      <c r="F251" s="13">
        <v>2.1704199725953985E-2</v>
      </c>
      <c r="G251" s="13">
        <v>4.9831745784811553E-2</v>
      </c>
      <c r="H251" s="13">
        <v>3.4478136765301419E-2</v>
      </c>
      <c r="I251" s="13">
        <v>2.3358105471167449E-2</v>
      </c>
      <c r="J251" s="13">
        <v>6.1901024033073876E-2</v>
      </c>
      <c r="K251" s="13">
        <v>5.9409107135248655E-2</v>
      </c>
      <c r="L251" s="13">
        <v>1.2329936964466397</v>
      </c>
      <c r="M251" s="13">
        <v>2.3118889804548699E-2</v>
      </c>
      <c r="N251" s="13">
        <v>1.5561304561783557E-2</v>
      </c>
      <c r="O251" s="13">
        <v>1.2208759712641381E-2</v>
      </c>
      <c r="P251" s="13">
        <v>4.378482543097055E-2</v>
      </c>
      <c r="Q251" s="13">
        <v>2.5469115942912474E-2</v>
      </c>
      <c r="R251" s="13">
        <v>2.0668775754911928E-2</v>
      </c>
      <c r="S251" s="13">
        <v>8.1497393173184551E-2</v>
      </c>
      <c r="T251" s="13">
        <v>1.2868259488311733E-2</v>
      </c>
      <c r="U251" s="13">
        <v>4.4314037070136751E-2</v>
      </c>
      <c r="V251" s="13">
        <v>2.8807593691526849E-2</v>
      </c>
      <c r="W251" s="13">
        <v>2.6635073572708872E-2</v>
      </c>
      <c r="X251" s="13">
        <v>9.1037890518720337E-3</v>
      </c>
      <c r="Y251" s="13">
        <v>2.2356022755312902E-2</v>
      </c>
      <c r="Z251" s="13">
        <v>0</v>
      </c>
      <c r="AA251" s="13">
        <v>9.6100704846087889E-3</v>
      </c>
      <c r="AB251" s="151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274</v>
      </c>
      <c r="C252" s="28"/>
      <c r="D252" s="13">
        <v>3.8043399187617233E-3</v>
      </c>
      <c r="E252" s="13">
        <v>-0.11232580570898765</v>
      </c>
      <c r="F252" s="13">
        <v>1.9550290348860022E-2</v>
      </c>
      <c r="G252" s="13">
        <v>4.8103311962401918E-3</v>
      </c>
      <c r="H252" s="13">
        <v>-0.14053353902380539</v>
      </c>
      <c r="I252" s="13">
        <v>-1.3214768876279592E-4</v>
      </c>
      <c r="J252" s="13">
        <v>-3.5560536156483913E-2</v>
      </c>
      <c r="K252" s="13">
        <v>-2.3094992065989639E-2</v>
      </c>
      <c r="L252" s="13">
        <v>2.3551996041467622</v>
      </c>
      <c r="M252" s="13">
        <v>-4.7247165642082534E-3</v>
      </c>
      <c r="N252" s="13">
        <v>4.4604211866823285E-3</v>
      </c>
      <c r="O252" s="13">
        <v>2.8079346831829666E-2</v>
      </c>
      <c r="P252" s="13">
        <v>1.6204275882464092E-2</v>
      </c>
      <c r="Q252" s="13">
        <v>9.5818290034596076E-2</v>
      </c>
      <c r="R252" s="13">
        <v>4.3169215994007137E-2</v>
      </c>
      <c r="S252" s="13">
        <v>9.1850446073727499E-2</v>
      </c>
      <c r="T252" s="13">
        <v>-6.3772030677076486E-2</v>
      </c>
      <c r="U252" s="13">
        <v>-7.4006898456640546E-2</v>
      </c>
      <c r="V252" s="13">
        <v>0.2150625081892461</v>
      </c>
      <c r="W252" s="13">
        <v>1.823812781301859E-2</v>
      </c>
      <c r="X252" s="13">
        <v>4.1932502803976535E-2</v>
      </c>
      <c r="Y252" s="13">
        <v>-3.5560536156483913E-2</v>
      </c>
      <c r="Z252" s="13">
        <v>-0.96063512392475447</v>
      </c>
      <c r="AA252" s="13">
        <v>1.3513030521453029E-2</v>
      </c>
      <c r="AB252" s="151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45" t="s">
        <v>275</v>
      </c>
      <c r="C253" s="46"/>
      <c r="D253" s="44">
        <v>0.01</v>
      </c>
      <c r="E253" s="44">
        <v>2.08</v>
      </c>
      <c r="F253" s="44">
        <v>0.27</v>
      </c>
      <c r="G253" s="44">
        <v>0</v>
      </c>
      <c r="H253" s="44">
        <v>2.58</v>
      </c>
      <c r="I253" s="44">
        <v>0.08</v>
      </c>
      <c r="J253" s="44">
        <v>0.71</v>
      </c>
      <c r="K253" s="44">
        <v>0.49</v>
      </c>
      <c r="L253" s="44">
        <v>41.8</v>
      </c>
      <c r="M253" s="44">
        <v>0.17</v>
      </c>
      <c r="N253" s="44">
        <v>0</v>
      </c>
      <c r="O253" s="44">
        <v>0.42</v>
      </c>
      <c r="P253" s="44">
        <v>0.21</v>
      </c>
      <c r="Q253" s="44">
        <v>1.62</v>
      </c>
      <c r="R253" s="44">
        <v>0.69</v>
      </c>
      <c r="S253" s="44">
        <v>1.55</v>
      </c>
      <c r="T253" s="44">
        <v>1.22</v>
      </c>
      <c r="U253" s="44">
        <v>1.4</v>
      </c>
      <c r="V253" s="44">
        <v>3.74</v>
      </c>
      <c r="W253" s="44">
        <v>0.24</v>
      </c>
      <c r="X253" s="44">
        <v>0.66</v>
      </c>
      <c r="Y253" s="44">
        <v>0.71</v>
      </c>
      <c r="Z253" s="44">
        <v>17.170000000000002</v>
      </c>
      <c r="AA253" s="44">
        <v>0.16</v>
      </c>
      <c r="AB253" s="151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BM254" s="55"/>
    </row>
    <row r="255" spans="1:65" ht="15">
      <c r="B255" s="8" t="s">
        <v>568</v>
      </c>
      <c r="BM255" s="27" t="s">
        <v>277</v>
      </c>
    </row>
    <row r="256" spans="1:65" ht="15">
      <c r="A256" s="24" t="s">
        <v>33</v>
      </c>
      <c r="B256" s="18" t="s">
        <v>111</v>
      </c>
      <c r="C256" s="15" t="s">
        <v>112</v>
      </c>
      <c r="D256" s="16" t="s">
        <v>231</v>
      </c>
      <c r="E256" s="17" t="s">
        <v>231</v>
      </c>
      <c r="F256" s="17" t="s">
        <v>231</v>
      </c>
      <c r="G256" s="17" t="s">
        <v>231</v>
      </c>
      <c r="H256" s="151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232</v>
      </c>
      <c r="C257" s="9" t="s">
        <v>232</v>
      </c>
      <c r="D257" s="149" t="s">
        <v>236</v>
      </c>
      <c r="E257" s="150" t="s">
        <v>238</v>
      </c>
      <c r="F257" s="150" t="s">
        <v>252</v>
      </c>
      <c r="G257" s="150" t="s">
        <v>261</v>
      </c>
      <c r="H257" s="151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3</v>
      </c>
    </row>
    <row r="258" spans="1:65">
      <c r="A258" s="29"/>
      <c r="B258" s="19"/>
      <c r="C258" s="9"/>
      <c r="D258" s="10" t="s">
        <v>280</v>
      </c>
      <c r="E258" s="11" t="s">
        <v>282</v>
      </c>
      <c r="F258" s="11" t="s">
        <v>280</v>
      </c>
      <c r="G258" s="11" t="s">
        <v>280</v>
      </c>
      <c r="H258" s="151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 t="s">
        <v>322</v>
      </c>
      <c r="E259" s="25" t="s">
        <v>322</v>
      </c>
      <c r="F259" s="25" t="s">
        <v>322</v>
      </c>
      <c r="G259" s="25" t="s">
        <v>322</v>
      </c>
      <c r="H259" s="151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8">
        <v>1</v>
      </c>
      <c r="C260" s="14">
        <v>1</v>
      </c>
      <c r="D260" s="21">
        <v>2.2571828129100036</v>
      </c>
      <c r="E260" s="21">
        <v>2.1</v>
      </c>
      <c r="F260" s="21">
        <v>1.9710000000000003</v>
      </c>
      <c r="G260" s="21">
        <v>1.8287</v>
      </c>
      <c r="H260" s="151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1">
        <v>2.2672492089572187</v>
      </c>
      <c r="E261" s="11">
        <v>2.1</v>
      </c>
      <c r="F261" s="11">
        <v>2.0579999999999998</v>
      </c>
      <c r="G261" s="11">
        <v>2.1309999999999998</v>
      </c>
      <c r="H261" s="151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9</v>
      </c>
    </row>
    <row r="262" spans="1:65">
      <c r="A262" s="29"/>
      <c r="B262" s="19">
        <v>1</v>
      </c>
      <c r="C262" s="9">
        <v>3</v>
      </c>
      <c r="D262" s="11">
        <v>2.2492401012457757</v>
      </c>
      <c r="E262" s="11">
        <v>2</v>
      </c>
      <c r="F262" s="11">
        <v>2.085</v>
      </c>
      <c r="G262" s="11">
        <v>2.1549999999999998</v>
      </c>
      <c r="H262" s="151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1">
        <v>2.2730178345699539</v>
      </c>
      <c r="E263" s="11">
        <v>2</v>
      </c>
      <c r="F263" s="11">
        <v>2.0190000000000001</v>
      </c>
      <c r="G263" s="11">
        <v>1.8081</v>
      </c>
      <c r="H263" s="151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2.0888360434581501</v>
      </c>
    </row>
    <row r="264" spans="1:65">
      <c r="A264" s="29"/>
      <c r="B264" s="19">
        <v>1</v>
      </c>
      <c r="C264" s="9">
        <v>5</v>
      </c>
      <c r="D264" s="11">
        <v>2.2245049797106127</v>
      </c>
      <c r="E264" s="11">
        <v>2.1</v>
      </c>
      <c r="F264" s="11">
        <v>2.15</v>
      </c>
      <c r="G264" s="11">
        <v>2.1318999999999999</v>
      </c>
      <c r="H264" s="151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15</v>
      </c>
    </row>
    <row r="265" spans="1:65">
      <c r="A265" s="29"/>
      <c r="B265" s="19">
        <v>1</v>
      </c>
      <c r="C265" s="9">
        <v>6</v>
      </c>
      <c r="D265" s="11">
        <v>2.29227010560209</v>
      </c>
      <c r="E265" s="11">
        <v>2.1</v>
      </c>
      <c r="F265" s="11">
        <v>2.09</v>
      </c>
      <c r="G265" s="11">
        <v>1.7408999999999999</v>
      </c>
      <c r="H265" s="151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20" t="s">
        <v>271</v>
      </c>
      <c r="C266" s="12"/>
      <c r="D266" s="22">
        <v>2.2605775071659422</v>
      </c>
      <c r="E266" s="22">
        <v>2.0666666666666664</v>
      </c>
      <c r="F266" s="22">
        <v>2.0621666666666667</v>
      </c>
      <c r="G266" s="22">
        <v>1.9659333333333331</v>
      </c>
      <c r="H266" s="151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272</v>
      </c>
      <c r="C267" s="28"/>
      <c r="D267" s="11">
        <v>2.2622160109336109</v>
      </c>
      <c r="E267" s="11">
        <v>2.1</v>
      </c>
      <c r="F267" s="11">
        <v>2.0714999999999999</v>
      </c>
      <c r="G267" s="11">
        <v>1.9798499999999999</v>
      </c>
      <c r="H267" s="151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273</v>
      </c>
      <c r="C268" s="28"/>
      <c r="D268" s="23">
        <v>2.2999922197481783E-2</v>
      </c>
      <c r="E268" s="23">
        <v>5.1639777949432274E-2</v>
      </c>
      <c r="F268" s="23">
        <v>6.1972305642654997E-2</v>
      </c>
      <c r="G268" s="23">
        <v>0.19231354259819208</v>
      </c>
      <c r="H268" s="151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87</v>
      </c>
      <c r="C269" s="28"/>
      <c r="D269" s="13">
        <v>1.0174356828984156E-2</v>
      </c>
      <c r="E269" s="13">
        <v>2.4986989330370458E-2</v>
      </c>
      <c r="F269" s="13">
        <v>3.0052035388016648E-2</v>
      </c>
      <c r="G269" s="13">
        <v>9.7823023465457681E-2</v>
      </c>
      <c r="H269" s="151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274</v>
      </c>
      <c r="C270" s="28"/>
      <c r="D270" s="13">
        <v>8.2218738155948046E-2</v>
      </c>
      <c r="E270" s="13">
        <v>-1.0613268025948752E-2</v>
      </c>
      <c r="F270" s="13">
        <v>-1.2767577845569589E-2</v>
      </c>
      <c r="G270" s="13">
        <v>-5.883789228442593E-2</v>
      </c>
      <c r="H270" s="151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45" t="s">
        <v>275</v>
      </c>
      <c r="C271" s="46"/>
      <c r="D271" s="44">
        <v>2.63</v>
      </c>
      <c r="E271" s="44">
        <v>0.03</v>
      </c>
      <c r="F271" s="44">
        <v>0.03</v>
      </c>
      <c r="G271" s="44">
        <v>1.32</v>
      </c>
      <c r="H271" s="151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0"/>
      <c r="C272" s="20"/>
      <c r="D272" s="20"/>
      <c r="E272" s="20"/>
      <c r="F272" s="20"/>
      <c r="G272" s="20"/>
      <c r="BM272" s="55"/>
    </row>
    <row r="273" spans="1:65" ht="15">
      <c r="B273" s="8" t="s">
        <v>569</v>
      </c>
      <c r="BM273" s="27" t="s">
        <v>277</v>
      </c>
    </row>
    <row r="274" spans="1:65" ht="15">
      <c r="A274" s="24" t="s">
        <v>36</v>
      </c>
      <c r="B274" s="18" t="s">
        <v>111</v>
      </c>
      <c r="C274" s="15" t="s">
        <v>112</v>
      </c>
      <c r="D274" s="16" t="s">
        <v>231</v>
      </c>
      <c r="E274" s="17" t="s">
        <v>231</v>
      </c>
      <c r="F274" s="17" t="s">
        <v>231</v>
      </c>
      <c r="G274" s="17" t="s">
        <v>231</v>
      </c>
      <c r="H274" s="151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232</v>
      </c>
      <c r="C275" s="9" t="s">
        <v>232</v>
      </c>
      <c r="D275" s="149" t="s">
        <v>236</v>
      </c>
      <c r="E275" s="150" t="s">
        <v>238</v>
      </c>
      <c r="F275" s="150" t="s">
        <v>252</v>
      </c>
      <c r="G275" s="150" t="s">
        <v>261</v>
      </c>
      <c r="H275" s="15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280</v>
      </c>
      <c r="E276" s="11" t="s">
        <v>282</v>
      </c>
      <c r="F276" s="11" t="s">
        <v>280</v>
      </c>
      <c r="G276" s="11" t="s">
        <v>280</v>
      </c>
      <c r="H276" s="15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 t="s">
        <v>322</v>
      </c>
      <c r="E277" s="25" t="s">
        <v>322</v>
      </c>
      <c r="F277" s="25" t="s">
        <v>322</v>
      </c>
      <c r="G277" s="25" t="s">
        <v>322</v>
      </c>
      <c r="H277" s="15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8">
        <v>1</v>
      </c>
      <c r="C278" s="14">
        <v>1</v>
      </c>
      <c r="D278" s="21">
        <v>0.97658059462032609</v>
      </c>
      <c r="E278" s="21">
        <v>0.8</v>
      </c>
      <c r="F278" s="21">
        <v>0.89</v>
      </c>
      <c r="G278" s="21">
        <v>0.78359999999999996</v>
      </c>
      <c r="H278" s="15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1">
        <v>1.0538426278550443</v>
      </c>
      <c r="E279" s="11">
        <v>0.9</v>
      </c>
      <c r="F279" s="11">
        <v>0.92</v>
      </c>
      <c r="G279" s="11">
        <v>0.92559999999999998</v>
      </c>
      <c r="H279" s="15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10</v>
      </c>
    </row>
    <row r="280" spans="1:65">
      <c r="A280" s="29"/>
      <c r="B280" s="19">
        <v>1</v>
      </c>
      <c r="C280" s="9">
        <v>3</v>
      </c>
      <c r="D280" s="11">
        <v>1.0212452997009898</v>
      </c>
      <c r="E280" s="11">
        <v>0.8</v>
      </c>
      <c r="F280" s="11">
        <v>0.92600000000000005</v>
      </c>
      <c r="G280" s="11">
        <v>0.94189999999999996</v>
      </c>
      <c r="H280" s="15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1">
        <v>0.98090727420675639</v>
      </c>
      <c r="E281" s="11">
        <v>0.8</v>
      </c>
      <c r="F281" s="11">
        <v>0.90400000000000003</v>
      </c>
      <c r="G281" s="11">
        <v>0.78920000000000001</v>
      </c>
      <c r="H281" s="15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0.90797951313862701</v>
      </c>
    </row>
    <row r="282" spans="1:65">
      <c r="A282" s="29"/>
      <c r="B282" s="19">
        <v>1</v>
      </c>
      <c r="C282" s="9">
        <v>5</v>
      </c>
      <c r="D282" s="11">
        <v>1.0257150205691401</v>
      </c>
      <c r="E282" s="11">
        <v>0.9</v>
      </c>
      <c r="F282" s="11">
        <v>0.95799999999999996</v>
      </c>
      <c r="G282" s="11">
        <v>0.92810000000000004</v>
      </c>
      <c r="H282" s="15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6</v>
      </c>
      <c r="D283" s="11">
        <v>0.98201749837478436</v>
      </c>
      <c r="E283" s="11">
        <v>0.9</v>
      </c>
      <c r="F283" s="11">
        <v>0.94799999999999995</v>
      </c>
      <c r="G283" s="11">
        <v>0.73680000000000001</v>
      </c>
      <c r="H283" s="15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20" t="s">
        <v>271</v>
      </c>
      <c r="C284" s="12"/>
      <c r="D284" s="22">
        <v>1.0067180525545067</v>
      </c>
      <c r="E284" s="22">
        <v>0.85000000000000009</v>
      </c>
      <c r="F284" s="22">
        <v>0.92433333333333323</v>
      </c>
      <c r="G284" s="22">
        <v>0.85086666666666666</v>
      </c>
      <c r="H284" s="15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272</v>
      </c>
      <c r="C285" s="28"/>
      <c r="D285" s="11">
        <v>1.0016313990378871</v>
      </c>
      <c r="E285" s="11">
        <v>0.85000000000000009</v>
      </c>
      <c r="F285" s="11">
        <v>0.92300000000000004</v>
      </c>
      <c r="G285" s="11">
        <v>0.85739999999999994</v>
      </c>
      <c r="H285" s="15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273</v>
      </c>
      <c r="C286" s="28"/>
      <c r="D286" s="23">
        <v>3.1550693580638285E-2</v>
      </c>
      <c r="E286" s="23">
        <v>5.4772255750516599E-2</v>
      </c>
      <c r="F286" s="23">
        <v>2.571899427790024E-2</v>
      </c>
      <c r="G286" s="23">
        <v>9.0747907230231295E-2</v>
      </c>
      <c r="H286" s="15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87</v>
      </c>
      <c r="C287" s="28"/>
      <c r="D287" s="13">
        <v>3.134014881384084E-2</v>
      </c>
      <c r="E287" s="13">
        <v>6.4437947941784229E-2</v>
      </c>
      <c r="F287" s="13">
        <v>2.7824371739524244E-2</v>
      </c>
      <c r="G287" s="13">
        <v>0.10665349905613644</v>
      </c>
      <c r="H287" s="15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274</v>
      </c>
      <c r="C288" s="28"/>
      <c r="D288" s="13">
        <v>0.10874533839928691</v>
      </c>
      <c r="E288" s="13">
        <v>-6.3855530107951752E-2</v>
      </c>
      <c r="F288" s="13">
        <v>1.801122157280366E-2</v>
      </c>
      <c r="G288" s="13">
        <v>-6.2901029864140257E-2</v>
      </c>
      <c r="H288" s="15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45" t="s">
        <v>275</v>
      </c>
      <c r="C289" s="46"/>
      <c r="D289" s="44">
        <v>2.16</v>
      </c>
      <c r="E289" s="44">
        <v>0.68</v>
      </c>
      <c r="F289" s="44">
        <v>0.67</v>
      </c>
      <c r="G289" s="44">
        <v>0.67</v>
      </c>
      <c r="H289" s="15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0"/>
      <c r="C290" s="20"/>
      <c r="D290" s="20"/>
      <c r="E290" s="20"/>
      <c r="F290" s="20"/>
      <c r="G290" s="20"/>
      <c r="BM290" s="55"/>
    </row>
    <row r="291" spans="1:65" ht="15">
      <c r="B291" s="8" t="s">
        <v>570</v>
      </c>
      <c r="BM291" s="27" t="s">
        <v>277</v>
      </c>
    </row>
    <row r="292" spans="1:65" ht="15">
      <c r="A292" s="24" t="s">
        <v>39</v>
      </c>
      <c r="B292" s="18" t="s">
        <v>111</v>
      </c>
      <c r="C292" s="15" t="s">
        <v>112</v>
      </c>
      <c r="D292" s="16" t="s">
        <v>231</v>
      </c>
      <c r="E292" s="17" t="s">
        <v>231</v>
      </c>
      <c r="F292" s="17" t="s">
        <v>231</v>
      </c>
      <c r="G292" s="17" t="s">
        <v>231</v>
      </c>
      <c r="H292" s="151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232</v>
      </c>
      <c r="C293" s="9" t="s">
        <v>232</v>
      </c>
      <c r="D293" s="149" t="s">
        <v>236</v>
      </c>
      <c r="E293" s="150" t="s">
        <v>238</v>
      </c>
      <c r="F293" s="150" t="s">
        <v>252</v>
      </c>
      <c r="G293" s="150" t="s">
        <v>261</v>
      </c>
      <c r="H293" s="15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280</v>
      </c>
      <c r="E294" s="11" t="s">
        <v>282</v>
      </c>
      <c r="F294" s="11" t="s">
        <v>280</v>
      </c>
      <c r="G294" s="11" t="s">
        <v>280</v>
      </c>
      <c r="H294" s="15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 t="s">
        <v>322</v>
      </c>
      <c r="E295" s="25" t="s">
        <v>322</v>
      </c>
      <c r="F295" s="25" t="s">
        <v>322</v>
      </c>
      <c r="G295" s="25" t="s">
        <v>322</v>
      </c>
      <c r="H295" s="15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8">
        <v>1</v>
      </c>
      <c r="C296" s="14">
        <v>1</v>
      </c>
      <c r="D296" s="21">
        <v>0.72793695913910406</v>
      </c>
      <c r="E296" s="21">
        <v>0.5</v>
      </c>
      <c r="F296" s="21">
        <v>0.54300000000000004</v>
      </c>
      <c r="G296" s="21">
        <v>0.46779999999999999</v>
      </c>
      <c r="H296" s="15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1">
        <v>0.7404092834213154</v>
      </c>
      <c r="E297" s="11">
        <v>0.5</v>
      </c>
      <c r="F297" s="11">
        <v>0.61399999999999999</v>
      </c>
      <c r="G297" s="11">
        <v>0.55179999999999996</v>
      </c>
      <c r="H297" s="15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11</v>
      </c>
    </row>
    <row r="298" spans="1:65">
      <c r="A298" s="29"/>
      <c r="B298" s="19">
        <v>1</v>
      </c>
      <c r="C298" s="9">
        <v>3</v>
      </c>
      <c r="D298" s="11">
        <v>0.69310683671905904</v>
      </c>
      <c r="E298" s="11">
        <v>0.5</v>
      </c>
      <c r="F298" s="11">
        <v>0.57899999999999996</v>
      </c>
      <c r="G298" s="11">
        <v>0.55620000000000003</v>
      </c>
      <c r="H298" s="15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1">
        <v>0.70352049785292403</v>
      </c>
      <c r="E299" s="11">
        <v>0.5</v>
      </c>
      <c r="F299" s="11">
        <v>0.56100000000000005</v>
      </c>
      <c r="G299" s="11">
        <v>0.46039999999999998</v>
      </c>
      <c r="H299" s="15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0.57984676577493399</v>
      </c>
    </row>
    <row r="300" spans="1:65">
      <c r="A300" s="29"/>
      <c r="B300" s="19">
        <v>1</v>
      </c>
      <c r="C300" s="9">
        <v>5</v>
      </c>
      <c r="D300" s="11">
        <v>0.70144552027408802</v>
      </c>
      <c r="E300" s="11">
        <v>0.5</v>
      </c>
      <c r="F300" s="11">
        <v>0.61199999999999999</v>
      </c>
      <c r="G300" s="11">
        <v>0.55200000000000005</v>
      </c>
      <c r="H300" s="15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17</v>
      </c>
    </row>
    <row r="301" spans="1:65">
      <c r="A301" s="29"/>
      <c r="B301" s="19">
        <v>1</v>
      </c>
      <c r="C301" s="9">
        <v>6</v>
      </c>
      <c r="D301" s="11">
        <v>0.69380328119193002</v>
      </c>
      <c r="E301" s="11">
        <v>0.6</v>
      </c>
      <c r="F301" s="11">
        <v>0.60899999999999999</v>
      </c>
      <c r="G301" s="11">
        <v>0.44990000000000002</v>
      </c>
      <c r="H301" s="15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20" t="s">
        <v>271</v>
      </c>
      <c r="C302" s="12"/>
      <c r="D302" s="22">
        <v>0.71003706309973669</v>
      </c>
      <c r="E302" s="22">
        <v>0.51666666666666672</v>
      </c>
      <c r="F302" s="22">
        <v>0.58633333333333337</v>
      </c>
      <c r="G302" s="22">
        <v>0.50634999999999997</v>
      </c>
      <c r="H302" s="15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272</v>
      </c>
      <c r="C303" s="28"/>
      <c r="D303" s="11">
        <v>0.70248300906350603</v>
      </c>
      <c r="E303" s="11">
        <v>0.5</v>
      </c>
      <c r="F303" s="11">
        <v>0.59399999999999997</v>
      </c>
      <c r="G303" s="11">
        <v>0.50980000000000003</v>
      </c>
      <c r="H303" s="15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273</v>
      </c>
      <c r="C304" s="28"/>
      <c r="D304" s="23">
        <v>1.9541374140806089E-2</v>
      </c>
      <c r="E304" s="23">
        <v>4.0824829046386291E-2</v>
      </c>
      <c r="F304" s="23">
        <v>3.003775402167521E-2</v>
      </c>
      <c r="G304" s="23">
        <v>5.1804932197619953E-2</v>
      </c>
      <c r="H304" s="15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87</v>
      </c>
      <c r="C305" s="28"/>
      <c r="D305" s="13">
        <v>2.7521625498669461E-2</v>
      </c>
      <c r="E305" s="13">
        <v>7.9015798154296032E-2</v>
      </c>
      <c r="F305" s="13">
        <v>5.1229824937479039E-2</v>
      </c>
      <c r="G305" s="13">
        <v>0.10231052078131718</v>
      </c>
      <c r="H305" s="15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274</v>
      </c>
      <c r="C306" s="28"/>
      <c r="D306" s="13">
        <v>0.22452534878039776</v>
      </c>
      <c r="E306" s="13">
        <v>-0.10895999225559272</v>
      </c>
      <c r="F306" s="13">
        <v>1.1186692659620912E-2</v>
      </c>
      <c r="G306" s="13">
        <v>-0.12675204918442473</v>
      </c>
      <c r="H306" s="15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275</v>
      </c>
      <c r="C307" s="46"/>
      <c r="D307" s="44">
        <v>2.67</v>
      </c>
      <c r="E307" s="44">
        <v>0.59</v>
      </c>
      <c r="F307" s="44">
        <v>0.59</v>
      </c>
      <c r="G307" s="44">
        <v>0.76</v>
      </c>
      <c r="H307" s="15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E308" s="20"/>
      <c r="F308" s="20"/>
      <c r="G308" s="20"/>
      <c r="BM308" s="55"/>
    </row>
    <row r="309" spans="1:65" ht="15">
      <c r="B309" s="8" t="s">
        <v>571</v>
      </c>
      <c r="BM309" s="27" t="s">
        <v>67</v>
      </c>
    </row>
    <row r="310" spans="1:65" ht="15">
      <c r="A310" s="24" t="s">
        <v>52</v>
      </c>
      <c r="B310" s="18" t="s">
        <v>111</v>
      </c>
      <c r="C310" s="15" t="s">
        <v>112</v>
      </c>
      <c r="D310" s="16" t="s">
        <v>231</v>
      </c>
      <c r="E310" s="17" t="s">
        <v>231</v>
      </c>
      <c r="F310" s="17" t="s">
        <v>231</v>
      </c>
      <c r="G310" s="17" t="s">
        <v>231</v>
      </c>
      <c r="H310" s="17" t="s">
        <v>231</v>
      </c>
      <c r="I310" s="17" t="s">
        <v>231</v>
      </c>
      <c r="J310" s="17" t="s">
        <v>231</v>
      </c>
      <c r="K310" s="17" t="s">
        <v>231</v>
      </c>
      <c r="L310" s="17" t="s">
        <v>231</v>
      </c>
      <c r="M310" s="17" t="s">
        <v>231</v>
      </c>
      <c r="N310" s="17" t="s">
        <v>231</v>
      </c>
      <c r="O310" s="17" t="s">
        <v>231</v>
      </c>
      <c r="P310" s="17" t="s">
        <v>231</v>
      </c>
      <c r="Q310" s="17" t="s">
        <v>231</v>
      </c>
      <c r="R310" s="17" t="s">
        <v>231</v>
      </c>
      <c r="S310" s="17" t="s">
        <v>231</v>
      </c>
      <c r="T310" s="17" t="s">
        <v>231</v>
      </c>
      <c r="U310" s="17" t="s">
        <v>231</v>
      </c>
      <c r="V310" s="17" t="s">
        <v>231</v>
      </c>
      <c r="W310" s="17" t="s">
        <v>231</v>
      </c>
      <c r="X310" s="17" t="s">
        <v>231</v>
      </c>
      <c r="Y310" s="151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232</v>
      </c>
      <c r="C311" s="9" t="s">
        <v>232</v>
      </c>
      <c r="D311" s="149" t="s">
        <v>234</v>
      </c>
      <c r="E311" s="150" t="s">
        <v>236</v>
      </c>
      <c r="F311" s="150" t="s">
        <v>238</v>
      </c>
      <c r="G311" s="150" t="s">
        <v>239</v>
      </c>
      <c r="H311" s="150" t="s">
        <v>240</v>
      </c>
      <c r="I311" s="150" t="s">
        <v>241</v>
      </c>
      <c r="J311" s="150" t="s">
        <v>242</v>
      </c>
      <c r="K311" s="150" t="s">
        <v>243</v>
      </c>
      <c r="L311" s="150" t="s">
        <v>244</v>
      </c>
      <c r="M311" s="150" t="s">
        <v>245</v>
      </c>
      <c r="N311" s="150" t="s">
        <v>246</v>
      </c>
      <c r="O311" s="150" t="s">
        <v>247</v>
      </c>
      <c r="P311" s="150" t="s">
        <v>248</v>
      </c>
      <c r="Q311" s="150" t="s">
        <v>249</v>
      </c>
      <c r="R311" s="150" t="s">
        <v>251</v>
      </c>
      <c r="S311" s="150" t="s">
        <v>253</v>
      </c>
      <c r="T311" s="150" t="s">
        <v>254</v>
      </c>
      <c r="U311" s="150" t="s">
        <v>257</v>
      </c>
      <c r="V311" s="150" t="s">
        <v>259</v>
      </c>
      <c r="W311" s="150" t="s">
        <v>261</v>
      </c>
      <c r="X311" s="150" t="s">
        <v>279</v>
      </c>
      <c r="Y311" s="151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280</v>
      </c>
      <c r="E312" s="11" t="s">
        <v>283</v>
      </c>
      <c r="F312" s="11" t="s">
        <v>282</v>
      </c>
      <c r="G312" s="11" t="s">
        <v>283</v>
      </c>
      <c r="H312" s="11" t="s">
        <v>282</v>
      </c>
      <c r="I312" s="11" t="s">
        <v>282</v>
      </c>
      <c r="J312" s="11" t="s">
        <v>282</v>
      </c>
      <c r="K312" s="11" t="s">
        <v>282</v>
      </c>
      <c r="L312" s="11" t="s">
        <v>280</v>
      </c>
      <c r="M312" s="11" t="s">
        <v>280</v>
      </c>
      <c r="N312" s="11" t="s">
        <v>280</v>
      </c>
      <c r="O312" s="11" t="s">
        <v>280</v>
      </c>
      <c r="P312" s="11" t="s">
        <v>280</v>
      </c>
      <c r="Q312" s="11" t="s">
        <v>283</v>
      </c>
      <c r="R312" s="11" t="s">
        <v>283</v>
      </c>
      <c r="S312" s="11" t="s">
        <v>283</v>
      </c>
      <c r="T312" s="11" t="s">
        <v>283</v>
      </c>
      <c r="U312" s="11" t="s">
        <v>283</v>
      </c>
      <c r="V312" s="11" t="s">
        <v>282</v>
      </c>
      <c r="W312" s="11" t="s">
        <v>283</v>
      </c>
      <c r="X312" s="11" t="s">
        <v>283</v>
      </c>
      <c r="Y312" s="151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2</v>
      </c>
    </row>
    <row r="313" spans="1:65">
      <c r="A313" s="29"/>
      <c r="B313" s="19"/>
      <c r="C313" s="9"/>
      <c r="D313" s="25" t="s">
        <v>322</v>
      </c>
      <c r="E313" s="25" t="s">
        <v>322</v>
      </c>
      <c r="F313" s="25" t="s">
        <v>322</v>
      </c>
      <c r="G313" s="25" t="s">
        <v>322</v>
      </c>
      <c r="H313" s="25" t="s">
        <v>323</v>
      </c>
      <c r="I313" s="25" t="s">
        <v>324</v>
      </c>
      <c r="J313" s="25" t="s">
        <v>323</v>
      </c>
      <c r="K313" s="25" t="s">
        <v>325</v>
      </c>
      <c r="L313" s="25" t="s">
        <v>322</v>
      </c>
      <c r="M313" s="25" t="s">
        <v>322</v>
      </c>
      <c r="N313" s="25" t="s">
        <v>322</v>
      </c>
      <c r="O313" s="25" t="s">
        <v>322</v>
      </c>
      <c r="P313" s="25" t="s">
        <v>322</v>
      </c>
      <c r="Q313" s="25" t="s">
        <v>324</v>
      </c>
      <c r="R313" s="25" t="s">
        <v>322</v>
      </c>
      <c r="S313" s="25" t="s">
        <v>325</v>
      </c>
      <c r="T313" s="25" t="s">
        <v>324</v>
      </c>
      <c r="U313" s="25" t="s">
        <v>323</v>
      </c>
      <c r="V313" s="25" t="s">
        <v>322</v>
      </c>
      <c r="W313" s="25" t="s">
        <v>322</v>
      </c>
      <c r="X313" s="25" t="s">
        <v>322</v>
      </c>
      <c r="Y313" s="151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">
        <v>3.1989999999999998</v>
      </c>
      <c r="E314" s="21">
        <v>3.3390000000000004</v>
      </c>
      <c r="F314" s="21">
        <v>3.27</v>
      </c>
      <c r="G314" s="21">
        <v>3.3866666666666672</v>
      </c>
      <c r="H314" s="21">
        <v>3.3000000000000003</v>
      </c>
      <c r="I314" s="21">
        <v>3.3099999999999996</v>
      </c>
      <c r="J314" s="152">
        <v>3.6999999999999997</v>
      </c>
      <c r="K314" s="21">
        <v>3.34</v>
      </c>
      <c r="L314" s="21">
        <v>3.58</v>
      </c>
      <c r="M314" s="21">
        <v>3.32</v>
      </c>
      <c r="N314" s="21">
        <v>3.2799999999999994</v>
      </c>
      <c r="O314" s="21">
        <v>3.09</v>
      </c>
      <c r="P314" s="21">
        <v>3.44</v>
      </c>
      <c r="Q314" s="21">
        <v>3.4583692492159894</v>
      </c>
      <c r="R314" s="21">
        <v>3.2309999999999999</v>
      </c>
      <c r="S314" s="21">
        <v>3.11</v>
      </c>
      <c r="T314" s="21">
        <v>3.1205780000000001</v>
      </c>
      <c r="U314" s="21">
        <v>3.4300000000000006</v>
      </c>
      <c r="V314" s="21">
        <v>3.32</v>
      </c>
      <c r="W314" s="21">
        <v>3.1495000000000002</v>
      </c>
      <c r="X314" s="152">
        <v>4.0984999999999996</v>
      </c>
      <c r="Y314" s="151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>
        <v>1</v>
      </c>
      <c r="C315" s="9">
        <v>2</v>
      </c>
      <c r="D315" s="11">
        <v>3.2390000000000003</v>
      </c>
      <c r="E315" s="11">
        <v>3.327658</v>
      </c>
      <c r="F315" s="11">
        <v>3.46</v>
      </c>
      <c r="G315" s="11">
        <v>3.4033333333333333</v>
      </c>
      <c r="H315" s="11">
        <v>3.35</v>
      </c>
      <c r="I315" s="11">
        <v>3.2099999999999995</v>
      </c>
      <c r="J315" s="153">
        <v>3.71</v>
      </c>
      <c r="K315" s="11">
        <v>3.32</v>
      </c>
      <c r="L315" s="11">
        <v>3.49</v>
      </c>
      <c r="M315" s="11">
        <v>3.35</v>
      </c>
      <c r="N315" s="11">
        <v>3.29</v>
      </c>
      <c r="O315" s="11">
        <v>3.12</v>
      </c>
      <c r="P315" s="11">
        <v>3.37</v>
      </c>
      <c r="Q315" s="11">
        <v>3.4565518799936563</v>
      </c>
      <c r="R315" s="11">
        <v>3.2730000000000001</v>
      </c>
      <c r="S315" s="11">
        <v>3.11</v>
      </c>
      <c r="T315" s="11">
        <v>3.1913480000000001</v>
      </c>
      <c r="U315" s="11">
        <v>3.4099999999999997</v>
      </c>
      <c r="V315" s="11">
        <v>3.3300000000000005</v>
      </c>
      <c r="W315" s="11">
        <v>3.1101000000000001</v>
      </c>
      <c r="X315" s="153">
        <v>3.8440000000000003</v>
      </c>
      <c r="Y315" s="151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e">
        <v>#N/A</v>
      </c>
    </row>
    <row r="316" spans="1:65">
      <c r="A316" s="29"/>
      <c r="B316" s="19">
        <v>1</v>
      </c>
      <c r="C316" s="9">
        <v>3</v>
      </c>
      <c r="D316" s="11">
        <v>3.2070000000000003</v>
      </c>
      <c r="E316" s="11">
        <v>3.3575500000000003</v>
      </c>
      <c r="F316" s="11">
        <v>3.25</v>
      </c>
      <c r="G316" s="11">
        <v>3.39</v>
      </c>
      <c r="H316" s="11">
        <v>3.29</v>
      </c>
      <c r="I316" s="11">
        <v>3.29</v>
      </c>
      <c r="J316" s="153">
        <v>3.6900000000000004</v>
      </c>
      <c r="K316" s="11">
        <v>3.34</v>
      </c>
      <c r="L316" s="154">
        <v>3.6900000000000004</v>
      </c>
      <c r="M316" s="11">
        <v>3.3300000000000005</v>
      </c>
      <c r="N316" s="11">
        <v>3.3099999999999996</v>
      </c>
      <c r="O316" s="11">
        <v>3.1</v>
      </c>
      <c r="P316" s="11">
        <v>3.34</v>
      </c>
      <c r="Q316" s="11">
        <v>3.4641876460346324</v>
      </c>
      <c r="R316" s="11">
        <v>3.1680000000000001</v>
      </c>
      <c r="S316" s="11">
        <v>3.1</v>
      </c>
      <c r="T316" s="11">
        <v>3.1894390000000001</v>
      </c>
      <c r="U316" s="11">
        <v>3.4300000000000006</v>
      </c>
      <c r="V316" s="11">
        <v>3.38</v>
      </c>
      <c r="W316" s="11">
        <v>3.1365999999999996</v>
      </c>
      <c r="X316" s="153">
        <v>3.9795999999999996</v>
      </c>
      <c r="Y316" s="151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16</v>
      </c>
    </row>
    <row r="317" spans="1:65">
      <c r="A317" s="29"/>
      <c r="B317" s="19">
        <v>1</v>
      </c>
      <c r="C317" s="9">
        <v>4</v>
      </c>
      <c r="D317" s="11">
        <v>3.2410000000000001</v>
      </c>
      <c r="E317" s="11">
        <v>3.2724320000000002</v>
      </c>
      <c r="F317" s="11">
        <v>3.18</v>
      </c>
      <c r="G317" s="11">
        <v>3.4000000000000004</v>
      </c>
      <c r="H317" s="11">
        <v>3.29</v>
      </c>
      <c r="I317" s="11">
        <v>3.2199999999999998</v>
      </c>
      <c r="J317" s="153">
        <v>3.6700000000000004</v>
      </c>
      <c r="K317" s="11">
        <v>3.2799999999999994</v>
      </c>
      <c r="L317" s="11">
        <v>3.54</v>
      </c>
      <c r="M317" s="11">
        <v>3.36</v>
      </c>
      <c r="N317" s="11">
        <v>3.2099999999999995</v>
      </c>
      <c r="O317" s="11">
        <v>3.11</v>
      </c>
      <c r="P317" s="11">
        <v>3.3099999999999996</v>
      </c>
      <c r="Q317" s="11">
        <v>3.4512272216240003</v>
      </c>
      <c r="R317" s="11">
        <v>3.2450000000000001</v>
      </c>
      <c r="S317" s="11">
        <v>3.15</v>
      </c>
      <c r="T317" s="11">
        <v>3.2360409999999997</v>
      </c>
      <c r="U317" s="11">
        <v>3.42</v>
      </c>
      <c r="V317" s="11">
        <v>3.35</v>
      </c>
      <c r="W317" s="11">
        <v>3.1670999999999996</v>
      </c>
      <c r="X317" s="153">
        <v>3.8688000000000002</v>
      </c>
      <c r="Y317" s="151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3.3020835480181017</v>
      </c>
    </row>
    <row r="318" spans="1:65">
      <c r="A318" s="29"/>
      <c r="B318" s="19">
        <v>1</v>
      </c>
      <c r="C318" s="9">
        <v>5</v>
      </c>
      <c r="D318" s="11">
        <v>3.1809999999999996</v>
      </c>
      <c r="E318" s="11">
        <v>3.3174399999999999</v>
      </c>
      <c r="F318" s="11">
        <v>3.42</v>
      </c>
      <c r="G318" s="11">
        <v>3.4000000000000004</v>
      </c>
      <c r="H318" s="11">
        <v>3.29</v>
      </c>
      <c r="I318" s="11">
        <v>3.3300000000000005</v>
      </c>
      <c r="J318" s="153">
        <v>3.5900000000000003</v>
      </c>
      <c r="K318" s="11">
        <v>3.35</v>
      </c>
      <c r="L318" s="11">
        <v>3.49</v>
      </c>
      <c r="M318" s="11">
        <v>3.38</v>
      </c>
      <c r="N318" s="11">
        <v>3.3099999999999996</v>
      </c>
      <c r="O318" s="11">
        <v>3.1400000000000006</v>
      </c>
      <c r="P318" s="11">
        <v>3.3099999999999996</v>
      </c>
      <c r="Q318" s="11">
        <v>3.4602361948542084</v>
      </c>
      <c r="R318" s="11">
        <v>3.2309999999999999</v>
      </c>
      <c r="S318" s="11">
        <v>3.11</v>
      </c>
      <c r="T318" s="11">
        <v>3.2663570000000002</v>
      </c>
      <c r="U318" s="11">
        <v>3.4000000000000004</v>
      </c>
      <c r="V318" s="11">
        <v>3.34</v>
      </c>
      <c r="W318" s="11">
        <v>3.1349</v>
      </c>
      <c r="X318" s="153">
        <v>3.9363000000000001</v>
      </c>
      <c r="Y318" s="151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85</v>
      </c>
    </row>
    <row r="319" spans="1:65">
      <c r="A319" s="29"/>
      <c r="B319" s="19">
        <v>1</v>
      </c>
      <c r="C319" s="9">
        <v>6</v>
      </c>
      <c r="D319" s="11">
        <v>3.3220000000000001</v>
      </c>
      <c r="E319" s="11">
        <v>3.3378340000000009</v>
      </c>
      <c r="F319" s="11">
        <v>3.45</v>
      </c>
      <c r="G319" s="11">
        <v>3.42</v>
      </c>
      <c r="H319" s="11">
        <v>3.34</v>
      </c>
      <c r="I319" s="11">
        <v>3.3099999999999996</v>
      </c>
      <c r="J319" s="153">
        <v>3.6799999999999997</v>
      </c>
      <c r="K319" s="11">
        <v>3.35</v>
      </c>
      <c r="L319" s="11">
        <v>3.54</v>
      </c>
      <c r="M319" s="11">
        <v>3.4099999999999997</v>
      </c>
      <c r="N319" s="11">
        <v>3.2400000000000007</v>
      </c>
      <c r="O319" s="11">
        <v>3.12</v>
      </c>
      <c r="P319" s="11">
        <v>3.29</v>
      </c>
      <c r="Q319" s="11">
        <v>3.4539957649598287</v>
      </c>
      <c r="R319" s="11">
        <v>3.2170000000000001</v>
      </c>
      <c r="S319" s="11">
        <v>3.1300000000000003</v>
      </c>
      <c r="T319" s="11">
        <v>3.2120799999999998</v>
      </c>
      <c r="U319" s="11">
        <v>3.4000000000000004</v>
      </c>
      <c r="V319" s="11">
        <v>3.36</v>
      </c>
      <c r="W319" s="11">
        <v>3.1523000000000003</v>
      </c>
      <c r="X319" s="153">
        <v>3.9211000000000005</v>
      </c>
      <c r="Y319" s="151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20" t="s">
        <v>271</v>
      </c>
      <c r="C320" s="12"/>
      <c r="D320" s="22">
        <v>3.2315</v>
      </c>
      <c r="E320" s="22">
        <v>3.3253190000000004</v>
      </c>
      <c r="F320" s="22">
        <v>3.3383333333333329</v>
      </c>
      <c r="G320" s="22">
        <v>3.4000000000000008</v>
      </c>
      <c r="H320" s="22">
        <v>3.31</v>
      </c>
      <c r="I320" s="22">
        <v>3.2783333333333329</v>
      </c>
      <c r="J320" s="22">
        <v>3.6733333333333338</v>
      </c>
      <c r="K320" s="22">
        <v>3.33</v>
      </c>
      <c r="L320" s="22">
        <v>3.5549999999999997</v>
      </c>
      <c r="M320" s="22">
        <v>3.3583333333333329</v>
      </c>
      <c r="N320" s="22">
        <v>3.2733333333333334</v>
      </c>
      <c r="O320" s="22">
        <v>3.1133333333333333</v>
      </c>
      <c r="P320" s="22">
        <v>3.3433333333333333</v>
      </c>
      <c r="Q320" s="22">
        <v>3.4574279927803855</v>
      </c>
      <c r="R320" s="22">
        <v>3.2275000000000005</v>
      </c>
      <c r="S320" s="22">
        <v>3.1183333333333336</v>
      </c>
      <c r="T320" s="22">
        <v>3.2026404999999998</v>
      </c>
      <c r="U320" s="22">
        <v>3.4150000000000005</v>
      </c>
      <c r="V320" s="22">
        <v>3.3466666666666662</v>
      </c>
      <c r="W320" s="22">
        <v>3.14175</v>
      </c>
      <c r="X320" s="22">
        <v>3.941383333333333</v>
      </c>
      <c r="Y320" s="151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272</v>
      </c>
      <c r="C321" s="28"/>
      <c r="D321" s="11">
        <v>3.2230000000000003</v>
      </c>
      <c r="E321" s="11">
        <v>3.3327460000000002</v>
      </c>
      <c r="F321" s="11">
        <v>3.3449999999999998</v>
      </c>
      <c r="G321" s="11">
        <v>3.4000000000000004</v>
      </c>
      <c r="H321" s="11">
        <v>3.2949999999999999</v>
      </c>
      <c r="I321" s="11">
        <v>3.3</v>
      </c>
      <c r="J321" s="11">
        <v>3.6850000000000001</v>
      </c>
      <c r="K321" s="11">
        <v>3.34</v>
      </c>
      <c r="L321" s="11">
        <v>3.54</v>
      </c>
      <c r="M321" s="11">
        <v>3.355</v>
      </c>
      <c r="N321" s="11">
        <v>3.2849999999999997</v>
      </c>
      <c r="O321" s="11">
        <v>3.1150000000000002</v>
      </c>
      <c r="P321" s="11">
        <v>3.3249999999999997</v>
      </c>
      <c r="Q321" s="11">
        <v>3.4574605646048227</v>
      </c>
      <c r="R321" s="11">
        <v>3.2309999999999999</v>
      </c>
      <c r="S321" s="11">
        <v>3.11</v>
      </c>
      <c r="T321" s="11">
        <v>3.2017139999999999</v>
      </c>
      <c r="U321" s="11">
        <v>3.415</v>
      </c>
      <c r="V321" s="11">
        <v>3.3449999999999998</v>
      </c>
      <c r="W321" s="11">
        <v>3.1430499999999997</v>
      </c>
      <c r="X321" s="11">
        <v>3.9287000000000001</v>
      </c>
      <c r="Y321" s="151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273</v>
      </c>
      <c r="C322" s="28"/>
      <c r="D322" s="23">
        <v>5.0086924441414958E-2</v>
      </c>
      <c r="E322" s="23">
        <v>2.91452111949803E-2</v>
      </c>
      <c r="F322" s="23">
        <v>0.11956866925188496</v>
      </c>
      <c r="G322" s="23">
        <v>1.1737877907772516E-2</v>
      </c>
      <c r="H322" s="23">
        <v>2.7568097504180405E-2</v>
      </c>
      <c r="I322" s="23">
        <v>5.0760877323650408E-2</v>
      </c>
      <c r="J322" s="23">
        <v>4.32049379893856E-2</v>
      </c>
      <c r="K322" s="23">
        <v>2.6832815729997732E-2</v>
      </c>
      <c r="L322" s="23">
        <v>7.4498322128756775E-2</v>
      </c>
      <c r="M322" s="23">
        <v>3.3115957885385947E-2</v>
      </c>
      <c r="N322" s="23">
        <v>4.0331955899344345E-2</v>
      </c>
      <c r="O322" s="23">
        <v>1.7511900715418482E-2</v>
      </c>
      <c r="P322" s="23">
        <v>5.5015149428740764E-2</v>
      </c>
      <c r="Q322" s="23">
        <v>4.5926506299471996E-3</v>
      </c>
      <c r="R322" s="23">
        <v>3.4789366191409682E-2</v>
      </c>
      <c r="S322" s="23">
        <v>1.8348478592697209E-2</v>
      </c>
      <c r="T322" s="23">
        <v>4.9599483863241929E-2</v>
      </c>
      <c r="U322" s="23">
        <v>1.3784048752090347E-2</v>
      </c>
      <c r="V322" s="23">
        <v>2.160246899469279E-2</v>
      </c>
      <c r="W322" s="23">
        <v>1.943787539830414E-2</v>
      </c>
      <c r="X322" s="23">
        <v>9.092333950458821E-2</v>
      </c>
      <c r="Y322" s="205"/>
      <c r="Z322" s="206"/>
      <c r="AA322" s="206"/>
      <c r="AB322" s="206"/>
      <c r="AC322" s="206"/>
      <c r="AD322" s="206"/>
      <c r="AE322" s="206"/>
      <c r="AF322" s="206"/>
      <c r="AG322" s="206"/>
      <c r="AH322" s="206"/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  <c r="BI322" s="206"/>
      <c r="BJ322" s="206"/>
      <c r="BK322" s="206"/>
      <c r="BL322" s="206"/>
      <c r="BM322" s="56"/>
    </row>
    <row r="323" spans="1:65">
      <c r="A323" s="29"/>
      <c r="B323" s="3" t="s">
        <v>87</v>
      </c>
      <c r="C323" s="28"/>
      <c r="D323" s="13">
        <v>1.5499589800840154E-2</v>
      </c>
      <c r="E323" s="13">
        <v>8.7646361732454225E-3</v>
      </c>
      <c r="F323" s="13">
        <v>3.5816875462371937E-2</v>
      </c>
      <c r="G323" s="13">
        <v>3.4523170316977979E-3</v>
      </c>
      <c r="H323" s="13">
        <v>8.3287303638007269E-3</v>
      </c>
      <c r="I323" s="13">
        <v>1.5483744989420564E-2</v>
      </c>
      <c r="J323" s="13">
        <v>1.1761779851919854E-2</v>
      </c>
      <c r="K323" s="13">
        <v>8.057902621620941E-3</v>
      </c>
      <c r="L323" s="13">
        <v>2.0955927462378843E-2</v>
      </c>
      <c r="M323" s="13">
        <v>9.860831132124848E-3</v>
      </c>
      <c r="N323" s="13">
        <v>1.2321371456011511E-2</v>
      </c>
      <c r="O323" s="13">
        <v>5.6248075103057221E-3</v>
      </c>
      <c r="P323" s="13">
        <v>1.645517929074998E-2</v>
      </c>
      <c r="Q323" s="13">
        <v>1.3283431034680476E-3</v>
      </c>
      <c r="R323" s="13">
        <v>1.0779044520963494E-2</v>
      </c>
      <c r="S323" s="13">
        <v>5.8840658234197351E-3</v>
      </c>
      <c r="T323" s="13">
        <v>1.5487059463352796E-2</v>
      </c>
      <c r="U323" s="13">
        <v>4.0363246711831169E-3</v>
      </c>
      <c r="V323" s="13">
        <v>6.4549210143504364E-3</v>
      </c>
      <c r="W323" s="13">
        <v>6.1869580324036416E-3</v>
      </c>
      <c r="X323" s="13">
        <v>2.3068890238517326E-2</v>
      </c>
      <c r="Y323" s="151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274</v>
      </c>
      <c r="C324" s="28"/>
      <c r="D324" s="13">
        <v>-2.1375457946987919E-2</v>
      </c>
      <c r="E324" s="13">
        <v>7.0366032972861703E-3</v>
      </c>
      <c r="F324" s="13">
        <v>1.0977852252402442E-2</v>
      </c>
      <c r="G324" s="13">
        <v>2.9652929902596936E-2</v>
      </c>
      <c r="H324" s="13">
        <v>2.3974111698807921E-3</v>
      </c>
      <c r="I324" s="13">
        <v>-7.1924935694082093E-3</v>
      </c>
      <c r="J324" s="13">
        <v>0.1124289497575115</v>
      </c>
      <c r="K324" s="13">
        <v>8.4541931104844537E-3</v>
      </c>
      <c r="L324" s="13">
        <v>7.6592989942273704E-2</v>
      </c>
      <c r="M324" s="13">
        <v>1.7034634193005882E-2</v>
      </c>
      <c r="N324" s="13">
        <v>-8.7066890545589581E-3</v>
      </c>
      <c r="O324" s="13">
        <v>-5.716094457938703E-2</v>
      </c>
      <c r="P324" s="13">
        <v>1.2492047737553413E-2</v>
      </c>
      <c r="Q324" s="13">
        <v>4.7044371380464023E-2</v>
      </c>
      <c r="R324" s="13">
        <v>-2.2586814335108452E-2</v>
      </c>
      <c r="S324" s="13">
        <v>-5.5646749094236059E-2</v>
      </c>
      <c r="T324" s="13">
        <v>-3.0115242867730374E-2</v>
      </c>
      <c r="U324" s="13">
        <v>3.4195516358049405E-2</v>
      </c>
      <c r="V324" s="13">
        <v>1.3501511394320431E-2</v>
      </c>
      <c r="W324" s="13">
        <v>-4.8555266905446204E-2</v>
      </c>
      <c r="X324" s="13">
        <v>0.19360496971644969</v>
      </c>
      <c r="Y324" s="151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45" t="s">
        <v>275</v>
      </c>
      <c r="C325" s="46"/>
      <c r="D325" s="44">
        <v>0.78</v>
      </c>
      <c r="E325" s="44">
        <v>0.04</v>
      </c>
      <c r="F325" s="44">
        <v>7.0000000000000007E-2</v>
      </c>
      <c r="G325" s="44">
        <v>0.56000000000000005</v>
      </c>
      <c r="H325" s="44">
        <v>0.16</v>
      </c>
      <c r="I325" s="44">
        <v>0.41</v>
      </c>
      <c r="J325" s="44">
        <v>2.72</v>
      </c>
      <c r="K325" s="44">
        <v>0</v>
      </c>
      <c r="L325" s="44">
        <v>1.78</v>
      </c>
      <c r="M325" s="44">
        <v>0.22</v>
      </c>
      <c r="N325" s="44">
        <v>0.45</v>
      </c>
      <c r="O325" s="44">
        <v>1.72</v>
      </c>
      <c r="P325" s="44">
        <v>0.11</v>
      </c>
      <c r="Q325" s="44">
        <v>1.01</v>
      </c>
      <c r="R325" s="44">
        <v>0.81</v>
      </c>
      <c r="S325" s="44">
        <v>1.68</v>
      </c>
      <c r="T325" s="44">
        <v>1.01</v>
      </c>
      <c r="U325" s="44">
        <v>0.67</v>
      </c>
      <c r="V325" s="44">
        <v>0.13</v>
      </c>
      <c r="W325" s="44">
        <v>1.49</v>
      </c>
      <c r="X325" s="44">
        <v>4.8499999999999996</v>
      </c>
      <c r="Y325" s="151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BM326" s="55"/>
    </row>
    <row r="327" spans="1:65" ht="15">
      <c r="B327" s="8" t="s">
        <v>572</v>
      </c>
      <c r="BM327" s="27" t="s">
        <v>67</v>
      </c>
    </row>
    <row r="328" spans="1:65" ht="15">
      <c r="A328" s="24" t="s">
        <v>42</v>
      </c>
      <c r="B328" s="18" t="s">
        <v>111</v>
      </c>
      <c r="C328" s="15" t="s">
        <v>112</v>
      </c>
      <c r="D328" s="16" t="s">
        <v>231</v>
      </c>
      <c r="E328" s="17" t="s">
        <v>231</v>
      </c>
      <c r="F328" s="17" t="s">
        <v>231</v>
      </c>
      <c r="G328" s="17" t="s">
        <v>231</v>
      </c>
      <c r="H328" s="17" t="s">
        <v>231</v>
      </c>
      <c r="I328" s="17" t="s">
        <v>231</v>
      </c>
      <c r="J328" s="17" t="s">
        <v>231</v>
      </c>
      <c r="K328" s="17" t="s">
        <v>231</v>
      </c>
      <c r="L328" s="17" t="s">
        <v>231</v>
      </c>
      <c r="M328" s="17" t="s">
        <v>231</v>
      </c>
      <c r="N328" s="17" t="s">
        <v>231</v>
      </c>
      <c r="O328" s="17" t="s">
        <v>231</v>
      </c>
      <c r="P328" s="17" t="s">
        <v>231</v>
      </c>
      <c r="Q328" s="17" t="s">
        <v>231</v>
      </c>
      <c r="R328" s="17" t="s">
        <v>231</v>
      </c>
      <c r="S328" s="17" t="s">
        <v>231</v>
      </c>
      <c r="T328" s="17" t="s">
        <v>231</v>
      </c>
      <c r="U328" s="17" t="s">
        <v>231</v>
      </c>
      <c r="V328" s="17" t="s">
        <v>231</v>
      </c>
      <c r="W328" s="151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232</v>
      </c>
      <c r="C329" s="9" t="s">
        <v>232</v>
      </c>
      <c r="D329" s="149" t="s">
        <v>234</v>
      </c>
      <c r="E329" s="150" t="s">
        <v>236</v>
      </c>
      <c r="F329" s="150" t="s">
        <v>238</v>
      </c>
      <c r="G329" s="150" t="s">
        <v>239</v>
      </c>
      <c r="H329" s="150" t="s">
        <v>240</v>
      </c>
      <c r="I329" s="150" t="s">
        <v>241</v>
      </c>
      <c r="J329" s="150" t="s">
        <v>242</v>
      </c>
      <c r="K329" s="150" t="s">
        <v>243</v>
      </c>
      <c r="L329" s="150" t="s">
        <v>244</v>
      </c>
      <c r="M329" s="150" t="s">
        <v>245</v>
      </c>
      <c r="N329" s="150" t="s">
        <v>246</v>
      </c>
      <c r="O329" s="150" t="s">
        <v>247</v>
      </c>
      <c r="P329" s="150" t="s">
        <v>248</v>
      </c>
      <c r="Q329" s="150" t="s">
        <v>249</v>
      </c>
      <c r="R329" s="150" t="s">
        <v>253</v>
      </c>
      <c r="S329" s="150" t="s">
        <v>257</v>
      </c>
      <c r="T329" s="150" t="s">
        <v>259</v>
      </c>
      <c r="U329" s="150" t="s">
        <v>261</v>
      </c>
      <c r="V329" s="150" t="s">
        <v>263</v>
      </c>
      <c r="W329" s="151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280</v>
      </c>
      <c r="E330" s="11" t="s">
        <v>280</v>
      </c>
      <c r="F330" s="11" t="s">
        <v>282</v>
      </c>
      <c r="G330" s="11" t="s">
        <v>283</v>
      </c>
      <c r="H330" s="11" t="s">
        <v>282</v>
      </c>
      <c r="I330" s="11" t="s">
        <v>282</v>
      </c>
      <c r="J330" s="11" t="s">
        <v>282</v>
      </c>
      <c r="K330" s="11" t="s">
        <v>282</v>
      </c>
      <c r="L330" s="11" t="s">
        <v>280</v>
      </c>
      <c r="M330" s="11" t="s">
        <v>280</v>
      </c>
      <c r="N330" s="11" t="s">
        <v>280</v>
      </c>
      <c r="O330" s="11" t="s">
        <v>280</v>
      </c>
      <c r="P330" s="11" t="s">
        <v>280</v>
      </c>
      <c r="Q330" s="11" t="s">
        <v>280</v>
      </c>
      <c r="R330" s="11" t="s">
        <v>280</v>
      </c>
      <c r="S330" s="11" t="s">
        <v>283</v>
      </c>
      <c r="T330" s="11" t="s">
        <v>282</v>
      </c>
      <c r="U330" s="11" t="s">
        <v>280</v>
      </c>
      <c r="V330" s="11" t="s">
        <v>280</v>
      </c>
      <c r="W330" s="151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2</v>
      </c>
    </row>
    <row r="331" spans="1:65">
      <c r="A331" s="29"/>
      <c r="B331" s="19"/>
      <c r="C331" s="9"/>
      <c r="D331" s="25" t="s">
        <v>322</v>
      </c>
      <c r="E331" s="25" t="s">
        <v>322</v>
      </c>
      <c r="F331" s="25" t="s">
        <v>322</v>
      </c>
      <c r="G331" s="25" t="s">
        <v>322</v>
      </c>
      <c r="H331" s="25" t="s">
        <v>323</v>
      </c>
      <c r="I331" s="25" t="s">
        <v>324</v>
      </c>
      <c r="J331" s="25" t="s">
        <v>323</v>
      </c>
      <c r="K331" s="25" t="s">
        <v>325</v>
      </c>
      <c r="L331" s="25" t="s">
        <v>322</v>
      </c>
      <c r="M331" s="25" t="s">
        <v>322</v>
      </c>
      <c r="N331" s="25" t="s">
        <v>322</v>
      </c>
      <c r="O331" s="25" t="s">
        <v>322</v>
      </c>
      <c r="P331" s="25" t="s">
        <v>322</v>
      </c>
      <c r="Q331" s="25" t="s">
        <v>324</v>
      </c>
      <c r="R331" s="25" t="s">
        <v>325</v>
      </c>
      <c r="S331" s="25" t="s">
        <v>323</v>
      </c>
      <c r="T331" s="25" t="s">
        <v>322</v>
      </c>
      <c r="U331" s="25" t="s">
        <v>322</v>
      </c>
      <c r="V331" s="25" t="s">
        <v>322</v>
      </c>
      <c r="W331" s="151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3</v>
      </c>
    </row>
    <row r="332" spans="1:65">
      <c r="A332" s="29"/>
      <c r="B332" s="18">
        <v>1</v>
      </c>
      <c r="C332" s="14">
        <v>1</v>
      </c>
      <c r="D332" s="21">
        <v>8.8000000000000007</v>
      </c>
      <c r="E332" s="21">
        <v>8.01217036488279</v>
      </c>
      <c r="F332" s="21">
        <v>8.5299999999999994</v>
      </c>
      <c r="G332" s="152" t="s">
        <v>103</v>
      </c>
      <c r="H332" s="21">
        <v>8.9</v>
      </c>
      <c r="I332" s="152">
        <v>11</v>
      </c>
      <c r="J332" s="21">
        <v>9</v>
      </c>
      <c r="K332" s="152">
        <v>9</v>
      </c>
      <c r="L332" s="21">
        <v>8.5</v>
      </c>
      <c r="M332" s="21">
        <v>8.42</v>
      </c>
      <c r="N332" s="21">
        <v>8.6300000000000008</v>
      </c>
      <c r="O332" s="21">
        <v>8.3000000000000007</v>
      </c>
      <c r="P332" s="21">
        <v>9</v>
      </c>
      <c r="Q332" s="21">
        <v>8.656904560880438</v>
      </c>
      <c r="R332" s="21">
        <v>8.1</v>
      </c>
      <c r="S332" s="152">
        <v>10.5</v>
      </c>
      <c r="T332" s="147">
        <v>9.75</v>
      </c>
      <c r="U332" s="147">
        <v>7.1075999999999997</v>
      </c>
      <c r="V332" s="21">
        <v>7.45594</v>
      </c>
      <c r="W332" s="151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>
        <v>1</v>
      </c>
      <c r="C333" s="9">
        <v>2</v>
      </c>
      <c r="D333" s="11">
        <v>8.6</v>
      </c>
      <c r="E333" s="11">
        <v>8.2191125021826537</v>
      </c>
      <c r="F333" s="11">
        <v>8.91</v>
      </c>
      <c r="G333" s="153" t="s">
        <v>103</v>
      </c>
      <c r="H333" s="11">
        <v>8.9</v>
      </c>
      <c r="I333" s="153">
        <v>9</v>
      </c>
      <c r="J333" s="11">
        <v>8.6</v>
      </c>
      <c r="K333" s="153">
        <v>9</v>
      </c>
      <c r="L333" s="11">
        <v>8.16</v>
      </c>
      <c r="M333" s="11">
        <v>8.18</v>
      </c>
      <c r="N333" s="11">
        <v>8.7200000000000006</v>
      </c>
      <c r="O333" s="11">
        <v>8.15</v>
      </c>
      <c r="P333" s="11">
        <v>8.8000000000000007</v>
      </c>
      <c r="Q333" s="11">
        <v>8.697712666666666</v>
      </c>
      <c r="R333" s="11">
        <v>8.1999999999999993</v>
      </c>
      <c r="S333" s="153">
        <v>10.7</v>
      </c>
      <c r="T333" s="11">
        <v>9.2200000000000006</v>
      </c>
      <c r="U333" s="11">
        <v>8.5570000000000004</v>
      </c>
      <c r="V333" s="11">
        <v>7.9649200000000002</v>
      </c>
      <c r="W333" s="151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39</v>
      </c>
    </row>
    <row r="334" spans="1:65">
      <c r="A334" s="29"/>
      <c r="B334" s="19">
        <v>1</v>
      </c>
      <c r="C334" s="9">
        <v>3</v>
      </c>
      <c r="D334" s="11">
        <v>8.6999999999999993</v>
      </c>
      <c r="E334" s="11">
        <v>8.1134709323784815</v>
      </c>
      <c r="F334" s="11">
        <v>8.57</v>
      </c>
      <c r="G334" s="153" t="s">
        <v>103</v>
      </c>
      <c r="H334" s="11">
        <v>8.8000000000000007</v>
      </c>
      <c r="I334" s="153">
        <v>9</v>
      </c>
      <c r="J334" s="11">
        <v>8.8000000000000007</v>
      </c>
      <c r="K334" s="153">
        <v>9</v>
      </c>
      <c r="L334" s="11">
        <v>8.6199999999999992</v>
      </c>
      <c r="M334" s="11">
        <v>8.5</v>
      </c>
      <c r="N334" s="11">
        <v>8.7799999999999994</v>
      </c>
      <c r="O334" s="11">
        <v>8.33</v>
      </c>
      <c r="P334" s="11">
        <v>8.5</v>
      </c>
      <c r="Q334" s="11">
        <v>9.0832175739077439</v>
      </c>
      <c r="R334" s="11">
        <v>8.6</v>
      </c>
      <c r="S334" s="153">
        <v>10.6</v>
      </c>
      <c r="T334" s="11">
        <v>9.36</v>
      </c>
      <c r="U334" s="11">
        <v>8.9785000000000004</v>
      </c>
      <c r="V334" s="11">
        <v>7.9743199999999987</v>
      </c>
      <c r="W334" s="151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16</v>
      </c>
    </row>
    <row r="335" spans="1:65">
      <c r="A335" s="29"/>
      <c r="B335" s="19">
        <v>1</v>
      </c>
      <c r="C335" s="9">
        <v>4</v>
      </c>
      <c r="D335" s="11">
        <v>8.6</v>
      </c>
      <c r="E335" s="11">
        <v>8.0187398869436315</v>
      </c>
      <c r="F335" s="11">
        <v>8.27</v>
      </c>
      <c r="G335" s="153" t="s">
        <v>103</v>
      </c>
      <c r="H335" s="11">
        <v>8.8000000000000007</v>
      </c>
      <c r="I335" s="153">
        <v>11</v>
      </c>
      <c r="J335" s="11">
        <v>8.9</v>
      </c>
      <c r="K335" s="153">
        <v>9</v>
      </c>
      <c r="L335" s="11">
        <v>8.07</v>
      </c>
      <c r="M335" s="11">
        <v>8.5</v>
      </c>
      <c r="N335" s="11">
        <v>8.5299999999999994</v>
      </c>
      <c r="O335" s="11">
        <v>8.24</v>
      </c>
      <c r="P335" s="11">
        <v>8.6</v>
      </c>
      <c r="Q335" s="11">
        <v>8.9004496450409611</v>
      </c>
      <c r="R335" s="11">
        <v>8.6999999999999993</v>
      </c>
      <c r="S335" s="153">
        <v>10.5</v>
      </c>
      <c r="T335" s="11">
        <v>9.32</v>
      </c>
      <c r="U335" s="11">
        <v>7.8433000000000002</v>
      </c>
      <c r="V335" s="11">
        <v>7.7653499999999998</v>
      </c>
      <c r="W335" s="151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8.5776633589611819</v>
      </c>
    </row>
    <row r="336" spans="1:65">
      <c r="A336" s="29"/>
      <c r="B336" s="19">
        <v>1</v>
      </c>
      <c r="C336" s="9">
        <v>5</v>
      </c>
      <c r="D336" s="11">
        <v>8.5</v>
      </c>
      <c r="E336" s="11">
        <v>7.7880687778733897</v>
      </c>
      <c r="F336" s="11">
        <v>9.08</v>
      </c>
      <c r="G336" s="153" t="s">
        <v>103</v>
      </c>
      <c r="H336" s="11">
        <v>8.9</v>
      </c>
      <c r="I336" s="153">
        <v>12</v>
      </c>
      <c r="J336" s="11">
        <v>8.9</v>
      </c>
      <c r="K336" s="153">
        <v>9</v>
      </c>
      <c r="L336" s="11">
        <v>8.24</v>
      </c>
      <c r="M336" s="11">
        <v>8.73</v>
      </c>
      <c r="N336" s="11">
        <v>8.81</v>
      </c>
      <c r="O336" s="11">
        <v>8.26</v>
      </c>
      <c r="P336" s="11">
        <v>8.6999999999999993</v>
      </c>
      <c r="Q336" s="11">
        <v>9.146949370534907</v>
      </c>
      <c r="R336" s="11">
        <v>8.9</v>
      </c>
      <c r="S336" s="153">
        <v>10</v>
      </c>
      <c r="T336" s="11">
        <v>9.33</v>
      </c>
      <c r="U336" s="11">
        <v>8.6864000000000008</v>
      </c>
      <c r="V336" s="11">
        <v>8.2875800000000002</v>
      </c>
      <c r="W336" s="151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86</v>
      </c>
    </row>
    <row r="337" spans="1:65">
      <c r="A337" s="29"/>
      <c r="B337" s="19">
        <v>1</v>
      </c>
      <c r="C337" s="9">
        <v>6</v>
      </c>
      <c r="D337" s="11">
        <v>8.8000000000000007</v>
      </c>
      <c r="E337" s="11">
        <v>7.9012501173586998</v>
      </c>
      <c r="F337" s="11">
        <v>8.65</v>
      </c>
      <c r="G337" s="153" t="s">
        <v>103</v>
      </c>
      <c r="H337" s="11">
        <v>8.9</v>
      </c>
      <c r="I337" s="153">
        <v>12</v>
      </c>
      <c r="J337" s="11">
        <v>8.6</v>
      </c>
      <c r="K337" s="153">
        <v>9</v>
      </c>
      <c r="L337" s="11">
        <v>8.3800000000000008</v>
      </c>
      <c r="M337" s="11">
        <v>8.3699999999999992</v>
      </c>
      <c r="N337" s="11">
        <v>8.81</v>
      </c>
      <c r="O337" s="11">
        <v>8.19</v>
      </c>
      <c r="P337" s="11">
        <v>8.3000000000000007</v>
      </c>
      <c r="Q337" s="11">
        <v>9.0347959078560187</v>
      </c>
      <c r="R337" s="11">
        <v>8.8000000000000007</v>
      </c>
      <c r="S337" s="153">
        <v>11</v>
      </c>
      <c r="T337" s="11">
        <v>9.33</v>
      </c>
      <c r="U337" s="154">
        <v>7.0857999999999999</v>
      </c>
      <c r="V337" s="11">
        <v>8.3689499999999999</v>
      </c>
      <c r="W337" s="151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20" t="s">
        <v>271</v>
      </c>
      <c r="C338" s="12"/>
      <c r="D338" s="22">
        <v>8.6666666666666661</v>
      </c>
      <c r="E338" s="22">
        <v>8.0088020969366074</v>
      </c>
      <c r="F338" s="22">
        <v>8.668333333333333</v>
      </c>
      <c r="G338" s="22" t="s">
        <v>686</v>
      </c>
      <c r="H338" s="22">
        <v>8.8666666666666671</v>
      </c>
      <c r="I338" s="22">
        <v>10.666666666666666</v>
      </c>
      <c r="J338" s="22">
        <v>8.8000000000000007</v>
      </c>
      <c r="K338" s="22">
        <v>9</v>
      </c>
      <c r="L338" s="22">
        <v>8.3283333333333349</v>
      </c>
      <c r="M338" s="22">
        <v>8.4499999999999993</v>
      </c>
      <c r="N338" s="22">
        <v>8.7133333333333347</v>
      </c>
      <c r="O338" s="22">
        <v>8.2449999999999992</v>
      </c>
      <c r="P338" s="22">
        <v>8.6499999999999986</v>
      </c>
      <c r="Q338" s="22">
        <v>8.920004954147787</v>
      </c>
      <c r="R338" s="22">
        <v>8.5499999999999989</v>
      </c>
      <c r="S338" s="22">
        <v>10.549999999999999</v>
      </c>
      <c r="T338" s="22">
        <v>9.3849999999999998</v>
      </c>
      <c r="U338" s="22">
        <v>8.0431000000000008</v>
      </c>
      <c r="V338" s="22">
        <v>7.9695099999999996</v>
      </c>
      <c r="W338" s="151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272</v>
      </c>
      <c r="C339" s="28"/>
      <c r="D339" s="11">
        <v>8.6499999999999986</v>
      </c>
      <c r="E339" s="11">
        <v>8.0154551259132099</v>
      </c>
      <c r="F339" s="11">
        <v>8.61</v>
      </c>
      <c r="G339" s="11" t="s">
        <v>686</v>
      </c>
      <c r="H339" s="11">
        <v>8.9</v>
      </c>
      <c r="I339" s="11">
        <v>11</v>
      </c>
      <c r="J339" s="11">
        <v>8.8500000000000014</v>
      </c>
      <c r="K339" s="11">
        <v>9</v>
      </c>
      <c r="L339" s="11">
        <v>8.31</v>
      </c>
      <c r="M339" s="11">
        <v>8.4600000000000009</v>
      </c>
      <c r="N339" s="11">
        <v>8.75</v>
      </c>
      <c r="O339" s="11">
        <v>8.25</v>
      </c>
      <c r="P339" s="11">
        <v>8.6499999999999986</v>
      </c>
      <c r="Q339" s="11">
        <v>8.9676227764484899</v>
      </c>
      <c r="R339" s="11">
        <v>8.6499999999999986</v>
      </c>
      <c r="S339" s="11">
        <v>10.55</v>
      </c>
      <c r="T339" s="11">
        <v>9.33</v>
      </c>
      <c r="U339" s="11">
        <v>8.2001500000000007</v>
      </c>
      <c r="V339" s="11">
        <v>7.969619999999999</v>
      </c>
      <c r="W339" s="151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273</v>
      </c>
      <c r="C340" s="28"/>
      <c r="D340" s="23">
        <v>0.12110601416390003</v>
      </c>
      <c r="E340" s="23">
        <v>0.15204391669677958</v>
      </c>
      <c r="F340" s="23">
        <v>0.28833429672286087</v>
      </c>
      <c r="G340" s="23" t="s">
        <v>686</v>
      </c>
      <c r="H340" s="23">
        <v>5.1639777949432045E-2</v>
      </c>
      <c r="I340" s="23">
        <v>1.3662601021279492</v>
      </c>
      <c r="J340" s="23">
        <v>0.16733200530681536</v>
      </c>
      <c r="K340" s="23">
        <v>0</v>
      </c>
      <c r="L340" s="23">
        <v>0.20980149348054353</v>
      </c>
      <c r="M340" s="23">
        <v>0.18088670487352049</v>
      </c>
      <c r="N340" s="23">
        <v>0.11290113669342178</v>
      </c>
      <c r="O340" s="23">
        <v>6.715653356152336E-2</v>
      </c>
      <c r="P340" s="23">
        <v>0.24289915602982223</v>
      </c>
      <c r="Q340" s="23">
        <v>0.20510347561985914</v>
      </c>
      <c r="R340" s="23">
        <v>0.32710854467592287</v>
      </c>
      <c r="S340" s="23">
        <v>0.32710854467592243</v>
      </c>
      <c r="T340" s="23">
        <v>0.18512158166999318</v>
      </c>
      <c r="U340" s="23">
        <v>0.82272776056238706</v>
      </c>
      <c r="V340" s="23">
        <v>0.33651166196730836</v>
      </c>
      <c r="W340" s="205"/>
      <c r="X340" s="206"/>
      <c r="Y340" s="206"/>
      <c r="Z340" s="206"/>
      <c r="AA340" s="206"/>
      <c r="AB340" s="206"/>
      <c r="AC340" s="206"/>
      <c r="AD340" s="206"/>
      <c r="AE340" s="206"/>
      <c r="AF340" s="206"/>
      <c r="AG340" s="206"/>
      <c r="AH340" s="206"/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  <c r="BI340" s="206"/>
      <c r="BJ340" s="206"/>
      <c r="BK340" s="206"/>
      <c r="BL340" s="206"/>
      <c r="BM340" s="56"/>
    </row>
    <row r="341" spans="1:65">
      <c r="A341" s="29"/>
      <c r="B341" s="3" t="s">
        <v>87</v>
      </c>
      <c r="C341" s="28"/>
      <c r="D341" s="13">
        <v>1.3973770865065389E-2</v>
      </c>
      <c r="E341" s="13">
        <v>1.8984601549205078E-2</v>
      </c>
      <c r="F341" s="13">
        <v>3.3262945209328307E-2</v>
      </c>
      <c r="G341" s="13" t="s">
        <v>686</v>
      </c>
      <c r="H341" s="13">
        <v>5.8240351070788015E-3</v>
      </c>
      <c r="I341" s="13">
        <v>0.12808688457449524</v>
      </c>
      <c r="J341" s="13">
        <v>1.90150006030472E-2</v>
      </c>
      <c r="K341" s="13">
        <v>0</v>
      </c>
      <c r="L341" s="13">
        <v>2.5191293994061656E-2</v>
      </c>
      <c r="M341" s="13">
        <v>2.1406710635919587E-2</v>
      </c>
      <c r="N341" s="13">
        <v>1.2957284241785206E-2</v>
      </c>
      <c r="O341" s="13">
        <v>8.1451223240173887E-3</v>
      </c>
      <c r="P341" s="13">
        <v>2.8080827286684654E-2</v>
      </c>
      <c r="Q341" s="13">
        <v>2.2993650415461527E-2</v>
      </c>
      <c r="R341" s="13">
        <v>3.825830931882139E-2</v>
      </c>
      <c r="S341" s="13">
        <v>3.1005549258381275E-2</v>
      </c>
      <c r="T341" s="13">
        <v>1.972526176558265E-2</v>
      </c>
      <c r="U341" s="13">
        <v>0.10228988332389091</v>
      </c>
      <c r="V341" s="13">
        <v>4.2224887347817916E-2</v>
      </c>
      <c r="W341" s="151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274</v>
      </c>
      <c r="C342" s="28"/>
      <c r="D342" s="13">
        <v>1.0376171689286506E-2</v>
      </c>
      <c r="E342" s="13">
        <v>-6.6318907401545335E-2</v>
      </c>
      <c r="F342" s="13">
        <v>1.0570474799226792E-2</v>
      </c>
      <c r="G342" s="13" t="s">
        <v>686</v>
      </c>
      <c r="H342" s="13">
        <v>3.3692544882116371E-2</v>
      </c>
      <c r="I342" s="13">
        <v>0.2435399036175836</v>
      </c>
      <c r="J342" s="13">
        <v>2.592042048450649E-2</v>
      </c>
      <c r="K342" s="13">
        <v>4.9236793677336133E-2</v>
      </c>
      <c r="L342" s="13">
        <v>-2.9067359628583311E-2</v>
      </c>
      <c r="M342" s="13">
        <v>-1.4883232602945551E-2</v>
      </c>
      <c r="N342" s="13">
        <v>1.5816658767613845E-2</v>
      </c>
      <c r="O342" s="13">
        <v>-3.8782515125596051E-2</v>
      </c>
      <c r="P342" s="13">
        <v>8.4331405898840917E-3</v>
      </c>
      <c r="Q342" s="13">
        <v>3.9910821963997645E-2</v>
      </c>
      <c r="R342" s="13">
        <v>-3.2250460065307296E-3</v>
      </c>
      <c r="S342" s="13">
        <v>0.22993868592176625</v>
      </c>
      <c r="T342" s="13">
        <v>9.4120812073533289E-2</v>
      </c>
      <c r="U342" s="13">
        <v>-6.2320393863757428E-2</v>
      </c>
      <c r="V342" s="13">
        <v>-7.0899653380059213E-2</v>
      </c>
      <c r="W342" s="151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45" t="s">
        <v>275</v>
      </c>
      <c r="C343" s="46"/>
      <c r="D343" s="44">
        <v>0.04</v>
      </c>
      <c r="E343" s="44">
        <v>1.6</v>
      </c>
      <c r="F343" s="44">
        <v>0.05</v>
      </c>
      <c r="G343" s="44">
        <v>19.11</v>
      </c>
      <c r="H343" s="44">
        <v>0.54</v>
      </c>
      <c r="I343" s="44" t="s">
        <v>276</v>
      </c>
      <c r="J343" s="44">
        <v>0.37</v>
      </c>
      <c r="K343" s="44" t="s">
        <v>276</v>
      </c>
      <c r="L343" s="44">
        <v>0.8</v>
      </c>
      <c r="M343" s="44">
        <v>0.5</v>
      </c>
      <c r="N343" s="44">
        <v>0.16</v>
      </c>
      <c r="O343" s="44">
        <v>1.01</v>
      </c>
      <c r="P343" s="44">
        <v>0</v>
      </c>
      <c r="Q343" s="44">
        <v>0.67</v>
      </c>
      <c r="R343" s="44">
        <v>0.25</v>
      </c>
      <c r="S343" s="44">
        <v>4.75</v>
      </c>
      <c r="T343" s="44">
        <v>1.84</v>
      </c>
      <c r="U343" s="44">
        <v>1.52</v>
      </c>
      <c r="V343" s="44">
        <v>1.7</v>
      </c>
      <c r="W343" s="151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0" t="s">
        <v>329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BM344" s="55"/>
    </row>
    <row r="345" spans="1:65">
      <c r="BM345" s="55"/>
    </row>
    <row r="346" spans="1:65" ht="15">
      <c r="B346" s="8" t="s">
        <v>573</v>
      </c>
      <c r="BM346" s="27" t="s">
        <v>277</v>
      </c>
    </row>
    <row r="347" spans="1:65" ht="15">
      <c r="A347" s="24" t="s">
        <v>5</v>
      </c>
      <c r="B347" s="18" t="s">
        <v>111</v>
      </c>
      <c r="C347" s="15" t="s">
        <v>112</v>
      </c>
      <c r="D347" s="16" t="s">
        <v>231</v>
      </c>
      <c r="E347" s="17" t="s">
        <v>231</v>
      </c>
      <c r="F347" s="17" t="s">
        <v>231</v>
      </c>
      <c r="G347" s="17" t="s">
        <v>231</v>
      </c>
      <c r="H347" s="151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232</v>
      </c>
      <c r="C348" s="9" t="s">
        <v>232</v>
      </c>
      <c r="D348" s="149" t="s">
        <v>236</v>
      </c>
      <c r="E348" s="150" t="s">
        <v>238</v>
      </c>
      <c r="F348" s="150" t="s">
        <v>252</v>
      </c>
      <c r="G348" s="150" t="s">
        <v>261</v>
      </c>
      <c r="H348" s="151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280</v>
      </c>
      <c r="E349" s="11" t="s">
        <v>282</v>
      </c>
      <c r="F349" s="11" t="s">
        <v>280</v>
      </c>
      <c r="G349" s="11" t="s">
        <v>280</v>
      </c>
      <c r="H349" s="151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 t="s">
        <v>322</v>
      </c>
      <c r="E350" s="25" t="s">
        <v>322</v>
      </c>
      <c r="F350" s="25" t="s">
        <v>322</v>
      </c>
      <c r="G350" s="25" t="s">
        <v>322</v>
      </c>
      <c r="H350" s="151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21">
        <v>5.5830311045882288</v>
      </c>
      <c r="E351" s="21">
        <v>3.3</v>
      </c>
      <c r="F351" s="21">
        <v>3.55</v>
      </c>
      <c r="G351" s="21">
        <v>3.4171</v>
      </c>
      <c r="H351" s="151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5.5136144456690408</v>
      </c>
      <c r="E352" s="11">
        <v>3.2</v>
      </c>
      <c r="F352" s="11">
        <v>3.6909999999999998</v>
      </c>
      <c r="G352" s="11">
        <v>4.0305999999999997</v>
      </c>
      <c r="H352" s="151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12</v>
      </c>
    </row>
    <row r="353" spans="1:65">
      <c r="A353" s="29"/>
      <c r="B353" s="19">
        <v>1</v>
      </c>
      <c r="C353" s="9">
        <v>3</v>
      </c>
      <c r="D353" s="11">
        <v>5.582468072180971</v>
      </c>
      <c r="E353" s="11">
        <v>3.3</v>
      </c>
      <c r="F353" s="11">
        <v>3.7749999999999999</v>
      </c>
      <c r="G353" s="11">
        <v>3.9894999999999996</v>
      </c>
      <c r="H353" s="151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5.5234013494146348</v>
      </c>
      <c r="E354" s="11">
        <v>3.4</v>
      </c>
      <c r="F354" s="11">
        <v>3.6219999999999999</v>
      </c>
      <c r="G354" s="11">
        <v>3.4062000000000001</v>
      </c>
      <c r="H354" s="151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4.0496982591645097</v>
      </c>
    </row>
    <row r="355" spans="1:65">
      <c r="A355" s="29"/>
      <c r="B355" s="19">
        <v>1</v>
      </c>
      <c r="C355" s="9">
        <v>5</v>
      </c>
      <c r="D355" s="11">
        <v>5.494984588184451</v>
      </c>
      <c r="E355" s="11">
        <v>3.3</v>
      </c>
      <c r="F355" s="11">
        <v>3.9519999999999995</v>
      </c>
      <c r="G355" s="11">
        <v>4.0015000000000001</v>
      </c>
      <c r="H355" s="15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18</v>
      </c>
    </row>
    <row r="356" spans="1:65">
      <c r="A356" s="29"/>
      <c r="B356" s="19">
        <v>1</v>
      </c>
      <c r="C356" s="9">
        <v>6</v>
      </c>
      <c r="D356" s="11">
        <v>5.2799586599110002</v>
      </c>
      <c r="E356" s="11">
        <v>3.2</v>
      </c>
      <c r="F356" s="11">
        <v>3.8489999999999998</v>
      </c>
      <c r="G356" s="11">
        <v>3.2313999999999998</v>
      </c>
      <c r="H356" s="151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271</v>
      </c>
      <c r="C357" s="12"/>
      <c r="D357" s="22">
        <v>5.4962430366580541</v>
      </c>
      <c r="E357" s="22">
        <v>3.2833333333333332</v>
      </c>
      <c r="F357" s="22">
        <v>3.7398333333333333</v>
      </c>
      <c r="G357" s="22">
        <v>3.6793833333333335</v>
      </c>
      <c r="H357" s="151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272</v>
      </c>
      <c r="C358" s="28"/>
      <c r="D358" s="11">
        <v>5.5185078975418378</v>
      </c>
      <c r="E358" s="11">
        <v>3.3</v>
      </c>
      <c r="F358" s="11">
        <v>3.7329999999999997</v>
      </c>
      <c r="G358" s="11">
        <v>3.7032999999999996</v>
      </c>
      <c r="H358" s="151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273</v>
      </c>
      <c r="C359" s="28"/>
      <c r="D359" s="23">
        <v>0.11205960967825508</v>
      </c>
      <c r="E359" s="23">
        <v>7.5277265270907973E-2</v>
      </c>
      <c r="F359" s="23">
        <v>0.14864375757719067</v>
      </c>
      <c r="G359" s="23">
        <v>0.36534788581113564</v>
      </c>
      <c r="H359" s="151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87</v>
      </c>
      <c r="C360" s="28"/>
      <c r="D360" s="13">
        <v>2.0388401482768496E-2</v>
      </c>
      <c r="E360" s="13">
        <v>2.2927085869312074E-2</v>
      </c>
      <c r="F360" s="13">
        <v>3.974609142400036E-2</v>
      </c>
      <c r="G360" s="13">
        <v>9.9295956064504184E-2</v>
      </c>
      <c r="H360" s="151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274</v>
      </c>
      <c r="C361" s="28"/>
      <c r="D361" s="13">
        <v>0.35719816265816795</v>
      </c>
      <c r="E361" s="13">
        <v>-0.18924000673306574</v>
      </c>
      <c r="F361" s="13">
        <v>-7.6515558938236583E-2</v>
      </c>
      <c r="G361" s="13">
        <v>-9.1442596986861857E-2</v>
      </c>
      <c r="H361" s="151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275</v>
      </c>
      <c r="C362" s="46"/>
      <c r="D362" s="44">
        <v>5.28</v>
      </c>
      <c r="E362" s="44">
        <v>1.26</v>
      </c>
      <c r="F362" s="44">
        <v>0.09</v>
      </c>
      <c r="G362" s="44">
        <v>0.09</v>
      </c>
      <c r="H362" s="151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F363" s="20"/>
      <c r="G363" s="20"/>
      <c r="BM363" s="55"/>
    </row>
    <row r="364" spans="1:65" ht="15">
      <c r="B364" s="8" t="s">
        <v>574</v>
      </c>
      <c r="BM364" s="27" t="s">
        <v>67</v>
      </c>
    </row>
    <row r="365" spans="1:65" ht="15">
      <c r="A365" s="24" t="s">
        <v>82</v>
      </c>
      <c r="B365" s="18" t="s">
        <v>111</v>
      </c>
      <c r="C365" s="15" t="s">
        <v>112</v>
      </c>
      <c r="D365" s="16" t="s">
        <v>231</v>
      </c>
      <c r="E365" s="17" t="s">
        <v>231</v>
      </c>
      <c r="F365" s="17" t="s">
        <v>231</v>
      </c>
      <c r="G365" s="17" t="s">
        <v>231</v>
      </c>
      <c r="H365" s="17" t="s">
        <v>231</v>
      </c>
      <c r="I365" s="17" t="s">
        <v>231</v>
      </c>
      <c r="J365" s="17" t="s">
        <v>231</v>
      </c>
      <c r="K365" s="17" t="s">
        <v>231</v>
      </c>
      <c r="L365" s="17" t="s">
        <v>231</v>
      </c>
      <c r="M365" s="17" t="s">
        <v>231</v>
      </c>
      <c r="N365" s="17" t="s">
        <v>231</v>
      </c>
      <c r="O365" s="151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232</v>
      </c>
      <c r="C366" s="9" t="s">
        <v>232</v>
      </c>
      <c r="D366" s="149" t="s">
        <v>234</v>
      </c>
      <c r="E366" s="150" t="s">
        <v>238</v>
      </c>
      <c r="F366" s="150" t="s">
        <v>241</v>
      </c>
      <c r="G366" s="150" t="s">
        <v>243</v>
      </c>
      <c r="H366" s="150" t="s">
        <v>244</v>
      </c>
      <c r="I366" s="150" t="s">
        <v>245</v>
      </c>
      <c r="J366" s="150" t="s">
        <v>246</v>
      </c>
      <c r="K366" s="150" t="s">
        <v>247</v>
      </c>
      <c r="L366" s="150" t="s">
        <v>253</v>
      </c>
      <c r="M366" s="150" t="s">
        <v>259</v>
      </c>
      <c r="N366" s="150" t="s">
        <v>261</v>
      </c>
      <c r="O366" s="151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280</v>
      </c>
      <c r="E367" s="11" t="s">
        <v>282</v>
      </c>
      <c r="F367" s="11" t="s">
        <v>280</v>
      </c>
      <c r="G367" s="11" t="s">
        <v>282</v>
      </c>
      <c r="H367" s="11" t="s">
        <v>280</v>
      </c>
      <c r="I367" s="11" t="s">
        <v>280</v>
      </c>
      <c r="J367" s="11" t="s">
        <v>280</v>
      </c>
      <c r="K367" s="11" t="s">
        <v>280</v>
      </c>
      <c r="L367" s="11" t="s">
        <v>280</v>
      </c>
      <c r="M367" s="11" t="s">
        <v>282</v>
      </c>
      <c r="N367" s="11" t="s">
        <v>280</v>
      </c>
      <c r="O367" s="151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 t="s">
        <v>322</v>
      </c>
      <c r="E368" s="25" t="s">
        <v>322</v>
      </c>
      <c r="F368" s="25" t="s">
        <v>324</v>
      </c>
      <c r="G368" s="25" t="s">
        <v>325</v>
      </c>
      <c r="H368" s="25" t="s">
        <v>322</v>
      </c>
      <c r="I368" s="25" t="s">
        <v>322</v>
      </c>
      <c r="J368" s="25" t="s">
        <v>322</v>
      </c>
      <c r="K368" s="25" t="s">
        <v>322</v>
      </c>
      <c r="L368" s="25" t="s">
        <v>325</v>
      </c>
      <c r="M368" s="25" t="s">
        <v>322</v>
      </c>
      <c r="N368" s="25" t="s">
        <v>322</v>
      </c>
      <c r="O368" s="151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8">
        <v>1</v>
      </c>
      <c r="C369" s="14">
        <v>1</v>
      </c>
      <c r="D369" s="152" t="s">
        <v>213</v>
      </c>
      <c r="E369" s="152" t="s">
        <v>105</v>
      </c>
      <c r="F369" s="21">
        <v>0.14000000000000001</v>
      </c>
      <c r="G369" s="152">
        <v>1.6</v>
      </c>
      <c r="H369" s="21">
        <v>0.12</v>
      </c>
      <c r="I369" s="21">
        <v>0.11</v>
      </c>
      <c r="J369" s="152">
        <v>0.09</v>
      </c>
      <c r="K369" s="21">
        <v>0.11</v>
      </c>
      <c r="L369" s="152">
        <v>0.2</v>
      </c>
      <c r="M369" s="21">
        <v>0.14000000000000001</v>
      </c>
      <c r="N369" s="152">
        <v>8.5000000000000006E-2</v>
      </c>
      <c r="O369" s="151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53" t="s">
        <v>213</v>
      </c>
      <c r="E370" s="153" t="s">
        <v>105</v>
      </c>
      <c r="F370" s="11">
        <v>0.14000000000000001</v>
      </c>
      <c r="G370" s="153">
        <v>1.6</v>
      </c>
      <c r="H370" s="11">
        <v>0.12</v>
      </c>
      <c r="I370" s="11">
        <v>0.12</v>
      </c>
      <c r="J370" s="153">
        <v>7.0000000000000007E-2</v>
      </c>
      <c r="K370" s="11">
        <v>0.12</v>
      </c>
      <c r="L370" s="153">
        <v>0.2</v>
      </c>
      <c r="M370" s="11">
        <v>0.11</v>
      </c>
      <c r="N370" s="153">
        <v>8.4199999999999997E-2</v>
      </c>
      <c r="O370" s="151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6</v>
      </c>
    </row>
    <row r="371" spans="1:65">
      <c r="A371" s="29"/>
      <c r="B371" s="19">
        <v>1</v>
      </c>
      <c r="C371" s="9">
        <v>3</v>
      </c>
      <c r="D371" s="153" t="s">
        <v>213</v>
      </c>
      <c r="E371" s="153" t="s">
        <v>105</v>
      </c>
      <c r="F371" s="11">
        <v>0.14000000000000001</v>
      </c>
      <c r="G371" s="153">
        <v>1.6</v>
      </c>
      <c r="H371" s="11">
        <v>0.12</v>
      </c>
      <c r="I371" s="11">
        <v>0.11</v>
      </c>
      <c r="J371" s="153">
        <v>0.08</v>
      </c>
      <c r="K371" s="11">
        <v>0.13</v>
      </c>
      <c r="L371" s="153">
        <v>0.2</v>
      </c>
      <c r="M371" s="11">
        <v>0.12</v>
      </c>
      <c r="N371" s="153">
        <v>7.3700000000000002E-2</v>
      </c>
      <c r="O371" s="151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53" t="s">
        <v>213</v>
      </c>
      <c r="E372" s="153" t="s">
        <v>105</v>
      </c>
      <c r="F372" s="11">
        <v>0.14000000000000001</v>
      </c>
      <c r="G372" s="153">
        <v>1.6</v>
      </c>
      <c r="H372" s="11">
        <v>0.11</v>
      </c>
      <c r="I372" s="11">
        <v>0.11</v>
      </c>
      <c r="J372" s="153">
        <v>0.08</v>
      </c>
      <c r="K372" s="11">
        <v>0.12</v>
      </c>
      <c r="L372" s="153">
        <v>0.2</v>
      </c>
      <c r="M372" s="11">
        <v>0.12</v>
      </c>
      <c r="N372" s="153">
        <v>7.3300000000000004E-2</v>
      </c>
      <c r="O372" s="151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0.123</v>
      </c>
    </row>
    <row r="373" spans="1:65">
      <c r="A373" s="29"/>
      <c r="B373" s="19">
        <v>1</v>
      </c>
      <c r="C373" s="9">
        <v>5</v>
      </c>
      <c r="D373" s="153" t="s">
        <v>213</v>
      </c>
      <c r="E373" s="153" t="s">
        <v>105</v>
      </c>
      <c r="F373" s="11">
        <v>0.14000000000000001</v>
      </c>
      <c r="G373" s="153">
        <v>1.6</v>
      </c>
      <c r="H373" s="11">
        <v>0.11</v>
      </c>
      <c r="I373" s="11">
        <v>0.12</v>
      </c>
      <c r="J373" s="153">
        <v>0.08</v>
      </c>
      <c r="K373" s="11">
        <v>0.13</v>
      </c>
      <c r="L373" s="153">
        <v>0.2</v>
      </c>
      <c r="M373" s="11">
        <v>0.12</v>
      </c>
      <c r="N373" s="153">
        <v>8.4199999999999997E-2</v>
      </c>
      <c r="O373" s="151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87</v>
      </c>
    </row>
    <row r="374" spans="1:65">
      <c r="A374" s="29"/>
      <c r="B374" s="19">
        <v>1</v>
      </c>
      <c r="C374" s="9">
        <v>6</v>
      </c>
      <c r="D374" s="153" t="s">
        <v>213</v>
      </c>
      <c r="E374" s="153" t="s">
        <v>105</v>
      </c>
      <c r="F374" s="11">
        <v>0.14000000000000001</v>
      </c>
      <c r="G374" s="153">
        <v>1.6</v>
      </c>
      <c r="H374" s="11">
        <v>0.11</v>
      </c>
      <c r="I374" s="11">
        <v>0.12</v>
      </c>
      <c r="J374" s="153">
        <v>0.08</v>
      </c>
      <c r="K374" s="11">
        <v>0.12</v>
      </c>
      <c r="L374" s="153">
        <v>0.2</v>
      </c>
      <c r="M374" s="11">
        <v>0.13</v>
      </c>
      <c r="N374" s="153">
        <v>8.4199999999999997E-2</v>
      </c>
      <c r="O374" s="151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20" t="s">
        <v>271</v>
      </c>
      <c r="C375" s="12"/>
      <c r="D375" s="22" t="s">
        <v>686</v>
      </c>
      <c r="E375" s="22" t="s">
        <v>686</v>
      </c>
      <c r="F375" s="22">
        <v>0.14000000000000001</v>
      </c>
      <c r="G375" s="22">
        <v>1.5999999999999999</v>
      </c>
      <c r="H375" s="22">
        <v>0.11499999999999999</v>
      </c>
      <c r="I375" s="22">
        <v>0.11499999999999999</v>
      </c>
      <c r="J375" s="22">
        <v>0.08</v>
      </c>
      <c r="K375" s="22">
        <v>0.12166666666666666</v>
      </c>
      <c r="L375" s="22">
        <v>0.19999999999999998</v>
      </c>
      <c r="M375" s="22">
        <v>0.12333333333333334</v>
      </c>
      <c r="N375" s="22">
        <v>8.0766666666666667E-2</v>
      </c>
      <c r="O375" s="151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272</v>
      </c>
      <c r="C376" s="28"/>
      <c r="D376" s="11" t="s">
        <v>686</v>
      </c>
      <c r="E376" s="11" t="s">
        <v>686</v>
      </c>
      <c r="F376" s="11">
        <v>0.14000000000000001</v>
      </c>
      <c r="G376" s="11">
        <v>1.6</v>
      </c>
      <c r="H376" s="11">
        <v>0.11499999999999999</v>
      </c>
      <c r="I376" s="11">
        <v>0.11499999999999999</v>
      </c>
      <c r="J376" s="11">
        <v>0.08</v>
      </c>
      <c r="K376" s="11">
        <v>0.12</v>
      </c>
      <c r="L376" s="11">
        <v>0.2</v>
      </c>
      <c r="M376" s="11">
        <v>0.12</v>
      </c>
      <c r="N376" s="11">
        <v>8.4199999999999997E-2</v>
      </c>
      <c r="O376" s="151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273</v>
      </c>
      <c r="C377" s="28"/>
      <c r="D377" s="23" t="s">
        <v>686</v>
      </c>
      <c r="E377" s="23" t="s">
        <v>686</v>
      </c>
      <c r="F377" s="23">
        <v>0</v>
      </c>
      <c r="G377" s="23">
        <v>2.4323767777952469E-16</v>
      </c>
      <c r="H377" s="23">
        <v>5.4772255750516587E-3</v>
      </c>
      <c r="I377" s="23">
        <v>5.4772255750516587E-3</v>
      </c>
      <c r="J377" s="23">
        <v>6.3245553203367553E-3</v>
      </c>
      <c r="K377" s="23">
        <v>7.5277265270908113E-3</v>
      </c>
      <c r="L377" s="23">
        <v>3.0404709722440586E-17</v>
      </c>
      <c r="M377" s="23">
        <v>1.032795558988645E-2</v>
      </c>
      <c r="N377" s="23">
        <v>5.6386759675181412E-3</v>
      </c>
      <c r="O377" s="205"/>
      <c r="P377" s="206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56"/>
    </row>
    <row r="378" spans="1:65">
      <c r="A378" s="29"/>
      <c r="B378" s="3" t="s">
        <v>87</v>
      </c>
      <c r="C378" s="28"/>
      <c r="D378" s="13" t="s">
        <v>686</v>
      </c>
      <c r="E378" s="13" t="s">
        <v>686</v>
      </c>
      <c r="F378" s="13">
        <v>0</v>
      </c>
      <c r="G378" s="13">
        <v>1.5202354861220294E-16</v>
      </c>
      <c r="H378" s="13">
        <v>4.7628048478710078E-2</v>
      </c>
      <c r="I378" s="13">
        <v>4.7628048478710078E-2</v>
      </c>
      <c r="J378" s="13">
        <v>7.9056941504209444E-2</v>
      </c>
      <c r="K378" s="13">
        <v>6.1871724880198452E-2</v>
      </c>
      <c r="L378" s="13">
        <v>1.5202354861220294E-16</v>
      </c>
      <c r="M378" s="13">
        <v>8.3740180458538788E-2</v>
      </c>
      <c r="N378" s="13">
        <v>6.9814394975461921E-2</v>
      </c>
      <c r="O378" s="151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274</v>
      </c>
      <c r="C379" s="28"/>
      <c r="D379" s="13" t="s">
        <v>686</v>
      </c>
      <c r="E379" s="13" t="s">
        <v>686</v>
      </c>
      <c r="F379" s="13">
        <v>0.13821138211382133</v>
      </c>
      <c r="G379" s="13">
        <v>12.008130081300813</v>
      </c>
      <c r="H379" s="13">
        <v>-6.5040650406504086E-2</v>
      </c>
      <c r="I379" s="13">
        <v>-6.5040650406504086E-2</v>
      </c>
      <c r="J379" s="13">
        <v>-0.34959349593495936</v>
      </c>
      <c r="K379" s="13">
        <v>-1.084010840108407E-2</v>
      </c>
      <c r="L379" s="13">
        <v>0.62601626016260159</v>
      </c>
      <c r="M379" s="13">
        <v>2.7100271002711285E-3</v>
      </c>
      <c r="N379" s="13">
        <v>-0.34336043360433599</v>
      </c>
      <c r="O379" s="151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275</v>
      </c>
      <c r="C380" s="46"/>
      <c r="D380" s="44">
        <v>2.4300000000000002</v>
      </c>
      <c r="E380" s="44">
        <v>1.75</v>
      </c>
      <c r="F380" s="44">
        <v>0.67</v>
      </c>
      <c r="G380" s="44" t="s">
        <v>276</v>
      </c>
      <c r="H380" s="44">
        <v>0</v>
      </c>
      <c r="I380" s="44">
        <v>0</v>
      </c>
      <c r="J380" s="44">
        <v>0.94</v>
      </c>
      <c r="K380" s="44">
        <v>0.18</v>
      </c>
      <c r="L380" s="44" t="s">
        <v>276</v>
      </c>
      <c r="M380" s="44">
        <v>0.22</v>
      </c>
      <c r="N380" s="44">
        <v>0.92</v>
      </c>
      <c r="O380" s="151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 t="s">
        <v>330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BM381" s="55"/>
    </row>
    <row r="382" spans="1:65">
      <c r="BM382" s="55"/>
    </row>
    <row r="383" spans="1:65" ht="15">
      <c r="B383" s="8" t="s">
        <v>575</v>
      </c>
      <c r="BM383" s="27" t="s">
        <v>67</v>
      </c>
    </row>
    <row r="384" spans="1:65" ht="15">
      <c r="A384" s="24" t="s">
        <v>8</v>
      </c>
      <c r="B384" s="18" t="s">
        <v>111</v>
      </c>
      <c r="C384" s="15" t="s">
        <v>112</v>
      </c>
      <c r="D384" s="16" t="s">
        <v>231</v>
      </c>
      <c r="E384" s="17" t="s">
        <v>231</v>
      </c>
      <c r="F384" s="17" t="s">
        <v>231</v>
      </c>
      <c r="G384" s="17" t="s">
        <v>231</v>
      </c>
      <c r="H384" s="17" t="s">
        <v>231</v>
      </c>
      <c r="I384" s="17" t="s">
        <v>231</v>
      </c>
      <c r="J384" s="17" t="s">
        <v>231</v>
      </c>
      <c r="K384" s="17" t="s">
        <v>231</v>
      </c>
      <c r="L384" s="17" t="s">
        <v>231</v>
      </c>
      <c r="M384" s="17" t="s">
        <v>231</v>
      </c>
      <c r="N384" s="17" t="s">
        <v>231</v>
      </c>
      <c r="O384" s="17" t="s">
        <v>231</v>
      </c>
      <c r="P384" s="17" t="s">
        <v>231</v>
      </c>
      <c r="Q384" s="17" t="s">
        <v>231</v>
      </c>
      <c r="R384" s="17" t="s">
        <v>231</v>
      </c>
      <c r="S384" s="151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232</v>
      </c>
      <c r="C385" s="9" t="s">
        <v>232</v>
      </c>
      <c r="D385" s="149" t="s">
        <v>234</v>
      </c>
      <c r="E385" s="150" t="s">
        <v>236</v>
      </c>
      <c r="F385" s="150" t="s">
        <v>238</v>
      </c>
      <c r="G385" s="150" t="s">
        <v>240</v>
      </c>
      <c r="H385" s="150" t="s">
        <v>241</v>
      </c>
      <c r="I385" s="150" t="s">
        <v>242</v>
      </c>
      <c r="J385" s="150" t="s">
        <v>243</v>
      </c>
      <c r="K385" s="150" t="s">
        <v>244</v>
      </c>
      <c r="L385" s="150" t="s">
        <v>245</v>
      </c>
      <c r="M385" s="150" t="s">
        <v>246</v>
      </c>
      <c r="N385" s="150" t="s">
        <v>247</v>
      </c>
      <c r="O385" s="150" t="s">
        <v>253</v>
      </c>
      <c r="P385" s="150" t="s">
        <v>259</v>
      </c>
      <c r="Q385" s="150" t="s">
        <v>261</v>
      </c>
      <c r="R385" s="150" t="s">
        <v>279</v>
      </c>
      <c r="S385" s="151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280</v>
      </c>
      <c r="E386" s="11" t="s">
        <v>280</v>
      </c>
      <c r="F386" s="11" t="s">
        <v>282</v>
      </c>
      <c r="G386" s="11" t="s">
        <v>282</v>
      </c>
      <c r="H386" s="11" t="s">
        <v>280</v>
      </c>
      <c r="I386" s="11" t="s">
        <v>282</v>
      </c>
      <c r="J386" s="11" t="s">
        <v>282</v>
      </c>
      <c r="K386" s="11" t="s">
        <v>280</v>
      </c>
      <c r="L386" s="11" t="s">
        <v>280</v>
      </c>
      <c r="M386" s="11" t="s">
        <v>280</v>
      </c>
      <c r="N386" s="11" t="s">
        <v>280</v>
      </c>
      <c r="O386" s="11" t="s">
        <v>280</v>
      </c>
      <c r="P386" s="11" t="s">
        <v>282</v>
      </c>
      <c r="Q386" s="11" t="s">
        <v>280</v>
      </c>
      <c r="R386" s="11" t="s">
        <v>283</v>
      </c>
      <c r="S386" s="151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 t="s">
        <v>322</v>
      </c>
      <c r="E387" s="25" t="s">
        <v>322</v>
      </c>
      <c r="F387" s="25" t="s">
        <v>322</v>
      </c>
      <c r="G387" s="25" t="s">
        <v>323</v>
      </c>
      <c r="H387" s="25" t="s">
        <v>324</v>
      </c>
      <c r="I387" s="25" t="s">
        <v>323</v>
      </c>
      <c r="J387" s="25" t="s">
        <v>325</v>
      </c>
      <c r="K387" s="25" t="s">
        <v>322</v>
      </c>
      <c r="L387" s="25" t="s">
        <v>322</v>
      </c>
      <c r="M387" s="25" t="s">
        <v>322</v>
      </c>
      <c r="N387" s="25" t="s">
        <v>322</v>
      </c>
      <c r="O387" s="25" t="s">
        <v>325</v>
      </c>
      <c r="P387" s="25" t="s">
        <v>322</v>
      </c>
      <c r="Q387" s="25" t="s">
        <v>322</v>
      </c>
      <c r="R387" s="25" t="s">
        <v>322</v>
      </c>
      <c r="S387" s="151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8">
        <v>1</v>
      </c>
      <c r="C388" s="14">
        <v>1</v>
      </c>
      <c r="D388" s="21">
        <v>0.47</v>
      </c>
      <c r="E388" s="152">
        <v>0.79110089435712805</v>
      </c>
      <c r="F388" s="152">
        <v>0.2</v>
      </c>
      <c r="G388" s="21">
        <v>0.66</v>
      </c>
      <c r="H388" s="21">
        <v>0.55000000000000004</v>
      </c>
      <c r="I388" s="152">
        <v>0.74</v>
      </c>
      <c r="J388" s="152">
        <v>0.5</v>
      </c>
      <c r="K388" s="21">
        <v>0.51</v>
      </c>
      <c r="L388" s="21">
        <v>0.47</v>
      </c>
      <c r="M388" s="21">
        <v>0.48</v>
      </c>
      <c r="N388" s="21">
        <v>0.54</v>
      </c>
      <c r="O388" s="21">
        <v>0.51</v>
      </c>
      <c r="P388" s="21">
        <v>0.37</v>
      </c>
      <c r="Q388" s="152">
        <v>0.2969</v>
      </c>
      <c r="R388" s="21">
        <v>0.4274</v>
      </c>
      <c r="S388" s="151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0.49</v>
      </c>
      <c r="E389" s="153">
        <v>0.84093573612252981</v>
      </c>
      <c r="F389" s="153">
        <v>0.2</v>
      </c>
      <c r="G389" s="11">
        <v>0.71</v>
      </c>
      <c r="H389" s="11">
        <v>0.48</v>
      </c>
      <c r="I389" s="153">
        <v>0.77</v>
      </c>
      <c r="J389" s="153">
        <v>0.5</v>
      </c>
      <c r="K389" s="11">
        <v>0.5</v>
      </c>
      <c r="L389" s="11">
        <v>0.46</v>
      </c>
      <c r="M389" s="11">
        <v>0.48</v>
      </c>
      <c r="N389" s="11">
        <v>0.54</v>
      </c>
      <c r="O389" s="11">
        <v>0.53</v>
      </c>
      <c r="P389" s="11">
        <v>0.32</v>
      </c>
      <c r="Q389" s="153">
        <v>0.3397</v>
      </c>
      <c r="R389" s="11">
        <v>0.42470000000000002</v>
      </c>
      <c r="S389" s="151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25</v>
      </c>
    </row>
    <row r="390" spans="1:65">
      <c r="A390" s="29"/>
      <c r="B390" s="19">
        <v>1</v>
      </c>
      <c r="C390" s="9">
        <v>3</v>
      </c>
      <c r="D390" s="11">
        <v>0.48</v>
      </c>
      <c r="E390" s="153">
        <v>0.827576813371387</v>
      </c>
      <c r="F390" s="153">
        <v>0.2</v>
      </c>
      <c r="G390" s="11">
        <v>0.66</v>
      </c>
      <c r="H390" s="11">
        <v>0.49</v>
      </c>
      <c r="I390" s="153">
        <v>0.71</v>
      </c>
      <c r="J390" s="153">
        <v>0.5</v>
      </c>
      <c r="K390" s="11">
        <v>0.5</v>
      </c>
      <c r="L390" s="11">
        <v>0.49</v>
      </c>
      <c r="M390" s="11">
        <v>0.5</v>
      </c>
      <c r="N390" s="11">
        <v>0.55000000000000004</v>
      </c>
      <c r="O390" s="11">
        <v>0.53</v>
      </c>
      <c r="P390" s="11">
        <v>0.33</v>
      </c>
      <c r="Q390" s="153">
        <v>0.33600000000000002</v>
      </c>
      <c r="R390" s="11">
        <v>0.42199999999999999</v>
      </c>
      <c r="S390" s="151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0.48</v>
      </c>
      <c r="E391" s="153">
        <v>0.77675152077006016</v>
      </c>
      <c r="F391" s="153">
        <v>0.3</v>
      </c>
      <c r="G391" s="11">
        <v>0.69</v>
      </c>
      <c r="H391" s="11">
        <v>0.5</v>
      </c>
      <c r="I391" s="153">
        <v>0.75</v>
      </c>
      <c r="J391" s="153">
        <v>0.5</v>
      </c>
      <c r="K391" s="11">
        <v>0.51</v>
      </c>
      <c r="L391" s="11">
        <v>0.49</v>
      </c>
      <c r="M391" s="11">
        <v>0.48</v>
      </c>
      <c r="N391" s="11">
        <v>0.55000000000000004</v>
      </c>
      <c r="O391" s="11">
        <v>0.54</v>
      </c>
      <c r="P391" s="11">
        <v>0.31</v>
      </c>
      <c r="Q391" s="153">
        <v>0.27800000000000002</v>
      </c>
      <c r="R391" s="11">
        <v>0.433</v>
      </c>
      <c r="S391" s="151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0.49980466666666662</v>
      </c>
    </row>
    <row r="392" spans="1:65">
      <c r="A392" s="29"/>
      <c r="B392" s="19">
        <v>1</v>
      </c>
      <c r="C392" s="9">
        <v>5</v>
      </c>
      <c r="D392" s="11">
        <v>0.5</v>
      </c>
      <c r="E392" s="153">
        <v>0.84488354628821494</v>
      </c>
      <c r="F392" s="153">
        <v>0.1</v>
      </c>
      <c r="G392" s="11">
        <v>0.68</v>
      </c>
      <c r="H392" s="11">
        <v>0.53</v>
      </c>
      <c r="I392" s="153">
        <v>0.77</v>
      </c>
      <c r="J392" s="153">
        <v>0.5</v>
      </c>
      <c r="K392" s="11">
        <v>0.49</v>
      </c>
      <c r="L392" s="11">
        <v>0.46</v>
      </c>
      <c r="M392" s="11">
        <v>0.49</v>
      </c>
      <c r="N392" s="11">
        <v>0.55000000000000004</v>
      </c>
      <c r="O392" s="11">
        <v>0.56999999999999995</v>
      </c>
      <c r="P392" s="11">
        <v>0.34</v>
      </c>
      <c r="Q392" s="153">
        <v>0.33689999999999998</v>
      </c>
      <c r="R392" s="154">
        <v>0.44400000000000001</v>
      </c>
      <c r="S392" s="151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88</v>
      </c>
    </row>
    <row r="393" spans="1:65">
      <c r="A393" s="29"/>
      <c r="B393" s="19">
        <v>1</v>
      </c>
      <c r="C393" s="9">
        <v>6</v>
      </c>
      <c r="D393" s="11">
        <v>0.52</v>
      </c>
      <c r="E393" s="153">
        <v>0.7556918367912101</v>
      </c>
      <c r="F393" s="153">
        <v>0.2</v>
      </c>
      <c r="G393" s="11">
        <v>0.69</v>
      </c>
      <c r="H393" s="11">
        <v>0.55000000000000004</v>
      </c>
      <c r="I393" s="153">
        <v>0.73</v>
      </c>
      <c r="J393" s="153">
        <v>0.5</v>
      </c>
      <c r="K393" s="11">
        <v>0.5</v>
      </c>
      <c r="L393" s="11">
        <v>0.48</v>
      </c>
      <c r="M393" s="11">
        <v>0.5</v>
      </c>
      <c r="N393" s="11">
        <v>0.54</v>
      </c>
      <c r="O393" s="11">
        <v>0.55000000000000004</v>
      </c>
      <c r="P393" s="11">
        <v>0.34</v>
      </c>
      <c r="Q393" s="153">
        <v>0.28060000000000002</v>
      </c>
      <c r="R393" s="11">
        <v>0.42480000000000001</v>
      </c>
      <c r="S393" s="151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271</v>
      </c>
      <c r="C394" s="12"/>
      <c r="D394" s="22">
        <v>0.49</v>
      </c>
      <c r="E394" s="22">
        <v>0.80615672461675503</v>
      </c>
      <c r="F394" s="22">
        <v>0.20000000000000004</v>
      </c>
      <c r="G394" s="22">
        <v>0.68166666666666664</v>
      </c>
      <c r="H394" s="22">
        <v>0.51666666666666661</v>
      </c>
      <c r="I394" s="22">
        <v>0.745</v>
      </c>
      <c r="J394" s="22">
        <v>0.5</v>
      </c>
      <c r="K394" s="22">
        <v>0.50166666666666659</v>
      </c>
      <c r="L394" s="22">
        <v>0.47500000000000003</v>
      </c>
      <c r="M394" s="22">
        <v>0.48833333333333329</v>
      </c>
      <c r="N394" s="22">
        <v>0.54500000000000004</v>
      </c>
      <c r="O394" s="22">
        <v>0.53833333333333344</v>
      </c>
      <c r="P394" s="22">
        <v>0.33500000000000002</v>
      </c>
      <c r="Q394" s="22">
        <v>0.31135000000000002</v>
      </c>
      <c r="R394" s="22">
        <v>0.42931666666666662</v>
      </c>
      <c r="S394" s="151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272</v>
      </c>
      <c r="C395" s="28"/>
      <c r="D395" s="11">
        <v>0.48499999999999999</v>
      </c>
      <c r="E395" s="11">
        <v>0.80933885386425752</v>
      </c>
      <c r="F395" s="11">
        <v>0.2</v>
      </c>
      <c r="G395" s="11">
        <v>0.68500000000000005</v>
      </c>
      <c r="H395" s="11">
        <v>0.51500000000000001</v>
      </c>
      <c r="I395" s="11">
        <v>0.745</v>
      </c>
      <c r="J395" s="11">
        <v>0.5</v>
      </c>
      <c r="K395" s="11">
        <v>0.5</v>
      </c>
      <c r="L395" s="11">
        <v>0.47499999999999998</v>
      </c>
      <c r="M395" s="11">
        <v>0.48499999999999999</v>
      </c>
      <c r="N395" s="11">
        <v>0.54500000000000004</v>
      </c>
      <c r="O395" s="11">
        <v>0.53500000000000003</v>
      </c>
      <c r="P395" s="11">
        <v>0.33500000000000002</v>
      </c>
      <c r="Q395" s="11">
        <v>0.31645000000000001</v>
      </c>
      <c r="R395" s="11">
        <v>0.42610000000000003</v>
      </c>
      <c r="S395" s="151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273</v>
      </c>
      <c r="C396" s="28"/>
      <c r="D396" s="23">
        <v>1.7888543819998333E-2</v>
      </c>
      <c r="E396" s="23">
        <v>3.6895028124844659E-2</v>
      </c>
      <c r="F396" s="23">
        <v>6.3245553203367486E-2</v>
      </c>
      <c r="G396" s="23">
        <v>1.9407902170679482E-2</v>
      </c>
      <c r="H396" s="23">
        <v>3.076794869123823E-2</v>
      </c>
      <c r="I396" s="23">
        <v>2.3452078799117169E-2</v>
      </c>
      <c r="J396" s="23">
        <v>0</v>
      </c>
      <c r="K396" s="23">
        <v>7.5277265270908165E-3</v>
      </c>
      <c r="L396" s="23">
        <v>1.378404875209021E-2</v>
      </c>
      <c r="M396" s="23">
        <v>9.8319208025017587E-3</v>
      </c>
      <c r="N396" s="23">
        <v>5.4772255750516656E-3</v>
      </c>
      <c r="O396" s="23">
        <v>2.0412414523193135E-2</v>
      </c>
      <c r="P396" s="23">
        <v>2.0736441353327719E-2</v>
      </c>
      <c r="Q396" s="23">
        <v>2.9430375464815254E-2</v>
      </c>
      <c r="R396" s="23">
        <v>8.1004732372045203E-3</v>
      </c>
      <c r="S396" s="151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87</v>
      </c>
      <c r="C397" s="28"/>
      <c r="D397" s="13">
        <v>3.6507232285710886E-2</v>
      </c>
      <c r="E397" s="13">
        <v>4.5766569946289866E-2</v>
      </c>
      <c r="F397" s="13">
        <v>0.31622776601683739</v>
      </c>
      <c r="G397" s="13">
        <v>2.8471250128136161E-2</v>
      </c>
      <c r="H397" s="13">
        <v>5.9550868434654645E-2</v>
      </c>
      <c r="I397" s="13">
        <v>3.1479300401499558E-2</v>
      </c>
      <c r="J397" s="13">
        <v>0</v>
      </c>
      <c r="K397" s="13">
        <v>1.5005434937722561E-2</v>
      </c>
      <c r="L397" s="13">
        <v>2.9019050004400439E-2</v>
      </c>
      <c r="M397" s="13">
        <v>2.0133626216727152E-2</v>
      </c>
      <c r="N397" s="13">
        <v>1.0049955183581037E-2</v>
      </c>
      <c r="O397" s="13">
        <v>3.791779787590055E-2</v>
      </c>
      <c r="P397" s="13">
        <v>6.1899824935306623E-2</v>
      </c>
      <c r="Q397" s="13">
        <v>9.4525053684969496E-2</v>
      </c>
      <c r="R397" s="13">
        <v>1.8868294352741614E-2</v>
      </c>
      <c r="S397" s="151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274</v>
      </c>
      <c r="C398" s="28"/>
      <c r="D398" s="13">
        <v>-1.9616997040176942E-2</v>
      </c>
      <c r="E398" s="13">
        <v>0.61294357252250897</v>
      </c>
      <c r="F398" s="13">
        <v>-0.59984367226129665</v>
      </c>
      <c r="G398" s="13">
        <v>0.36386615037608028</v>
      </c>
      <c r="H398" s="13">
        <v>3.3737179991650157E-2</v>
      </c>
      <c r="I398" s="13">
        <v>0.49058232082666975</v>
      </c>
      <c r="J398" s="13">
        <v>3.9081934675833097E-4</v>
      </c>
      <c r="K398" s="13">
        <v>3.7254554112473581E-3</v>
      </c>
      <c r="L398" s="13">
        <v>-4.962872162057963E-2</v>
      </c>
      <c r="M398" s="13">
        <v>-2.2951633104666191E-2</v>
      </c>
      <c r="N398" s="13">
        <v>9.0425993087966505E-2</v>
      </c>
      <c r="O398" s="13">
        <v>7.7087448830009953E-2</v>
      </c>
      <c r="P398" s="13">
        <v>-0.3297381510376719</v>
      </c>
      <c r="Q398" s="13">
        <v>-0.37705663679277357</v>
      </c>
      <c r="R398" s="13">
        <v>-0.14103109614822862</v>
      </c>
      <c r="S398" s="151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275</v>
      </c>
      <c r="C399" s="46"/>
      <c r="D399" s="44">
        <v>0.18</v>
      </c>
      <c r="E399" s="44">
        <v>4.74</v>
      </c>
      <c r="F399" s="44" t="s">
        <v>276</v>
      </c>
      <c r="G399" s="44">
        <v>2.8</v>
      </c>
      <c r="H399" s="44">
        <v>0.23</v>
      </c>
      <c r="I399" s="44">
        <v>3.79</v>
      </c>
      <c r="J399" s="44" t="s">
        <v>276</v>
      </c>
      <c r="K399" s="44">
        <v>0</v>
      </c>
      <c r="L399" s="44">
        <v>0.41</v>
      </c>
      <c r="M399" s="44">
        <v>0.21</v>
      </c>
      <c r="N399" s="44">
        <v>0.67</v>
      </c>
      <c r="O399" s="44">
        <v>0.56999999999999995</v>
      </c>
      <c r="P399" s="44">
        <v>2.59</v>
      </c>
      <c r="Q399" s="44">
        <v>2.96</v>
      </c>
      <c r="R399" s="44">
        <v>1.1299999999999999</v>
      </c>
      <c r="S399" s="151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 t="s">
        <v>331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BM400" s="55"/>
    </row>
    <row r="401" spans="1:65">
      <c r="BM401" s="55"/>
    </row>
    <row r="402" spans="1:65" ht="15">
      <c r="B402" s="8" t="s">
        <v>576</v>
      </c>
      <c r="BM402" s="27" t="s">
        <v>277</v>
      </c>
    </row>
    <row r="403" spans="1:65" ht="15">
      <c r="A403" s="24" t="s">
        <v>53</v>
      </c>
      <c r="B403" s="18" t="s">
        <v>111</v>
      </c>
      <c r="C403" s="15" t="s">
        <v>112</v>
      </c>
      <c r="D403" s="16" t="s">
        <v>231</v>
      </c>
      <c r="E403" s="17" t="s">
        <v>231</v>
      </c>
      <c r="F403" s="17" t="s">
        <v>231</v>
      </c>
      <c r="G403" s="17" t="s">
        <v>231</v>
      </c>
      <c r="H403" s="17" t="s">
        <v>231</v>
      </c>
      <c r="I403" s="17" t="s">
        <v>231</v>
      </c>
      <c r="J403" s="17" t="s">
        <v>231</v>
      </c>
      <c r="K403" s="17" t="s">
        <v>231</v>
      </c>
      <c r="L403" s="17" t="s">
        <v>231</v>
      </c>
      <c r="M403" s="17" t="s">
        <v>231</v>
      </c>
      <c r="N403" s="17" t="s">
        <v>231</v>
      </c>
      <c r="O403" s="17" t="s">
        <v>231</v>
      </c>
      <c r="P403" s="17" t="s">
        <v>231</v>
      </c>
      <c r="Q403" s="17" t="s">
        <v>231</v>
      </c>
      <c r="R403" s="17" t="s">
        <v>231</v>
      </c>
      <c r="S403" s="151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232</v>
      </c>
      <c r="C404" s="9" t="s">
        <v>232</v>
      </c>
      <c r="D404" s="149" t="s">
        <v>234</v>
      </c>
      <c r="E404" s="150" t="s">
        <v>238</v>
      </c>
      <c r="F404" s="150" t="s">
        <v>240</v>
      </c>
      <c r="G404" s="150" t="s">
        <v>241</v>
      </c>
      <c r="H404" s="150" t="s">
        <v>243</v>
      </c>
      <c r="I404" s="150" t="s">
        <v>244</v>
      </c>
      <c r="J404" s="150" t="s">
        <v>245</v>
      </c>
      <c r="K404" s="150" t="s">
        <v>246</v>
      </c>
      <c r="L404" s="150" t="s">
        <v>247</v>
      </c>
      <c r="M404" s="150" t="s">
        <v>248</v>
      </c>
      <c r="N404" s="150" t="s">
        <v>251</v>
      </c>
      <c r="O404" s="150" t="s">
        <v>253</v>
      </c>
      <c r="P404" s="150" t="s">
        <v>257</v>
      </c>
      <c r="Q404" s="150" t="s">
        <v>259</v>
      </c>
      <c r="R404" s="150" t="s">
        <v>261</v>
      </c>
      <c r="S404" s="151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280</v>
      </c>
      <c r="E405" s="11" t="s">
        <v>282</v>
      </c>
      <c r="F405" s="11" t="s">
        <v>282</v>
      </c>
      <c r="G405" s="11" t="s">
        <v>282</v>
      </c>
      <c r="H405" s="11" t="s">
        <v>282</v>
      </c>
      <c r="I405" s="11" t="s">
        <v>280</v>
      </c>
      <c r="J405" s="11" t="s">
        <v>280</v>
      </c>
      <c r="K405" s="11" t="s">
        <v>280</v>
      </c>
      <c r="L405" s="11" t="s">
        <v>280</v>
      </c>
      <c r="M405" s="11" t="s">
        <v>280</v>
      </c>
      <c r="N405" s="11" t="s">
        <v>283</v>
      </c>
      <c r="O405" s="11" t="s">
        <v>280</v>
      </c>
      <c r="P405" s="11" t="s">
        <v>283</v>
      </c>
      <c r="Q405" s="11" t="s">
        <v>282</v>
      </c>
      <c r="R405" s="11" t="s">
        <v>280</v>
      </c>
      <c r="S405" s="151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9"/>
      <c r="C406" s="9"/>
      <c r="D406" s="25" t="s">
        <v>322</v>
      </c>
      <c r="E406" s="25" t="s">
        <v>322</v>
      </c>
      <c r="F406" s="25" t="s">
        <v>323</v>
      </c>
      <c r="G406" s="25" t="s">
        <v>324</v>
      </c>
      <c r="H406" s="25" t="s">
        <v>325</v>
      </c>
      <c r="I406" s="25" t="s">
        <v>322</v>
      </c>
      <c r="J406" s="25" t="s">
        <v>322</v>
      </c>
      <c r="K406" s="25" t="s">
        <v>322</v>
      </c>
      <c r="L406" s="25" t="s">
        <v>322</v>
      </c>
      <c r="M406" s="25" t="s">
        <v>322</v>
      </c>
      <c r="N406" s="25" t="s">
        <v>322</v>
      </c>
      <c r="O406" s="25" t="s">
        <v>325</v>
      </c>
      <c r="P406" s="25" t="s">
        <v>323</v>
      </c>
      <c r="Q406" s="25" t="s">
        <v>322</v>
      </c>
      <c r="R406" s="25" t="s">
        <v>322</v>
      </c>
      <c r="S406" s="151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10" t="s">
        <v>106</v>
      </c>
      <c r="E407" s="210">
        <v>4.9999999999999996E-2</v>
      </c>
      <c r="F407" s="210" t="s">
        <v>213</v>
      </c>
      <c r="G407" s="210" t="s">
        <v>103</v>
      </c>
      <c r="H407" s="210">
        <v>0.10199999999999999</v>
      </c>
      <c r="I407" s="203">
        <v>0.01</v>
      </c>
      <c r="J407" s="203">
        <v>0.01</v>
      </c>
      <c r="K407" s="203">
        <v>0.01</v>
      </c>
      <c r="L407" s="210" t="s">
        <v>106</v>
      </c>
      <c r="M407" s="204">
        <v>2.8000000000000001E-2</v>
      </c>
      <c r="N407" s="210" t="s">
        <v>102</v>
      </c>
      <c r="O407" s="210" t="s">
        <v>106</v>
      </c>
      <c r="P407" s="210" t="s">
        <v>104</v>
      </c>
      <c r="Q407" s="203">
        <v>8.9999999999999993E-3</v>
      </c>
      <c r="R407" s="203">
        <v>9.1000000000000004E-3</v>
      </c>
      <c r="S407" s="205"/>
      <c r="T407" s="206"/>
      <c r="U407" s="206"/>
      <c r="V407" s="206"/>
      <c r="W407" s="206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/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  <c r="BI407" s="206"/>
      <c r="BJ407" s="206"/>
      <c r="BK407" s="206"/>
      <c r="BL407" s="206"/>
      <c r="BM407" s="207">
        <v>1</v>
      </c>
    </row>
    <row r="408" spans="1:65">
      <c r="A408" s="29"/>
      <c r="B408" s="19">
        <v>1</v>
      </c>
      <c r="C408" s="9">
        <v>2</v>
      </c>
      <c r="D408" s="211" t="s">
        <v>106</v>
      </c>
      <c r="E408" s="211">
        <v>4.9999999999999996E-2</v>
      </c>
      <c r="F408" s="211" t="s">
        <v>213</v>
      </c>
      <c r="G408" s="211" t="s">
        <v>103</v>
      </c>
      <c r="H408" s="211">
        <v>9.4E-2</v>
      </c>
      <c r="I408" s="23">
        <v>0.01</v>
      </c>
      <c r="J408" s="23">
        <v>0.01</v>
      </c>
      <c r="K408" s="23" t="s">
        <v>106</v>
      </c>
      <c r="L408" s="211" t="s">
        <v>106</v>
      </c>
      <c r="M408" s="23">
        <v>1.9000000000000003E-2</v>
      </c>
      <c r="N408" s="211" t="s">
        <v>102</v>
      </c>
      <c r="O408" s="211" t="s">
        <v>106</v>
      </c>
      <c r="P408" s="211" t="s">
        <v>104</v>
      </c>
      <c r="Q408" s="23" t="s">
        <v>315</v>
      </c>
      <c r="R408" s="23">
        <v>1.0200000000000001E-2</v>
      </c>
      <c r="S408" s="205"/>
      <c r="T408" s="206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07">
        <v>13</v>
      </c>
    </row>
    <row r="409" spans="1:65">
      <c r="A409" s="29"/>
      <c r="B409" s="19">
        <v>1</v>
      </c>
      <c r="C409" s="9">
        <v>3</v>
      </c>
      <c r="D409" s="211" t="s">
        <v>106</v>
      </c>
      <c r="E409" s="211">
        <v>0.04</v>
      </c>
      <c r="F409" s="211" t="s">
        <v>213</v>
      </c>
      <c r="G409" s="211" t="s">
        <v>103</v>
      </c>
      <c r="H409" s="211">
        <v>0.10199999999999999</v>
      </c>
      <c r="I409" s="23">
        <v>0.01</v>
      </c>
      <c r="J409" s="23">
        <v>0.01</v>
      </c>
      <c r="K409" s="23">
        <v>0.01</v>
      </c>
      <c r="L409" s="211" t="s">
        <v>106</v>
      </c>
      <c r="M409" s="23">
        <v>2.0999999999999998E-2</v>
      </c>
      <c r="N409" s="211" t="s">
        <v>102</v>
      </c>
      <c r="O409" s="211" t="s">
        <v>106</v>
      </c>
      <c r="P409" s="211" t="s">
        <v>104</v>
      </c>
      <c r="Q409" s="23" t="s">
        <v>315</v>
      </c>
      <c r="R409" s="23">
        <v>9.4000000000000004E-3</v>
      </c>
      <c r="S409" s="205"/>
      <c r="T409" s="206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207">
        <v>16</v>
      </c>
    </row>
    <row r="410" spans="1:65">
      <c r="A410" s="29"/>
      <c r="B410" s="19">
        <v>1</v>
      </c>
      <c r="C410" s="9">
        <v>4</v>
      </c>
      <c r="D410" s="211" t="s">
        <v>106</v>
      </c>
      <c r="E410" s="211">
        <v>0.06</v>
      </c>
      <c r="F410" s="211" t="s">
        <v>213</v>
      </c>
      <c r="G410" s="211" t="s">
        <v>103</v>
      </c>
      <c r="H410" s="211">
        <v>0.106</v>
      </c>
      <c r="I410" s="23">
        <v>0.01</v>
      </c>
      <c r="J410" s="23">
        <v>0.02</v>
      </c>
      <c r="K410" s="23" t="s">
        <v>106</v>
      </c>
      <c r="L410" s="211" t="s">
        <v>106</v>
      </c>
      <c r="M410" s="23">
        <v>1.6E-2</v>
      </c>
      <c r="N410" s="211" t="s">
        <v>102</v>
      </c>
      <c r="O410" s="211" t="s">
        <v>106</v>
      </c>
      <c r="P410" s="211" t="s">
        <v>104</v>
      </c>
      <c r="Q410" s="23">
        <v>6.0000000000000001E-3</v>
      </c>
      <c r="R410" s="23">
        <v>7.9000000000000008E-3</v>
      </c>
      <c r="S410" s="205"/>
      <c r="T410" s="206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07">
        <v>9.5611111111111105E-3</v>
      </c>
    </row>
    <row r="411" spans="1:65">
      <c r="A411" s="29"/>
      <c r="B411" s="19">
        <v>1</v>
      </c>
      <c r="C411" s="9">
        <v>5</v>
      </c>
      <c r="D411" s="211" t="s">
        <v>106</v>
      </c>
      <c r="E411" s="211">
        <v>4.9999999999999996E-2</v>
      </c>
      <c r="F411" s="211" t="s">
        <v>213</v>
      </c>
      <c r="G411" s="211" t="s">
        <v>103</v>
      </c>
      <c r="H411" s="211">
        <v>0.107</v>
      </c>
      <c r="I411" s="23">
        <v>0.01</v>
      </c>
      <c r="J411" s="23">
        <v>0.01</v>
      </c>
      <c r="K411" s="23">
        <v>0.01</v>
      </c>
      <c r="L411" s="211" t="s">
        <v>106</v>
      </c>
      <c r="M411" s="23">
        <v>1.3000000000000001E-2</v>
      </c>
      <c r="N411" s="211" t="s">
        <v>102</v>
      </c>
      <c r="O411" s="211" t="s">
        <v>106</v>
      </c>
      <c r="P411" s="211" t="s">
        <v>104</v>
      </c>
      <c r="Q411" s="23">
        <v>6.0000000000000001E-3</v>
      </c>
      <c r="R411" s="23">
        <v>2.7000000000000001E-3</v>
      </c>
      <c r="S411" s="205"/>
      <c r="T411" s="206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07">
        <v>19</v>
      </c>
    </row>
    <row r="412" spans="1:65">
      <c r="A412" s="29"/>
      <c r="B412" s="19">
        <v>1</v>
      </c>
      <c r="C412" s="9">
        <v>6</v>
      </c>
      <c r="D412" s="211" t="s">
        <v>106</v>
      </c>
      <c r="E412" s="211">
        <v>0.04</v>
      </c>
      <c r="F412" s="211" t="s">
        <v>213</v>
      </c>
      <c r="G412" s="211" t="s">
        <v>103</v>
      </c>
      <c r="H412" s="211">
        <v>9.0999999999999998E-2</v>
      </c>
      <c r="I412" s="23" t="s">
        <v>106</v>
      </c>
      <c r="J412" s="23">
        <v>0.01</v>
      </c>
      <c r="K412" s="23" t="s">
        <v>106</v>
      </c>
      <c r="L412" s="211" t="s">
        <v>106</v>
      </c>
      <c r="M412" s="23">
        <v>1.4999999999999999E-2</v>
      </c>
      <c r="N412" s="211" t="s">
        <v>102</v>
      </c>
      <c r="O412" s="211" t="s">
        <v>106</v>
      </c>
      <c r="P412" s="211" t="s">
        <v>104</v>
      </c>
      <c r="Q412" s="23" t="s">
        <v>315</v>
      </c>
      <c r="R412" s="23">
        <v>5.5999999999999999E-3</v>
      </c>
      <c r="S412" s="205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56"/>
    </row>
    <row r="413" spans="1:65">
      <c r="A413" s="29"/>
      <c r="B413" s="20" t="s">
        <v>271</v>
      </c>
      <c r="C413" s="12"/>
      <c r="D413" s="209" t="s">
        <v>686</v>
      </c>
      <c r="E413" s="209">
        <v>4.8333333333333332E-2</v>
      </c>
      <c r="F413" s="209" t="s">
        <v>686</v>
      </c>
      <c r="G413" s="209" t="s">
        <v>686</v>
      </c>
      <c r="H413" s="209">
        <v>0.10033333333333333</v>
      </c>
      <c r="I413" s="209">
        <v>0.01</v>
      </c>
      <c r="J413" s="209">
        <v>1.1666666666666667E-2</v>
      </c>
      <c r="K413" s="209">
        <v>0.01</v>
      </c>
      <c r="L413" s="209" t="s">
        <v>686</v>
      </c>
      <c r="M413" s="209">
        <v>1.8666666666666668E-2</v>
      </c>
      <c r="N413" s="209" t="s">
        <v>686</v>
      </c>
      <c r="O413" s="209" t="s">
        <v>686</v>
      </c>
      <c r="P413" s="209" t="s">
        <v>686</v>
      </c>
      <c r="Q413" s="209">
        <v>6.9999999999999993E-3</v>
      </c>
      <c r="R413" s="209">
        <v>7.4833333333333349E-3</v>
      </c>
      <c r="S413" s="205"/>
      <c r="T413" s="206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29"/>
      <c r="B414" s="3" t="s">
        <v>272</v>
      </c>
      <c r="C414" s="28"/>
      <c r="D414" s="23" t="s">
        <v>686</v>
      </c>
      <c r="E414" s="23">
        <v>4.9999999999999996E-2</v>
      </c>
      <c r="F414" s="23" t="s">
        <v>686</v>
      </c>
      <c r="G414" s="23" t="s">
        <v>686</v>
      </c>
      <c r="H414" s="23">
        <v>0.10199999999999999</v>
      </c>
      <c r="I414" s="23">
        <v>0.01</v>
      </c>
      <c r="J414" s="23">
        <v>0.01</v>
      </c>
      <c r="K414" s="23">
        <v>0.01</v>
      </c>
      <c r="L414" s="23" t="s">
        <v>686</v>
      </c>
      <c r="M414" s="23">
        <v>1.7500000000000002E-2</v>
      </c>
      <c r="N414" s="23" t="s">
        <v>686</v>
      </c>
      <c r="O414" s="23" t="s">
        <v>686</v>
      </c>
      <c r="P414" s="23" t="s">
        <v>686</v>
      </c>
      <c r="Q414" s="23">
        <v>6.0000000000000001E-3</v>
      </c>
      <c r="R414" s="23">
        <v>8.5000000000000006E-3</v>
      </c>
      <c r="S414" s="205"/>
      <c r="T414" s="206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29"/>
      <c r="B415" s="3" t="s">
        <v>273</v>
      </c>
      <c r="C415" s="28"/>
      <c r="D415" s="23" t="s">
        <v>686</v>
      </c>
      <c r="E415" s="23">
        <v>7.527726527090833E-3</v>
      </c>
      <c r="F415" s="23" t="s">
        <v>686</v>
      </c>
      <c r="G415" s="23" t="s">
        <v>686</v>
      </c>
      <c r="H415" s="23">
        <v>6.4704456312271608E-3</v>
      </c>
      <c r="I415" s="23">
        <v>0</v>
      </c>
      <c r="J415" s="23">
        <v>4.0824829046386315E-3</v>
      </c>
      <c r="K415" s="23">
        <v>0</v>
      </c>
      <c r="L415" s="23" t="s">
        <v>686</v>
      </c>
      <c r="M415" s="23">
        <v>5.3913510984415257E-3</v>
      </c>
      <c r="N415" s="23" t="s">
        <v>686</v>
      </c>
      <c r="O415" s="23" t="s">
        <v>686</v>
      </c>
      <c r="P415" s="23" t="s">
        <v>686</v>
      </c>
      <c r="Q415" s="23">
        <v>1.7320508075688767E-3</v>
      </c>
      <c r="R415" s="23">
        <v>2.8378982833545409E-3</v>
      </c>
      <c r="S415" s="205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29"/>
      <c r="B416" s="3" t="s">
        <v>87</v>
      </c>
      <c r="C416" s="28"/>
      <c r="D416" s="13" t="s">
        <v>686</v>
      </c>
      <c r="E416" s="13">
        <v>0.15574606607774139</v>
      </c>
      <c r="F416" s="13" t="s">
        <v>686</v>
      </c>
      <c r="G416" s="13" t="s">
        <v>686</v>
      </c>
      <c r="H416" s="13">
        <v>6.4489491341134492E-2</v>
      </c>
      <c r="I416" s="13">
        <v>0</v>
      </c>
      <c r="J416" s="13">
        <v>0.34992710611188266</v>
      </c>
      <c r="K416" s="13">
        <v>0</v>
      </c>
      <c r="L416" s="13" t="s">
        <v>686</v>
      </c>
      <c r="M416" s="13">
        <v>0.28882238027365315</v>
      </c>
      <c r="N416" s="13" t="s">
        <v>686</v>
      </c>
      <c r="O416" s="13" t="s">
        <v>686</v>
      </c>
      <c r="P416" s="13" t="s">
        <v>686</v>
      </c>
      <c r="Q416" s="13">
        <v>0.2474358296526967</v>
      </c>
      <c r="R416" s="13">
        <v>0.37922916926786732</v>
      </c>
      <c r="S416" s="151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274</v>
      </c>
      <c r="C417" s="28"/>
      <c r="D417" s="13" t="s">
        <v>686</v>
      </c>
      <c r="E417" s="13">
        <v>4.0552004648460196</v>
      </c>
      <c r="F417" s="13" t="s">
        <v>686</v>
      </c>
      <c r="G417" s="13" t="s">
        <v>686</v>
      </c>
      <c r="H417" s="13">
        <v>9.4938988959907036</v>
      </c>
      <c r="I417" s="13">
        <v>4.5903544450900835E-2</v>
      </c>
      <c r="J417" s="13">
        <v>0.22022080185938431</v>
      </c>
      <c r="K417" s="13">
        <v>4.5903544450900835E-2</v>
      </c>
      <c r="L417" s="13" t="s">
        <v>686</v>
      </c>
      <c r="M417" s="13">
        <v>0.95235328297501476</v>
      </c>
      <c r="N417" s="13" t="s">
        <v>686</v>
      </c>
      <c r="O417" s="13" t="s">
        <v>686</v>
      </c>
      <c r="P417" s="13" t="s">
        <v>686</v>
      </c>
      <c r="Q417" s="13">
        <v>-0.26786751888436955</v>
      </c>
      <c r="R417" s="13">
        <v>-0.21731551423590911</v>
      </c>
      <c r="S417" s="151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275</v>
      </c>
      <c r="C418" s="46"/>
      <c r="D418" s="44">
        <v>0.65</v>
      </c>
      <c r="E418" s="44">
        <v>3.57</v>
      </c>
      <c r="F418" s="44">
        <v>1.3</v>
      </c>
      <c r="G418" s="44">
        <v>96.35</v>
      </c>
      <c r="H418" s="44">
        <v>8.64</v>
      </c>
      <c r="I418" s="44">
        <v>0.24</v>
      </c>
      <c r="J418" s="44">
        <v>0</v>
      </c>
      <c r="K418" s="44">
        <v>0.41</v>
      </c>
      <c r="L418" s="44">
        <v>0.65</v>
      </c>
      <c r="M418" s="44">
        <v>0.68</v>
      </c>
      <c r="N418" s="44">
        <v>47.61</v>
      </c>
      <c r="O418" s="44">
        <v>0.65</v>
      </c>
      <c r="P418" s="44">
        <v>242.59</v>
      </c>
      <c r="Q418" s="44">
        <v>0.67</v>
      </c>
      <c r="R418" s="44">
        <v>0.41</v>
      </c>
      <c r="S418" s="151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BM419" s="55"/>
    </row>
    <row r="420" spans="1:65" ht="15">
      <c r="B420" s="8" t="s">
        <v>577</v>
      </c>
      <c r="BM420" s="27" t="s">
        <v>277</v>
      </c>
    </row>
    <row r="421" spans="1:65" ht="15">
      <c r="A421" s="24" t="s">
        <v>11</v>
      </c>
      <c r="B421" s="18" t="s">
        <v>111</v>
      </c>
      <c r="C421" s="15" t="s">
        <v>112</v>
      </c>
      <c r="D421" s="16" t="s">
        <v>231</v>
      </c>
      <c r="E421" s="17" t="s">
        <v>231</v>
      </c>
      <c r="F421" s="17" t="s">
        <v>231</v>
      </c>
      <c r="G421" s="17" t="s">
        <v>231</v>
      </c>
      <c r="H421" s="151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232</v>
      </c>
      <c r="C422" s="9" t="s">
        <v>232</v>
      </c>
      <c r="D422" s="149" t="s">
        <v>236</v>
      </c>
      <c r="E422" s="150" t="s">
        <v>238</v>
      </c>
      <c r="F422" s="150" t="s">
        <v>252</v>
      </c>
      <c r="G422" s="150" t="s">
        <v>261</v>
      </c>
      <c r="H422" s="151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280</v>
      </c>
      <c r="E423" s="11" t="s">
        <v>282</v>
      </c>
      <c r="F423" s="11" t="s">
        <v>280</v>
      </c>
      <c r="G423" s="11" t="s">
        <v>280</v>
      </c>
      <c r="H423" s="15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 t="s">
        <v>322</v>
      </c>
      <c r="E424" s="25" t="s">
        <v>322</v>
      </c>
      <c r="F424" s="25" t="s">
        <v>322</v>
      </c>
      <c r="G424" s="25" t="s">
        <v>322</v>
      </c>
      <c r="H424" s="151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>
        <v>1</v>
      </c>
      <c r="C425" s="14">
        <v>1</v>
      </c>
      <c r="D425" s="21">
        <v>0.38476667840209783</v>
      </c>
      <c r="E425" s="21">
        <v>0.3</v>
      </c>
      <c r="F425" s="21">
        <v>0.33500000000000002</v>
      </c>
      <c r="G425" s="21">
        <v>0.3095</v>
      </c>
      <c r="H425" s="151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0.39141397999733007</v>
      </c>
      <c r="E426" s="11">
        <v>0.3</v>
      </c>
      <c r="F426" s="11">
        <v>0.34799999999999998</v>
      </c>
      <c r="G426" s="11">
        <v>0.3609</v>
      </c>
      <c r="H426" s="151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14</v>
      </c>
    </row>
    <row r="427" spans="1:65">
      <c r="A427" s="29"/>
      <c r="B427" s="19">
        <v>1</v>
      </c>
      <c r="C427" s="9">
        <v>3</v>
      </c>
      <c r="D427" s="11">
        <v>0.38780001745616821</v>
      </c>
      <c r="E427" s="11">
        <v>0.3</v>
      </c>
      <c r="F427" s="11">
        <v>0.35</v>
      </c>
      <c r="G427" s="11">
        <v>0.36509999999999998</v>
      </c>
      <c r="H427" s="151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0.383238302449741</v>
      </c>
      <c r="E428" s="11">
        <v>0.3</v>
      </c>
      <c r="F428" s="11">
        <v>0.33700000000000002</v>
      </c>
      <c r="G428" s="11">
        <v>0.30630000000000002</v>
      </c>
      <c r="H428" s="151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0.34103125266158102</v>
      </c>
    </row>
    <row r="429" spans="1:65">
      <c r="A429" s="29"/>
      <c r="B429" s="19">
        <v>1</v>
      </c>
      <c r="C429" s="9">
        <v>5</v>
      </c>
      <c r="D429" s="11">
        <v>0.38308024865274098</v>
      </c>
      <c r="E429" s="11">
        <v>0.3</v>
      </c>
      <c r="F429" s="11">
        <v>0.36399999999999999</v>
      </c>
      <c r="G429" s="11">
        <v>0.35730000000000001</v>
      </c>
      <c r="H429" s="151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20</v>
      </c>
    </row>
    <row r="430" spans="1:65">
      <c r="A430" s="29"/>
      <c r="B430" s="19">
        <v>1</v>
      </c>
      <c r="C430" s="9">
        <v>6</v>
      </c>
      <c r="D430" s="11">
        <v>0.37695083691987002</v>
      </c>
      <c r="E430" s="11">
        <v>0.3</v>
      </c>
      <c r="F430" s="11">
        <v>0.35299999999999998</v>
      </c>
      <c r="G430" s="11">
        <v>0.29139999999999999</v>
      </c>
      <c r="H430" s="151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271</v>
      </c>
      <c r="C431" s="12"/>
      <c r="D431" s="22">
        <v>0.38454167731299133</v>
      </c>
      <c r="E431" s="22">
        <v>0.3</v>
      </c>
      <c r="F431" s="22">
        <v>0.34783333333333327</v>
      </c>
      <c r="G431" s="22">
        <v>0.33174999999999999</v>
      </c>
      <c r="H431" s="151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272</v>
      </c>
      <c r="C432" s="28"/>
      <c r="D432" s="11">
        <v>0.38400249042591938</v>
      </c>
      <c r="E432" s="11">
        <v>0.3</v>
      </c>
      <c r="F432" s="11">
        <v>0.34899999999999998</v>
      </c>
      <c r="G432" s="11">
        <v>0.33340000000000003</v>
      </c>
      <c r="H432" s="151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273</v>
      </c>
      <c r="C433" s="28"/>
      <c r="D433" s="23">
        <v>4.8857213960868161E-3</v>
      </c>
      <c r="E433" s="23">
        <v>0</v>
      </c>
      <c r="F433" s="23">
        <v>1.0722251007445513E-2</v>
      </c>
      <c r="G433" s="23">
        <v>3.2819613038547545E-2</v>
      </c>
      <c r="H433" s="151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87</v>
      </c>
      <c r="C434" s="28"/>
      <c r="D434" s="13">
        <v>1.2705310462642425E-2</v>
      </c>
      <c r="E434" s="13">
        <v>0</v>
      </c>
      <c r="F434" s="13">
        <v>3.0825829441625822E-2</v>
      </c>
      <c r="G434" s="13">
        <v>9.8928750681379185E-2</v>
      </c>
      <c r="H434" s="151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274</v>
      </c>
      <c r="C435" s="28"/>
      <c r="D435" s="13">
        <v>0.12758486007318348</v>
      </c>
      <c r="E435" s="13">
        <v>-0.12031522724487065</v>
      </c>
      <c r="F435" s="13">
        <v>1.9945622633308124E-2</v>
      </c>
      <c r="G435" s="13">
        <v>-2.7215255461619514E-2</v>
      </c>
      <c r="H435" s="151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275</v>
      </c>
      <c r="C436" s="46"/>
      <c r="D436" s="44">
        <v>1.26</v>
      </c>
      <c r="E436" s="44">
        <v>1.1200000000000001</v>
      </c>
      <c r="F436" s="44">
        <v>0.23</v>
      </c>
      <c r="G436" s="44">
        <v>0.23</v>
      </c>
      <c r="H436" s="151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/>
      <c r="C437" s="20"/>
      <c r="D437" s="20"/>
      <c r="E437" s="20"/>
      <c r="F437" s="20"/>
      <c r="G437" s="20"/>
      <c r="BM437" s="55"/>
    </row>
    <row r="438" spans="1:65" ht="15">
      <c r="B438" s="8" t="s">
        <v>578</v>
      </c>
      <c r="BM438" s="27" t="s">
        <v>67</v>
      </c>
    </row>
    <row r="439" spans="1:65" ht="15">
      <c r="A439" s="24" t="s">
        <v>14</v>
      </c>
      <c r="B439" s="18" t="s">
        <v>111</v>
      </c>
      <c r="C439" s="15" t="s">
        <v>112</v>
      </c>
      <c r="D439" s="16" t="s">
        <v>231</v>
      </c>
      <c r="E439" s="17" t="s">
        <v>231</v>
      </c>
      <c r="F439" s="17" t="s">
        <v>231</v>
      </c>
      <c r="G439" s="17" t="s">
        <v>231</v>
      </c>
      <c r="H439" s="17" t="s">
        <v>231</v>
      </c>
      <c r="I439" s="17" t="s">
        <v>231</v>
      </c>
      <c r="J439" s="17" t="s">
        <v>231</v>
      </c>
      <c r="K439" s="17" t="s">
        <v>231</v>
      </c>
      <c r="L439" s="17" t="s">
        <v>231</v>
      </c>
      <c r="M439" s="17" t="s">
        <v>231</v>
      </c>
      <c r="N439" s="17" t="s">
        <v>231</v>
      </c>
      <c r="O439" s="17" t="s">
        <v>231</v>
      </c>
      <c r="P439" s="17" t="s">
        <v>231</v>
      </c>
      <c r="Q439" s="17" t="s">
        <v>231</v>
      </c>
      <c r="R439" s="151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232</v>
      </c>
      <c r="C440" s="9" t="s">
        <v>232</v>
      </c>
      <c r="D440" s="149" t="s">
        <v>234</v>
      </c>
      <c r="E440" s="150" t="s">
        <v>238</v>
      </c>
      <c r="F440" s="150" t="s">
        <v>239</v>
      </c>
      <c r="G440" s="150" t="s">
        <v>240</v>
      </c>
      <c r="H440" s="150" t="s">
        <v>241</v>
      </c>
      <c r="I440" s="150" t="s">
        <v>242</v>
      </c>
      <c r="J440" s="150" t="s">
        <v>243</v>
      </c>
      <c r="K440" s="150" t="s">
        <v>244</v>
      </c>
      <c r="L440" s="150" t="s">
        <v>245</v>
      </c>
      <c r="M440" s="150" t="s">
        <v>246</v>
      </c>
      <c r="N440" s="150" t="s">
        <v>247</v>
      </c>
      <c r="O440" s="150" t="s">
        <v>253</v>
      </c>
      <c r="P440" s="150" t="s">
        <v>259</v>
      </c>
      <c r="Q440" s="150" t="s">
        <v>261</v>
      </c>
      <c r="R440" s="151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280</v>
      </c>
      <c r="E441" s="11" t="s">
        <v>282</v>
      </c>
      <c r="F441" s="11" t="s">
        <v>283</v>
      </c>
      <c r="G441" s="11" t="s">
        <v>282</v>
      </c>
      <c r="H441" s="11" t="s">
        <v>280</v>
      </c>
      <c r="I441" s="11" t="s">
        <v>282</v>
      </c>
      <c r="J441" s="11" t="s">
        <v>282</v>
      </c>
      <c r="K441" s="11" t="s">
        <v>280</v>
      </c>
      <c r="L441" s="11" t="s">
        <v>280</v>
      </c>
      <c r="M441" s="11" t="s">
        <v>280</v>
      </c>
      <c r="N441" s="11" t="s">
        <v>280</v>
      </c>
      <c r="O441" s="11" t="s">
        <v>280</v>
      </c>
      <c r="P441" s="11" t="s">
        <v>282</v>
      </c>
      <c r="Q441" s="11" t="s">
        <v>280</v>
      </c>
      <c r="R441" s="151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9"/>
      <c r="C442" s="9"/>
      <c r="D442" s="25" t="s">
        <v>322</v>
      </c>
      <c r="E442" s="25" t="s">
        <v>322</v>
      </c>
      <c r="F442" s="25" t="s">
        <v>322</v>
      </c>
      <c r="G442" s="25" t="s">
        <v>323</v>
      </c>
      <c r="H442" s="25" t="s">
        <v>324</v>
      </c>
      <c r="I442" s="25" t="s">
        <v>323</v>
      </c>
      <c r="J442" s="25" t="s">
        <v>325</v>
      </c>
      <c r="K442" s="25" t="s">
        <v>322</v>
      </c>
      <c r="L442" s="25" t="s">
        <v>322</v>
      </c>
      <c r="M442" s="25" t="s">
        <v>322</v>
      </c>
      <c r="N442" s="25" t="s">
        <v>322</v>
      </c>
      <c r="O442" s="25" t="s">
        <v>325</v>
      </c>
      <c r="P442" s="25" t="s">
        <v>322</v>
      </c>
      <c r="Q442" s="25" t="s">
        <v>322</v>
      </c>
      <c r="R442" s="151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203">
        <v>0.03</v>
      </c>
      <c r="E443" s="203">
        <v>0.04</v>
      </c>
      <c r="F443" s="210" t="s">
        <v>104</v>
      </c>
      <c r="G443" s="210" t="s">
        <v>213</v>
      </c>
      <c r="H443" s="203">
        <v>0.03</v>
      </c>
      <c r="I443" s="210" t="s">
        <v>213</v>
      </c>
      <c r="J443" s="203">
        <v>0.04</v>
      </c>
      <c r="K443" s="203">
        <v>3.3000000000000002E-2</v>
      </c>
      <c r="L443" s="203">
        <v>3.3000000000000002E-2</v>
      </c>
      <c r="M443" s="203">
        <v>3.2000000000000001E-2</v>
      </c>
      <c r="N443" s="203">
        <v>3.3000000000000002E-2</v>
      </c>
      <c r="O443" s="203">
        <v>0.03</v>
      </c>
      <c r="P443" s="204">
        <v>3.5000000000000003E-2</v>
      </c>
      <c r="Q443" s="203">
        <v>3.3700000000000001E-2</v>
      </c>
      <c r="R443" s="205"/>
      <c r="S443" s="206"/>
      <c r="T443" s="206"/>
      <c r="U443" s="206"/>
      <c r="V443" s="206"/>
      <c r="W443" s="206"/>
      <c r="X443" s="206"/>
      <c r="Y443" s="206"/>
      <c r="Z443" s="206"/>
      <c r="AA443" s="206"/>
      <c r="AB443" s="206"/>
      <c r="AC443" s="206"/>
      <c r="AD443" s="206"/>
      <c r="AE443" s="206"/>
      <c r="AF443" s="206"/>
      <c r="AG443" s="206"/>
      <c r="AH443" s="206"/>
      <c r="AI443" s="206"/>
      <c r="AJ443" s="206"/>
      <c r="AK443" s="206"/>
      <c r="AL443" s="206"/>
      <c r="AM443" s="206"/>
      <c r="AN443" s="206"/>
      <c r="AO443" s="206"/>
      <c r="AP443" s="206"/>
      <c r="AQ443" s="206"/>
      <c r="AR443" s="206"/>
      <c r="AS443" s="206"/>
      <c r="AT443" s="206"/>
      <c r="AU443" s="206"/>
      <c r="AV443" s="206"/>
      <c r="AW443" s="206"/>
      <c r="AX443" s="206"/>
      <c r="AY443" s="206"/>
      <c r="AZ443" s="206"/>
      <c r="BA443" s="206"/>
      <c r="BB443" s="206"/>
      <c r="BC443" s="206"/>
      <c r="BD443" s="206"/>
      <c r="BE443" s="206"/>
      <c r="BF443" s="206"/>
      <c r="BG443" s="206"/>
      <c r="BH443" s="206"/>
      <c r="BI443" s="206"/>
      <c r="BJ443" s="206"/>
      <c r="BK443" s="206"/>
      <c r="BL443" s="206"/>
      <c r="BM443" s="207">
        <v>1</v>
      </c>
    </row>
    <row r="444" spans="1:65">
      <c r="A444" s="29"/>
      <c r="B444" s="19">
        <v>1</v>
      </c>
      <c r="C444" s="9">
        <v>2</v>
      </c>
      <c r="D444" s="23">
        <v>0.03</v>
      </c>
      <c r="E444" s="23">
        <v>0.04</v>
      </c>
      <c r="F444" s="211" t="s">
        <v>104</v>
      </c>
      <c r="G444" s="211" t="s">
        <v>213</v>
      </c>
      <c r="H444" s="23">
        <v>2.9000000000000001E-2</v>
      </c>
      <c r="I444" s="211" t="s">
        <v>213</v>
      </c>
      <c r="J444" s="23">
        <v>0.04</v>
      </c>
      <c r="K444" s="23">
        <v>3.3000000000000002E-2</v>
      </c>
      <c r="L444" s="23">
        <v>0.03</v>
      </c>
      <c r="M444" s="23">
        <v>3.2000000000000001E-2</v>
      </c>
      <c r="N444" s="23">
        <v>0.03</v>
      </c>
      <c r="O444" s="23">
        <v>0.03</v>
      </c>
      <c r="P444" s="23">
        <v>3.1E-2</v>
      </c>
      <c r="Q444" s="23">
        <v>4.2500000000000003E-2</v>
      </c>
      <c r="R444" s="205"/>
      <c r="S444" s="206"/>
      <c r="T444" s="206"/>
      <c r="U444" s="206"/>
      <c r="V444" s="206"/>
      <c r="W444" s="206"/>
      <c r="X444" s="206"/>
      <c r="Y444" s="206"/>
      <c r="Z444" s="206"/>
      <c r="AA444" s="206"/>
      <c r="AB444" s="206"/>
      <c r="AC444" s="206"/>
      <c r="AD444" s="206"/>
      <c r="AE444" s="206"/>
      <c r="AF444" s="206"/>
      <c r="AG444" s="206"/>
      <c r="AH444" s="206"/>
      <c r="AI444" s="206"/>
      <c r="AJ444" s="206"/>
      <c r="AK444" s="206"/>
      <c r="AL444" s="206"/>
      <c r="AM444" s="206"/>
      <c r="AN444" s="206"/>
      <c r="AO444" s="206"/>
      <c r="AP444" s="206"/>
      <c r="AQ444" s="206"/>
      <c r="AR444" s="206"/>
      <c r="AS444" s="206"/>
      <c r="AT444" s="206"/>
      <c r="AU444" s="206"/>
      <c r="AV444" s="206"/>
      <c r="AW444" s="206"/>
      <c r="AX444" s="206"/>
      <c r="AY444" s="206"/>
      <c r="AZ444" s="206"/>
      <c r="BA444" s="206"/>
      <c r="BB444" s="206"/>
      <c r="BC444" s="206"/>
      <c r="BD444" s="206"/>
      <c r="BE444" s="206"/>
      <c r="BF444" s="206"/>
      <c r="BG444" s="206"/>
      <c r="BH444" s="206"/>
      <c r="BI444" s="206"/>
      <c r="BJ444" s="206"/>
      <c r="BK444" s="206"/>
      <c r="BL444" s="206"/>
      <c r="BM444" s="207">
        <v>27</v>
      </c>
    </row>
    <row r="445" spans="1:65">
      <c r="A445" s="29"/>
      <c r="B445" s="19">
        <v>1</v>
      </c>
      <c r="C445" s="9">
        <v>3</v>
      </c>
      <c r="D445" s="23">
        <v>0.03</v>
      </c>
      <c r="E445" s="23">
        <v>0.03</v>
      </c>
      <c r="F445" s="211" t="s">
        <v>104</v>
      </c>
      <c r="G445" s="211" t="s">
        <v>213</v>
      </c>
      <c r="H445" s="23">
        <v>3.7999999999999999E-2</v>
      </c>
      <c r="I445" s="211" t="s">
        <v>213</v>
      </c>
      <c r="J445" s="23">
        <v>0.04</v>
      </c>
      <c r="K445" s="23">
        <v>3.5999999999999997E-2</v>
      </c>
      <c r="L445" s="23">
        <v>3.2000000000000001E-2</v>
      </c>
      <c r="M445" s="23">
        <v>3.1E-2</v>
      </c>
      <c r="N445" s="23">
        <v>3.3000000000000002E-2</v>
      </c>
      <c r="O445" s="23">
        <v>0.03</v>
      </c>
      <c r="P445" s="23">
        <v>3.3000000000000002E-2</v>
      </c>
      <c r="Q445" s="23">
        <v>4.1500000000000002E-2</v>
      </c>
      <c r="R445" s="205"/>
      <c r="S445" s="206"/>
      <c r="T445" s="206"/>
      <c r="U445" s="206"/>
      <c r="V445" s="206"/>
      <c r="W445" s="206"/>
      <c r="X445" s="206"/>
      <c r="Y445" s="206"/>
      <c r="Z445" s="206"/>
      <c r="AA445" s="206"/>
      <c r="AB445" s="206"/>
      <c r="AC445" s="206"/>
      <c r="AD445" s="206"/>
      <c r="AE445" s="206"/>
      <c r="AF445" s="206"/>
      <c r="AG445" s="206"/>
      <c r="AH445" s="206"/>
      <c r="AI445" s="206"/>
      <c r="AJ445" s="206"/>
      <c r="AK445" s="206"/>
      <c r="AL445" s="206"/>
      <c r="AM445" s="206"/>
      <c r="AN445" s="206"/>
      <c r="AO445" s="206"/>
      <c r="AP445" s="206"/>
      <c r="AQ445" s="206"/>
      <c r="AR445" s="206"/>
      <c r="AS445" s="206"/>
      <c r="AT445" s="206"/>
      <c r="AU445" s="206"/>
      <c r="AV445" s="206"/>
      <c r="AW445" s="206"/>
      <c r="AX445" s="206"/>
      <c r="AY445" s="206"/>
      <c r="AZ445" s="206"/>
      <c r="BA445" s="206"/>
      <c r="BB445" s="206"/>
      <c r="BC445" s="206"/>
      <c r="BD445" s="206"/>
      <c r="BE445" s="206"/>
      <c r="BF445" s="206"/>
      <c r="BG445" s="206"/>
      <c r="BH445" s="206"/>
      <c r="BI445" s="206"/>
      <c r="BJ445" s="206"/>
      <c r="BK445" s="206"/>
      <c r="BL445" s="206"/>
      <c r="BM445" s="207">
        <v>16</v>
      </c>
    </row>
    <row r="446" spans="1:65">
      <c r="A446" s="29"/>
      <c r="B446" s="19">
        <v>1</v>
      </c>
      <c r="C446" s="9">
        <v>4</v>
      </c>
      <c r="D446" s="23">
        <v>0.03</v>
      </c>
      <c r="E446" s="212">
        <v>0.02</v>
      </c>
      <c r="F446" s="211" t="s">
        <v>104</v>
      </c>
      <c r="G446" s="211" t="s">
        <v>213</v>
      </c>
      <c r="H446" s="23">
        <v>4.2000000000000003E-2</v>
      </c>
      <c r="I446" s="211" t="s">
        <v>213</v>
      </c>
      <c r="J446" s="23">
        <v>0.04</v>
      </c>
      <c r="K446" s="23">
        <v>3.4000000000000002E-2</v>
      </c>
      <c r="L446" s="23">
        <v>3.2000000000000001E-2</v>
      </c>
      <c r="M446" s="23">
        <v>3.2000000000000001E-2</v>
      </c>
      <c r="N446" s="23">
        <v>3.4000000000000002E-2</v>
      </c>
      <c r="O446" s="23">
        <v>0.03</v>
      </c>
      <c r="P446" s="23">
        <v>3.1E-2</v>
      </c>
      <c r="Q446" s="23">
        <v>3.7699999999999997E-2</v>
      </c>
      <c r="R446" s="205"/>
      <c r="S446" s="206"/>
      <c r="T446" s="206"/>
      <c r="U446" s="206"/>
      <c r="V446" s="206"/>
      <c r="W446" s="206"/>
      <c r="X446" s="206"/>
      <c r="Y446" s="206"/>
      <c r="Z446" s="206"/>
      <c r="AA446" s="206"/>
      <c r="AB446" s="206"/>
      <c r="AC446" s="206"/>
      <c r="AD446" s="206"/>
      <c r="AE446" s="206"/>
      <c r="AF446" s="206"/>
      <c r="AG446" s="206"/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  <c r="BI446" s="206"/>
      <c r="BJ446" s="206"/>
      <c r="BK446" s="206"/>
      <c r="BL446" s="206"/>
      <c r="BM446" s="207">
        <v>3.3607575757575753E-2</v>
      </c>
    </row>
    <row r="447" spans="1:65">
      <c r="A447" s="29"/>
      <c r="B447" s="19">
        <v>1</v>
      </c>
      <c r="C447" s="9">
        <v>5</v>
      </c>
      <c r="D447" s="23">
        <v>0.03</v>
      </c>
      <c r="E447" s="23">
        <v>0.03</v>
      </c>
      <c r="F447" s="211" t="s">
        <v>104</v>
      </c>
      <c r="G447" s="211" t="s">
        <v>213</v>
      </c>
      <c r="H447" s="23">
        <v>4.4999999999999998E-2</v>
      </c>
      <c r="I447" s="211" t="s">
        <v>213</v>
      </c>
      <c r="J447" s="23">
        <v>0.04</v>
      </c>
      <c r="K447" s="23">
        <v>3.5000000000000003E-2</v>
      </c>
      <c r="L447" s="23">
        <v>3.4000000000000002E-2</v>
      </c>
      <c r="M447" s="212">
        <v>2.9000000000000001E-2</v>
      </c>
      <c r="N447" s="23">
        <v>3.4000000000000002E-2</v>
      </c>
      <c r="O447" s="23">
        <v>0.03</v>
      </c>
      <c r="P447" s="23">
        <v>3.1E-2</v>
      </c>
      <c r="Q447" s="23">
        <v>3.6499999999999998E-2</v>
      </c>
      <c r="R447" s="205"/>
      <c r="S447" s="206"/>
      <c r="T447" s="206"/>
      <c r="U447" s="206"/>
      <c r="V447" s="206"/>
      <c r="W447" s="206"/>
      <c r="X447" s="206"/>
      <c r="Y447" s="206"/>
      <c r="Z447" s="206"/>
      <c r="AA447" s="206"/>
      <c r="AB447" s="206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07">
        <v>89</v>
      </c>
    </row>
    <row r="448" spans="1:65">
      <c r="A448" s="29"/>
      <c r="B448" s="19">
        <v>1</v>
      </c>
      <c r="C448" s="9">
        <v>6</v>
      </c>
      <c r="D448" s="23">
        <v>0.03</v>
      </c>
      <c r="E448" s="23">
        <v>0.03</v>
      </c>
      <c r="F448" s="211" t="s">
        <v>104</v>
      </c>
      <c r="G448" s="211" t="s">
        <v>213</v>
      </c>
      <c r="H448" s="23">
        <v>3.3000000000000002E-2</v>
      </c>
      <c r="I448" s="211" t="s">
        <v>213</v>
      </c>
      <c r="J448" s="23">
        <v>0.04</v>
      </c>
      <c r="K448" s="23">
        <v>3.5999999999999997E-2</v>
      </c>
      <c r="L448" s="23">
        <v>3.3000000000000002E-2</v>
      </c>
      <c r="M448" s="23">
        <v>3.2000000000000001E-2</v>
      </c>
      <c r="N448" s="23">
        <v>3.1E-2</v>
      </c>
      <c r="O448" s="23">
        <v>0.03</v>
      </c>
      <c r="P448" s="23">
        <v>3.1E-2</v>
      </c>
      <c r="Q448" s="23">
        <v>0.03</v>
      </c>
      <c r="R448" s="205"/>
      <c r="S448" s="206"/>
      <c r="T448" s="206"/>
      <c r="U448" s="206"/>
      <c r="V448" s="206"/>
      <c r="W448" s="206"/>
      <c r="X448" s="206"/>
      <c r="Y448" s="206"/>
      <c r="Z448" s="206"/>
      <c r="AA448" s="206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56"/>
    </row>
    <row r="449" spans="1:65">
      <c r="A449" s="29"/>
      <c r="B449" s="20" t="s">
        <v>271</v>
      </c>
      <c r="C449" s="12"/>
      <c r="D449" s="209">
        <v>0.03</v>
      </c>
      <c r="E449" s="209">
        <v>3.1666666666666669E-2</v>
      </c>
      <c r="F449" s="209" t="s">
        <v>686</v>
      </c>
      <c r="G449" s="209" t="s">
        <v>686</v>
      </c>
      <c r="H449" s="209">
        <v>3.6166666666666666E-2</v>
      </c>
      <c r="I449" s="209" t="s">
        <v>686</v>
      </c>
      <c r="J449" s="209">
        <v>0.04</v>
      </c>
      <c r="K449" s="209">
        <v>3.4500000000000003E-2</v>
      </c>
      <c r="L449" s="209">
        <v>3.2333333333333332E-2</v>
      </c>
      <c r="M449" s="209">
        <v>3.1333333333333331E-2</v>
      </c>
      <c r="N449" s="209">
        <v>3.2500000000000001E-2</v>
      </c>
      <c r="O449" s="209">
        <v>0.03</v>
      </c>
      <c r="P449" s="209">
        <v>3.2000000000000001E-2</v>
      </c>
      <c r="Q449" s="209">
        <v>3.6983333333333333E-2</v>
      </c>
      <c r="R449" s="205"/>
      <c r="S449" s="206"/>
      <c r="T449" s="206"/>
      <c r="U449" s="206"/>
      <c r="V449" s="206"/>
      <c r="W449" s="206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56"/>
    </row>
    <row r="450" spans="1:65">
      <c r="A450" s="29"/>
      <c r="B450" s="3" t="s">
        <v>272</v>
      </c>
      <c r="C450" s="28"/>
      <c r="D450" s="23">
        <v>0.03</v>
      </c>
      <c r="E450" s="23">
        <v>0.03</v>
      </c>
      <c r="F450" s="23" t="s">
        <v>686</v>
      </c>
      <c r="G450" s="23" t="s">
        <v>686</v>
      </c>
      <c r="H450" s="23">
        <v>3.5500000000000004E-2</v>
      </c>
      <c r="I450" s="23" t="s">
        <v>686</v>
      </c>
      <c r="J450" s="23">
        <v>0.04</v>
      </c>
      <c r="K450" s="23">
        <v>3.4500000000000003E-2</v>
      </c>
      <c r="L450" s="23">
        <v>3.2500000000000001E-2</v>
      </c>
      <c r="M450" s="23">
        <v>3.2000000000000001E-2</v>
      </c>
      <c r="N450" s="23">
        <v>3.3000000000000002E-2</v>
      </c>
      <c r="O450" s="23">
        <v>0.03</v>
      </c>
      <c r="P450" s="23">
        <v>3.1E-2</v>
      </c>
      <c r="Q450" s="23">
        <v>3.7099999999999994E-2</v>
      </c>
      <c r="R450" s="205"/>
      <c r="S450" s="206"/>
      <c r="T450" s="206"/>
      <c r="U450" s="206"/>
      <c r="V450" s="206"/>
      <c r="W450" s="206"/>
      <c r="X450" s="206"/>
      <c r="Y450" s="206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56"/>
    </row>
    <row r="451" spans="1:65">
      <c r="A451" s="29"/>
      <c r="B451" s="3" t="s">
        <v>273</v>
      </c>
      <c r="C451" s="28"/>
      <c r="D451" s="23">
        <v>0</v>
      </c>
      <c r="E451" s="23">
        <v>7.5277265270908104E-3</v>
      </c>
      <c r="F451" s="23" t="s">
        <v>686</v>
      </c>
      <c r="G451" s="23" t="s">
        <v>686</v>
      </c>
      <c r="H451" s="23">
        <v>6.5548963887056859E-3</v>
      </c>
      <c r="I451" s="23" t="s">
        <v>686</v>
      </c>
      <c r="J451" s="23">
        <v>0</v>
      </c>
      <c r="K451" s="23">
        <v>1.3784048752090204E-3</v>
      </c>
      <c r="L451" s="23">
        <v>1.3662601021279476E-3</v>
      </c>
      <c r="M451" s="23">
        <v>1.2110601416389965E-3</v>
      </c>
      <c r="N451" s="23">
        <v>1.6431676725154997E-3</v>
      </c>
      <c r="O451" s="23">
        <v>0</v>
      </c>
      <c r="P451" s="23">
        <v>1.6733200530681528E-3</v>
      </c>
      <c r="Q451" s="23">
        <v>4.7144105322581616E-3</v>
      </c>
      <c r="R451" s="205"/>
      <c r="S451" s="206"/>
      <c r="T451" s="206"/>
      <c r="U451" s="206"/>
      <c r="V451" s="206"/>
      <c r="W451" s="206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56"/>
    </row>
    <row r="452" spans="1:65">
      <c r="A452" s="29"/>
      <c r="B452" s="3" t="s">
        <v>87</v>
      </c>
      <c r="C452" s="28"/>
      <c r="D452" s="13">
        <v>0</v>
      </c>
      <c r="E452" s="13">
        <v>0.23771767980286768</v>
      </c>
      <c r="F452" s="13" t="s">
        <v>686</v>
      </c>
      <c r="G452" s="13" t="s">
        <v>686</v>
      </c>
      <c r="H452" s="13">
        <v>0.18124137480292218</v>
      </c>
      <c r="I452" s="13" t="s">
        <v>686</v>
      </c>
      <c r="J452" s="13">
        <v>0</v>
      </c>
      <c r="K452" s="13">
        <v>3.9953764498812182E-2</v>
      </c>
      <c r="L452" s="13">
        <v>4.2255467076122093E-2</v>
      </c>
      <c r="M452" s="13">
        <v>3.8650855584223293E-2</v>
      </c>
      <c r="N452" s="13">
        <v>5.0559005308169223E-2</v>
      </c>
      <c r="O452" s="13">
        <v>0</v>
      </c>
      <c r="P452" s="13">
        <v>5.2291251658379771E-2</v>
      </c>
      <c r="Q452" s="13">
        <v>0.12747392155722834</v>
      </c>
      <c r="R452" s="151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274</v>
      </c>
      <c r="C453" s="28"/>
      <c r="D453" s="13">
        <v>-0.10734412334881194</v>
      </c>
      <c r="E453" s="13">
        <v>-5.7752130201523588E-2</v>
      </c>
      <c r="F453" s="13" t="s">
        <v>686</v>
      </c>
      <c r="G453" s="13" t="s">
        <v>686</v>
      </c>
      <c r="H453" s="13">
        <v>7.6146251296154599E-2</v>
      </c>
      <c r="I453" s="13" t="s">
        <v>686</v>
      </c>
      <c r="J453" s="13">
        <v>0.19020783553491749</v>
      </c>
      <c r="K453" s="13">
        <v>2.6554258148866472E-2</v>
      </c>
      <c r="L453" s="13">
        <v>-3.7915332942608404E-2</v>
      </c>
      <c r="M453" s="13">
        <v>-6.7670528830981458E-2</v>
      </c>
      <c r="N453" s="13">
        <v>-3.2956133627879525E-2</v>
      </c>
      <c r="O453" s="13">
        <v>-0.10734412334881194</v>
      </c>
      <c r="P453" s="13">
        <v>-4.7833731572066052E-2</v>
      </c>
      <c r="Q453" s="13">
        <v>0.10044632793832564</v>
      </c>
      <c r="R453" s="151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45" t="s">
        <v>275</v>
      </c>
      <c r="C454" s="46"/>
      <c r="D454" s="44">
        <v>0.65</v>
      </c>
      <c r="E454" s="44">
        <v>0.15</v>
      </c>
      <c r="F454" s="44">
        <v>739.59</v>
      </c>
      <c r="G454" s="44">
        <v>2.15</v>
      </c>
      <c r="H454" s="44">
        <v>1.2</v>
      </c>
      <c r="I454" s="44">
        <v>2.15</v>
      </c>
      <c r="J454" s="44">
        <v>2.35</v>
      </c>
      <c r="K454" s="44">
        <v>0.7</v>
      </c>
      <c r="L454" s="44">
        <v>0.05</v>
      </c>
      <c r="M454" s="44">
        <v>0.25</v>
      </c>
      <c r="N454" s="44">
        <v>0.1</v>
      </c>
      <c r="O454" s="44">
        <v>0.65</v>
      </c>
      <c r="P454" s="44">
        <v>0.05</v>
      </c>
      <c r="Q454" s="44">
        <v>1.44</v>
      </c>
      <c r="R454" s="151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BM455" s="55"/>
    </row>
    <row r="456" spans="1:65" ht="15">
      <c r="B456" s="8" t="s">
        <v>579</v>
      </c>
      <c r="BM456" s="27" t="s">
        <v>277</v>
      </c>
    </row>
    <row r="457" spans="1:65" ht="15">
      <c r="A457" s="24" t="s">
        <v>209</v>
      </c>
      <c r="B457" s="18" t="s">
        <v>111</v>
      </c>
      <c r="C457" s="15" t="s">
        <v>112</v>
      </c>
      <c r="D457" s="16" t="s">
        <v>231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232</v>
      </c>
      <c r="C458" s="9" t="s">
        <v>232</v>
      </c>
      <c r="D458" s="149" t="s">
        <v>261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3</v>
      </c>
    </row>
    <row r="459" spans="1:65">
      <c r="A459" s="29"/>
      <c r="B459" s="19"/>
      <c r="C459" s="9"/>
      <c r="D459" s="10" t="s">
        <v>280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9"/>
      <c r="C460" s="9"/>
      <c r="D460" s="25" t="s">
        <v>322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203">
        <v>2.5999999999999999E-3</v>
      </c>
      <c r="E461" s="205"/>
      <c r="F461" s="206"/>
      <c r="G461" s="206"/>
      <c r="H461" s="206"/>
      <c r="I461" s="206"/>
      <c r="J461" s="206"/>
      <c r="K461" s="206"/>
      <c r="L461" s="206"/>
      <c r="M461" s="206"/>
      <c r="N461" s="206"/>
      <c r="O461" s="206"/>
      <c r="P461" s="206"/>
      <c r="Q461" s="206"/>
      <c r="R461" s="206"/>
      <c r="S461" s="206"/>
      <c r="T461" s="206"/>
      <c r="U461" s="206"/>
      <c r="V461" s="206"/>
      <c r="W461" s="206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/>
      <c r="AH461" s="206"/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  <c r="BI461" s="206"/>
      <c r="BJ461" s="206"/>
      <c r="BK461" s="206"/>
      <c r="BL461" s="206"/>
      <c r="BM461" s="207">
        <v>1</v>
      </c>
    </row>
    <row r="462" spans="1:65">
      <c r="A462" s="29"/>
      <c r="B462" s="19">
        <v>1</v>
      </c>
      <c r="C462" s="9">
        <v>2</v>
      </c>
      <c r="D462" s="23">
        <v>8.0000000000000004E-4</v>
      </c>
      <c r="E462" s="205"/>
      <c r="F462" s="206"/>
      <c r="G462" s="206"/>
      <c r="H462" s="206"/>
      <c r="I462" s="206"/>
      <c r="J462" s="206"/>
      <c r="K462" s="206"/>
      <c r="L462" s="206"/>
      <c r="M462" s="206"/>
      <c r="N462" s="206"/>
      <c r="O462" s="206"/>
      <c r="P462" s="206"/>
      <c r="Q462" s="206"/>
      <c r="R462" s="206"/>
      <c r="S462" s="206"/>
      <c r="T462" s="206"/>
      <c r="U462" s="206"/>
      <c r="V462" s="206"/>
      <c r="W462" s="206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07">
        <v>4</v>
      </c>
    </row>
    <row r="463" spans="1:65">
      <c r="A463" s="29"/>
      <c r="B463" s="19">
        <v>1</v>
      </c>
      <c r="C463" s="9">
        <v>3</v>
      </c>
      <c r="D463" s="23" t="s">
        <v>332</v>
      </c>
      <c r="E463" s="205"/>
      <c r="F463" s="206"/>
      <c r="G463" s="206"/>
      <c r="H463" s="206"/>
      <c r="I463" s="206"/>
      <c r="J463" s="206"/>
      <c r="K463" s="206"/>
      <c r="L463" s="206"/>
      <c r="M463" s="206"/>
      <c r="N463" s="206"/>
      <c r="O463" s="206"/>
      <c r="P463" s="206"/>
      <c r="Q463" s="206"/>
      <c r="R463" s="206"/>
      <c r="S463" s="206"/>
      <c r="T463" s="206"/>
      <c r="U463" s="206"/>
      <c r="V463" s="206"/>
      <c r="W463" s="206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07">
        <v>16</v>
      </c>
    </row>
    <row r="464" spans="1:65">
      <c r="A464" s="29"/>
      <c r="B464" s="19">
        <v>1</v>
      </c>
      <c r="C464" s="9">
        <v>4</v>
      </c>
      <c r="D464" s="23" t="s">
        <v>333</v>
      </c>
      <c r="E464" s="205"/>
      <c r="F464" s="206"/>
      <c r="G464" s="206"/>
      <c r="H464" s="206"/>
      <c r="I464" s="206"/>
      <c r="J464" s="206"/>
      <c r="K464" s="206"/>
      <c r="L464" s="206"/>
      <c r="M464" s="206"/>
      <c r="N464" s="206"/>
      <c r="O464" s="206"/>
      <c r="P464" s="206"/>
      <c r="Q464" s="206"/>
      <c r="R464" s="206"/>
      <c r="S464" s="206"/>
      <c r="T464" s="206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07">
        <v>8.8333333333333298E-4</v>
      </c>
    </row>
    <row r="465" spans="1:65">
      <c r="A465" s="29"/>
      <c r="B465" s="19">
        <v>1</v>
      </c>
      <c r="C465" s="9">
        <v>5</v>
      </c>
      <c r="D465" s="23" t="s">
        <v>334</v>
      </c>
      <c r="E465" s="205"/>
      <c r="F465" s="206"/>
      <c r="G465" s="206"/>
      <c r="H465" s="206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14</v>
      </c>
    </row>
    <row r="466" spans="1:65">
      <c r="A466" s="29"/>
      <c r="B466" s="19">
        <v>1</v>
      </c>
      <c r="C466" s="9">
        <v>6</v>
      </c>
      <c r="D466" s="23" t="s">
        <v>335</v>
      </c>
      <c r="E466" s="205"/>
      <c r="F466" s="206"/>
      <c r="G466" s="206"/>
      <c r="H466" s="206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56"/>
    </row>
    <row r="467" spans="1:65">
      <c r="A467" s="29"/>
      <c r="B467" s="20" t="s">
        <v>271</v>
      </c>
      <c r="C467" s="12"/>
      <c r="D467" s="209">
        <v>1.6999999999999999E-3</v>
      </c>
      <c r="E467" s="205"/>
      <c r="F467" s="206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56"/>
    </row>
    <row r="468" spans="1:65">
      <c r="A468" s="29"/>
      <c r="B468" s="3" t="s">
        <v>272</v>
      </c>
      <c r="C468" s="28"/>
      <c r="D468" s="23">
        <v>1.7000000000000001E-3</v>
      </c>
      <c r="E468" s="205"/>
      <c r="F468" s="206"/>
      <c r="G468" s="206"/>
      <c r="H468" s="206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29"/>
      <c r="B469" s="3" t="s">
        <v>273</v>
      </c>
      <c r="C469" s="28"/>
      <c r="D469" s="23">
        <v>1.2727922061357855E-3</v>
      </c>
      <c r="E469" s="205"/>
      <c r="F469" s="206"/>
      <c r="G469" s="206"/>
      <c r="H469" s="206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29"/>
      <c r="B470" s="3" t="s">
        <v>87</v>
      </c>
      <c r="C470" s="28"/>
      <c r="D470" s="13">
        <v>0.74870129772693272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274</v>
      </c>
      <c r="C471" s="28"/>
      <c r="D471" s="13">
        <v>0.92452830188679314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45" t="s">
        <v>275</v>
      </c>
      <c r="C472" s="46"/>
      <c r="D472" s="44" t="s">
        <v>276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0"/>
      <c r="C473" s="20"/>
      <c r="D473" s="20"/>
      <c r="BM473" s="55"/>
    </row>
    <row r="474" spans="1:65" ht="15">
      <c r="B474" s="8" t="s">
        <v>580</v>
      </c>
      <c r="BM474" s="27" t="s">
        <v>67</v>
      </c>
    </row>
    <row r="475" spans="1:65" ht="15">
      <c r="A475" s="24" t="s">
        <v>54</v>
      </c>
      <c r="B475" s="18" t="s">
        <v>111</v>
      </c>
      <c r="C475" s="15" t="s">
        <v>112</v>
      </c>
      <c r="D475" s="16" t="s">
        <v>231</v>
      </c>
      <c r="E475" s="17" t="s">
        <v>231</v>
      </c>
      <c r="F475" s="17" t="s">
        <v>231</v>
      </c>
      <c r="G475" s="17" t="s">
        <v>231</v>
      </c>
      <c r="H475" s="17" t="s">
        <v>231</v>
      </c>
      <c r="I475" s="17" t="s">
        <v>231</v>
      </c>
      <c r="J475" s="17" t="s">
        <v>231</v>
      </c>
      <c r="K475" s="17" t="s">
        <v>231</v>
      </c>
      <c r="L475" s="17" t="s">
        <v>231</v>
      </c>
      <c r="M475" s="17" t="s">
        <v>231</v>
      </c>
      <c r="N475" s="17" t="s">
        <v>231</v>
      </c>
      <c r="O475" s="17" t="s">
        <v>231</v>
      </c>
      <c r="P475" s="17" t="s">
        <v>231</v>
      </c>
      <c r="Q475" s="17" t="s">
        <v>231</v>
      </c>
      <c r="R475" s="17" t="s">
        <v>231</v>
      </c>
      <c r="S475" s="17" t="s">
        <v>231</v>
      </c>
      <c r="T475" s="17" t="s">
        <v>231</v>
      </c>
      <c r="U475" s="17" t="s">
        <v>231</v>
      </c>
      <c r="V475" s="17" t="s">
        <v>231</v>
      </c>
      <c r="W475" s="17" t="s">
        <v>231</v>
      </c>
      <c r="X475" s="17" t="s">
        <v>231</v>
      </c>
      <c r="Y475" s="151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232</v>
      </c>
      <c r="C476" s="9" t="s">
        <v>232</v>
      </c>
      <c r="D476" s="149" t="s">
        <v>234</v>
      </c>
      <c r="E476" s="150" t="s">
        <v>236</v>
      </c>
      <c r="F476" s="150" t="s">
        <v>238</v>
      </c>
      <c r="G476" s="150" t="s">
        <v>239</v>
      </c>
      <c r="H476" s="150" t="s">
        <v>240</v>
      </c>
      <c r="I476" s="150" t="s">
        <v>241</v>
      </c>
      <c r="J476" s="150" t="s">
        <v>242</v>
      </c>
      <c r="K476" s="150" t="s">
        <v>243</v>
      </c>
      <c r="L476" s="150" t="s">
        <v>244</v>
      </c>
      <c r="M476" s="150" t="s">
        <v>245</v>
      </c>
      <c r="N476" s="150" t="s">
        <v>246</v>
      </c>
      <c r="O476" s="150" t="s">
        <v>247</v>
      </c>
      <c r="P476" s="150" t="s">
        <v>248</v>
      </c>
      <c r="Q476" s="150" t="s">
        <v>249</v>
      </c>
      <c r="R476" s="150" t="s">
        <v>251</v>
      </c>
      <c r="S476" s="150" t="s">
        <v>253</v>
      </c>
      <c r="T476" s="150" t="s">
        <v>254</v>
      </c>
      <c r="U476" s="150" t="s">
        <v>257</v>
      </c>
      <c r="V476" s="150" t="s">
        <v>259</v>
      </c>
      <c r="W476" s="150" t="s">
        <v>261</v>
      </c>
      <c r="X476" s="150" t="s">
        <v>279</v>
      </c>
      <c r="Y476" s="151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1</v>
      </c>
    </row>
    <row r="477" spans="1:65">
      <c r="A477" s="29"/>
      <c r="B477" s="19"/>
      <c r="C477" s="9"/>
      <c r="D477" s="10" t="s">
        <v>280</v>
      </c>
      <c r="E477" s="11" t="s">
        <v>283</v>
      </c>
      <c r="F477" s="11" t="s">
        <v>282</v>
      </c>
      <c r="G477" s="11" t="s">
        <v>283</v>
      </c>
      <c r="H477" s="11" t="s">
        <v>282</v>
      </c>
      <c r="I477" s="11" t="s">
        <v>282</v>
      </c>
      <c r="J477" s="11" t="s">
        <v>282</v>
      </c>
      <c r="K477" s="11" t="s">
        <v>282</v>
      </c>
      <c r="L477" s="11" t="s">
        <v>280</v>
      </c>
      <c r="M477" s="11" t="s">
        <v>280</v>
      </c>
      <c r="N477" s="11" t="s">
        <v>280</v>
      </c>
      <c r="O477" s="11" t="s">
        <v>280</v>
      </c>
      <c r="P477" s="11" t="s">
        <v>280</v>
      </c>
      <c r="Q477" s="11" t="s">
        <v>283</v>
      </c>
      <c r="R477" s="11" t="s">
        <v>283</v>
      </c>
      <c r="S477" s="11" t="s">
        <v>283</v>
      </c>
      <c r="T477" s="11" t="s">
        <v>283</v>
      </c>
      <c r="U477" s="11" t="s">
        <v>283</v>
      </c>
      <c r="V477" s="11" t="s">
        <v>282</v>
      </c>
      <c r="W477" s="11" t="s">
        <v>283</v>
      </c>
      <c r="X477" s="11" t="s">
        <v>283</v>
      </c>
      <c r="Y477" s="151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3</v>
      </c>
    </row>
    <row r="478" spans="1:65">
      <c r="A478" s="29"/>
      <c r="B478" s="19"/>
      <c r="C478" s="9"/>
      <c r="D478" s="25" t="s">
        <v>322</v>
      </c>
      <c r="E478" s="25" t="s">
        <v>322</v>
      </c>
      <c r="F478" s="25" t="s">
        <v>322</v>
      </c>
      <c r="G478" s="25" t="s">
        <v>322</v>
      </c>
      <c r="H478" s="25" t="s">
        <v>323</v>
      </c>
      <c r="I478" s="25" t="s">
        <v>324</v>
      </c>
      <c r="J478" s="25" t="s">
        <v>323</v>
      </c>
      <c r="K478" s="25" t="s">
        <v>325</v>
      </c>
      <c r="L478" s="25" t="s">
        <v>322</v>
      </c>
      <c r="M478" s="25" t="s">
        <v>322</v>
      </c>
      <c r="N478" s="25" t="s">
        <v>322</v>
      </c>
      <c r="O478" s="25" t="s">
        <v>322</v>
      </c>
      <c r="P478" s="25" t="s">
        <v>322</v>
      </c>
      <c r="Q478" s="25" t="s">
        <v>324</v>
      </c>
      <c r="R478" s="25" t="s">
        <v>322</v>
      </c>
      <c r="S478" s="25" t="s">
        <v>325</v>
      </c>
      <c r="T478" s="25" t="s">
        <v>324</v>
      </c>
      <c r="U478" s="25" t="s">
        <v>323</v>
      </c>
      <c r="V478" s="25" t="s">
        <v>322</v>
      </c>
      <c r="W478" s="25" t="s">
        <v>322</v>
      </c>
      <c r="X478" s="25" t="s">
        <v>322</v>
      </c>
      <c r="Y478" s="151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3</v>
      </c>
    </row>
    <row r="479" spans="1:65">
      <c r="A479" s="29"/>
      <c r="B479" s="18">
        <v>1</v>
      </c>
      <c r="C479" s="14">
        <v>1</v>
      </c>
      <c r="D479" s="203">
        <v>0.80600000000000016</v>
      </c>
      <c r="E479" s="203">
        <v>0.94103199999999998</v>
      </c>
      <c r="F479" s="203">
        <v>0.78</v>
      </c>
      <c r="G479" s="203">
        <v>0.86749999999999983</v>
      </c>
      <c r="H479" s="203">
        <v>0.89800000000000002</v>
      </c>
      <c r="I479" s="203">
        <v>0.90000000000000013</v>
      </c>
      <c r="J479" s="203">
        <v>0.92300000000000004</v>
      </c>
      <c r="K479" s="203">
        <v>0.83</v>
      </c>
      <c r="L479" s="203">
        <v>0.93</v>
      </c>
      <c r="M479" s="203">
        <v>0.88</v>
      </c>
      <c r="N479" s="203">
        <v>0.89</v>
      </c>
      <c r="O479" s="203">
        <v>0.81999999999999984</v>
      </c>
      <c r="P479" s="204">
        <v>0.88</v>
      </c>
      <c r="Q479" s="203">
        <v>0.86619646671502482</v>
      </c>
      <c r="R479" s="203">
        <v>0.86299999999999999</v>
      </c>
      <c r="S479" s="203">
        <v>0.81000000000000016</v>
      </c>
      <c r="T479" s="203">
        <v>0.82681400000000005</v>
      </c>
      <c r="U479" s="203">
        <v>0.85000000000000009</v>
      </c>
      <c r="V479" s="203">
        <v>0.88</v>
      </c>
      <c r="W479" s="203">
        <v>0.89569999999999994</v>
      </c>
      <c r="X479" s="210">
        <v>1.0081</v>
      </c>
      <c r="Y479" s="205"/>
      <c r="Z479" s="206"/>
      <c r="AA479" s="206"/>
      <c r="AB479" s="206"/>
      <c r="AC479" s="206"/>
      <c r="AD479" s="206"/>
      <c r="AE479" s="206"/>
      <c r="AF479" s="206"/>
      <c r="AG479" s="206"/>
      <c r="AH479" s="206"/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  <c r="BI479" s="206"/>
      <c r="BJ479" s="206"/>
      <c r="BK479" s="206"/>
      <c r="BL479" s="206"/>
      <c r="BM479" s="207">
        <v>1</v>
      </c>
    </row>
    <row r="480" spans="1:65">
      <c r="A480" s="29"/>
      <c r="B480" s="19">
        <v>1</v>
      </c>
      <c r="C480" s="9">
        <v>2</v>
      </c>
      <c r="D480" s="23">
        <v>0.80899999999999994</v>
      </c>
      <c r="E480" s="23">
        <v>0.94361599999999968</v>
      </c>
      <c r="F480" s="23">
        <v>0.76</v>
      </c>
      <c r="G480" s="23">
        <v>0.872</v>
      </c>
      <c r="H480" s="23">
        <v>0.91400000000000003</v>
      </c>
      <c r="I480" s="23">
        <v>0.86</v>
      </c>
      <c r="J480" s="23">
        <v>0.93900000000000006</v>
      </c>
      <c r="K480" s="23">
        <v>0.83</v>
      </c>
      <c r="L480" s="23">
        <v>0.91</v>
      </c>
      <c r="M480" s="23">
        <v>0.91999999999999993</v>
      </c>
      <c r="N480" s="23">
        <v>0.90000000000000013</v>
      </c>
      <c r="O480" s="23">
        <v>0.83</v>
      </c>
      <c r="P480" s="23">
        <v>0.86</v>
      </c>
      <c r="Q480" s="23">
        <v>0.86267394040000001</v>
      </c>
      <c r="R480" s="23">
        <v>0.872</v>
      </c>
      <c r="S480" s="23">
        <v>0.81000000000000016</v>
      </c>
      <c r="T480" s="23">
        <v>0.84407799999999999</v>
      </c>
      <c r="U480" s="23">
        <v>0.85000000000000009</v>
      </c>
      <c r="V480" s="23">
        <v>0.88</v>
      </c>
      <c r="W480" s="23">
        <v>0.89070000000000005</v>
      </c>
      <c r="X480" s="211">
        <v>1.0069999999999999</v>
      </c>
      <c r="Y480" s="205"/>
      <c r="Z480" s="206"/>
      <c r="AA480" s="206"/>
      <c r="AB480" s="206"/>
      <c r="AC480" s="206"/>
      <c r="AD480" s="206"/>
      <c r="AE480" s="206"/>
      <c r="AF480" s="206"/>
      <c r="AG480" s="206"/>
      <c r="AH480" s="206"/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  <c r="BI480" s="206"/>
      <c r="BJ480" s="206"/>
      <c r="BK480" s="206"/>
      <c r="BL480" s="206"/>
      <c r="BM480" s="207" t="e">
        <v>#N/A</v>
      </c>
    </row>
    <row r="481" spans="1:65">
      <c r="A481" s="29"/>
      <c r="B481" s="19">
        <v>1</v>
      </c>
      <c r="C481" s="9">
        <v>3</v>
      </c>
      <c r="D481" s="23">
        <v>0.82500000000000007</v>
      </c>
      <c r="E481" s="23">
        <v>0.94308399999999992</v>
      </c>
      <c r="F481" s="23">
        <v>0.79</v>
      </c>
      <c r="G481" s="23">
        <v>0.86749999999999983</v>
      </c>
      <c r="H481" s="23">
        <v>0.89700000000000002</v>
      </c>
      <c r="I481" s="23">
        <v>0.86999999999999988</v>
      </c>
      <c r="J481" s="23">
        <v>0.92899999999999994</v>
      </c>
      <c r="K481" s="23">
        <v>0.83</v>
      </c>
      <c r="L481" s="23">
        <v>0.96</v>
      </c>
      <c r="M481" s="23">
        <v>0.90000000000000013</v>
      </c>
      <c r="N481" s="23">
        <v>0.90000000000000013</v>
      </c>
      <c r="O481" s="23">
        <v>0.83</v>
      </c>
      <c r="P481" s="23">
        <v>0.85000000000000009</v>
      </c>
      <c r="Q481" s="23">
        <v>0.85770804914504972</v>
      </c>
      <c r="R481" s="23">
        <v>0.85499999999999998</v>
      </c>
      <c r="S481" s="23">
        <v>0.81000000000000016</v>
      </c>
      <c r="T481" s="23">
        <v>0.84452800000000017</v>
      </c>
      <c r="U481" s="23">
        <v>0.86</v>
      </c>
      <c r="V481" s="23">
        <v>0.90000000000000013</v>
      </c>
      <c r="W481" s="23">
        <v>0.89779999999999993</v>
      </c>
      <c r="X481" s="211">
        <v>1.0107999999999999</v>
      </c>
      <c r="Y481" s="205"/>
      <c r="Z481" s="206"/>
      <c r="AA481" s="206"/>
      <c r="AB481" s="206"/>
      <c r="AC481" s="206"/>
      <c r="AD481" s="206"/>
      <c r="AE481" s="206"/>
      <c r="AF481" s="206"/>
      <c r="AG481" s="206"/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  <c r="BI481" s="206"/>
      <c r="BJ481" s="206"/>
      <c r="BK481" s="206"/>
      <c r="BL481" s="206"/>
      <c r="BM481" s="207">
        <v>16</v>
      </c>
    </row>
    <row r="482" spans="1:65">
      <c r="A482" s="29"/>
      <c r="B482" s="19">
        <v>1</v>
      </c>
      <c r="C482" s="9">
        <v>4</v>
      </c>
      <c r="D482" s="23">
        <v>0.81599999999999984</v>
      </c>
      <c r="E482" s="23">
        <v>0.94012950000000006</v>
      </c>
      <c r="F482" s="23">
        <v>0.77</v>
      </c>
      <c r="G482" s="23">
        <v>0.87749999999999995</v>
      </c>
      <c r="H482" s="23">
        <v>0.90500000000000003</v>
      </c>
      <c r="I482" s="23">
        <v>0.88</v>
      </c>
      <c r="J482" s="23">
        <v>0.91999999999999993</v>
      </c>
      <c r="K482" s="23">
        <v>0.81999999999999984</v>
      </c>
      <c r="L482" s="23">
        <v>0.91999999999999993</v>
      </c>
      <c r="M482" s="23">
        <v>0.90000000000000013</v>
      </c>
      <c r="N482" s="23">
        <v>0.86999999999999988</v>
      </c>
      <c r="O482" s="23">
        <v>0.83</v>
      </c>
      <c r="P482" s="23">
        <v>0.85000000000000009</v>
      </c>
      <c r="Q482" s="23">
        <v>0.86522831670691158</v>
      </c>
      <c r="R482" s="23">
        <v>0.86299999999999999</v>
      </c>
      <c r="S482" s="23">
        <v>0.81999999999999984</v>
      </c>
      <c r="T482" s="23">
        <v>0.85602699999999998</v>
      </c>
      <c r="U482" s="23">
        <v>0.85000000000000009</v>
      </c>
      <c r="V482" s="23">
        <v>0.89</v>
      </c>
      <c r="W482" s="23">
        <v>0.9020999999999999</v>
      </c>
      <c r="X482" s="211">
        <v>1.0035000000000001</v>
      </c>
      <c r="Y482" s="205"/>
      <c r="Z482" s="206"/>
      <c r="AA482" s="206"/>
      <c r="AB482" s="206"/>
      <c r="AC482" s="206"/>
      <c r="AD482" s="206"/>
      <c r="AE482" s="206"/>
      <c r="AF482" s="206"/>
      <c r="AG482" s="206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  <c r="BI482" s="206"/>
      <c r="BJ482" s="206"/>
      <c r="BK482" s="206"/>
      <c r="BL482" s="206"/>
      <c r="BM482" s="207">
        <v>0.86889459957943771</v>
      </c>
    </row>
    <row r="483" spans="1:65">
      <c r="A483" s="29"/>
      <c r="B483" s="19">
        <v>1</v>
      </c>
      <c r="C483" s="9">
        <v>5</v>
      </c>
      <c r="D483" s="23">
        <v>0.8</v>
      </c>
      <c r="E483" s="23">
        <v>0.94866499999999987</v>
      </c>
      <c r="F483" s="23">
        <v>0.83</v>
      </c>
      <c r="G483" s="23">
        <v>0.86749999999999983</v>
      </c>
      <c r="H483" s="23">
        <v>0.91400000000000003</v>
      </c>
      <c r="I483" s="23">
        <v>0.90000000000000013</v>
      </c>
      <c r="J483" s="23">
        <v>0.90399999999999991</v>
      </c>
      <c r="K483" s="23">
        <v>0.83</v>
      </c>
      <c r="L483" s="23">
        <v>0.91999999999999993</v>
      </c>
      <c r="M483" s="23">
        <v>0.91</v>
      </c>
      <c r="N483" s="23">
        <v>0.90000000000000013</v>
      </c>
      <c r="O483" s="23">
        <v>0.83</v>
      </c>
      <c r="P483" s="23">
        <v>0.85000000000000009</v>
      </c>
      <c r="Q483" s="23">
        <v>0.8468087322702017</v>
      </c>
      <c r="R483" s="23">
        <v>0.85499999999999998</v>
      </c>
      <c r="S483" s="23">
        <v>0.81000000000000016</v>
      </c>
      <c r="T483" s="23">
        <v>0.86024400000000012</v>
      </c>
      <c r="U483" s="23">
        <v>0.85000000000000009</v>
      </c>
      <c r="V483" s="23">
        <v>0.89</v>
      </c>
      <c r="W483" s="23">
        <v>0.89729999999999999</v>
      </c>
      <c r="X483" s="211">
        <v>1.0091000000000001</v>
      </c>
      <c r="Y483" s="205"/>
      <c r="Z483" s="206"/>
      <c r="AA483" s="206"/>
      <c r="AB483" s="206"/>
      <c r="AC483" s="206"/>
      <c r="AD483" s="206"/>
      <c r="AE483" s="206"/>
      <c r="AF483" s="206"/>
      <c r="AG483" s="206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207">
        <v>90</v>
      </c>
    </row>
    <row r="484" spans="1:65">
      <c r="A484" s="29"/>
      <c r="B484" s="19">
        <v>1</v>
      </c>
      <c r="C484" s="9">
        <v>6</v>
      </c>
      <c r="D484" s="23">
        <v>0.81200000000000006</v>
      </c>
      <c r="E484" s="23">
        <v>0.94859499999999997</v>
      </c>
      <c r="F484" s="23">
        <v>0.81000000000000016</v>
      </c>
      <c r="G484" s="23">
        <v>0.88650000000000018</v>
      </c>
      <c r="H484" s="23">
        <v>0.89</v>
      </c>
      <c r="I484" s="23">
        <v>0.91</v>
      </c>
      <c r="J484" s="23">
        <v>0.92300000000000004</v>
      </c>
      <c r="K484" s="23">
        <v>0.83</v>
      </c>
      <c r="L484" s="23">
        <v>0.93</v>
      </c>
      <c r="M484" s="23">
        <v>0.91</v>
      </c>
      <c r="N484" s="23">
        <v>0.89</v>
      </c>
      <c r="O484" s="23">
        <v>0.83</v>
      </c>
      <c r="P484" s="23">
        <v>0.84</v>
      </c>
      <c r="Q484" s="23">
        <v>0.83771066918325898</v>
      </c>
      <c r="R484" s="23">
        <v>0.86299999999999999</v>
      </c>
      <c r="S484" s="23">
        <v>0.81999999999999984</v>
      </c>
      <c r="T484" s="23">
        <v>0.84867199999999998</v>
      </c>
      <c r="U484" s="23">
        <v>0.86</v>
      </c>
      <c r="V484" s="23">
        <v>0.89</v>
      </c>
      <c r="W484" s="23">
        <v>0.89759999999999995</v>
      </c>
      <c r="X484" s="211">
        <v>1.0085999999999999</v>
      </c>
      <c r="Y484" s="205"/>
      <c r="Z484" s="206"/>
      <c r="AA484" s="206"/>
      <c r="AB484" s="206"/>
      <c r="AC484" s="206"/>
      <c r="AD484" s="206"/>
      <c r="AE484" s="206"/>
      <c r="AF484" s="206"/>
      <c r="AG484" s="206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56"/>
    </row>
    <row r="485" spans="1:65">
      <c r="A485" s="29"/>
      <c r="B485" s="20" t="s">
        <v>271</v>
      </c>
      <c r="C485" s="12"/>
      <c r="D485" s="209">
        <v>0.81133333333333335</v>
      </c>
      <c r="E485" s="209">
        <v>0.94418691666666665</v>
      </c>
      <c r="F485" s="209">
        <v>0.79</v>
      </c>
      <c r="G485" s="209">
        <v>0.87308333333333321</v>
      </c>
      <c r="H485" s="209">
        <v>0.90299999999999991</v>
      </c>
      <c r="I485" s="209">
        <v>0.88666666666666671</v>
      </c>
      <c r="J485" s="209">
        <v>0.92300000000000004</v>
      </c>
      <c r="K485" s="209">
        <v>0.82833333333333325</v>
      </c>
      <c r="L485" s="209">
        <v>0.92833333333333323</v>
      </c>
      <c r="M485" s="209">
        <v>0.90333333333333343</v>
      </c>
      <c r="N485" s="209">
        <v>0.89166666666666672</v>
      </c>
      <c r="O485" s="209">
        <v>0.82833333333333325</v>
      </c>
      <c r="P485" s="209">
        <v>0.85499999999999998</v>
      </c>
      <c r="Q485" s="209">
        <v>0.85605436240340771</v>
      </c>
      <c r="R485" s="209">
        <v>0.86183333333333323</v>
      </c>
      <c r="S485" s="209">
        <v>0.81333333333333346</v>
      </c>
      <c r="T485" s="209">
        <v>0.8467271666666667</v>
      </c>
      <c r="U485" s="209">
        <v>0.85333333333333339</v>
      </c>
      <c r="V485" s="209">
        <v>0.88833333333333331</v>
      </c>
      <c r="W485" s="209">
        <v>0.89686666666666648</v>
      </c>
      <c r="X485" s="209">
        <v>1.0078500000000001</v>
      </c>
      <c r="Y485" s="205"/>
      <c r="Z485" s="206"/>
      <c r="AA485" s="206"/>
      <c r="AB485" s="206"/>
      <c r="AC485" s="206"/>
      <c r="AD485" s="206"/>
      <c r="AE485" s="206"/>
      <c r="AF485" s="206"/>
      <c r="AG485" s="206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56"/>
    </row>
    <row r="486" spans="1:65">
      <c r="A486" s="29"/>
      <c r="B486" s="3" t="s">
        <v>272</v>
      </c>
      <c r="C486" s="28"/>
      <c r="D486" s="23">
        <v>0.8105</v>
      </c>
      <c r="E486" s="23">
        <v>0.9433499999999998</v>
      </c>
      <c r="F486" s="23">
        <v>0.78500000000000003</v>
      </c>
      <c r="G486" s="23">
        <v>0.86974999999999991</v>
      </c>
      <c r="H486" s="23">
        <v>0.90149999999999997</v>
      </c>
      <c r="I486" s="23">
        <v>0.89000000000000012</v>
      </c>
      <c r="J486" s="23">
        <v>0.92300000000000004</v>
      </c>
      <c r="K486" s="23">
        <v>0.83</v>
      </c>
      <c r="L486" s="23">
        <v>0.92500000000000004</v>
      </c>
      <c r="M486" s="23">
        <v>0.90500000000000003</v>
      </c>
      <c r="N486" s="23">
        <v>0.89500000000000002</v>
      </c>
      <c r="O486" s="23">
        <v>0.83</v>
      </c>
      <c r="P486" s="23">
        <v>0.85000000000000009</v>
      </c>
      <c r="Q486" s="23">
        <v>0.86019099477252481</v>
      </c>
      <c r="R486" s="23">
        <v>0.86299999999999999</v>
      </c>
      <c r="S486" s="23">
        <v>0.81000000000000016</v>
      </c>
      <c r="T486" s="23">
        <v>0.84660000000000002</v>
      </c>
      <c r="U486" s="23">
        <v>0.85000000000000009</v>
      </c>
      <c r="V486" s="23">
        <v>0.89</v>
      </c>
      <c r="W486" s="23">
        <v>0.89744999999999997</v>
      </c>
      <c r="X486" s="23">
        <v>1.0083500000000001</v>
      </c>
      <c r="Y486" s="205"/>
      <c r="Z486" s="206"/>
      <c r="AA486" s="206"/>
      <c r="AB486" s="206"/>
      <c r="AC486" s="206"/>
      <c r="AD486" s="206"/>
      <c r="AE486" s="206"/>
      <c r="AF486" s="206"/>
      <c r="AG486" s="206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56"/>
    </row>
    <row r="487" spans="1:65">
      <c r="A487" s="29"/>
      <c r="B487" s="3" t="s">
        <v>273</v>
      </c>
      <c r="C487" s="28"/>
      <c r="D487" s="23">
        <v>8.6178110136313768E-3</v>
      </c>
      <c r="E487" s="23">
        <v>3.6726810155071191E-3</v>
      </c>
      <c r="F487" s="23">
        <v>2.6076809620810604E-2</v>
      </c>
      <c r="G487" s="23">
        <v>7.6708322017020212E-3</v>
      </c>
      <c r="H487" s="23">
        <v>9.7570487341203833E-3</v>
      </c>
      <c r="I487" s="23">
        <v>1.9663841605003566E-2</v>
      </c>
      <c r="J487" s="23">
        <v>1.1506519890914063E-2</v>
      </c>
      <c r="K487" s="23">
        <v>4.0824829046386792E-3</v>
      </c>
      <c r="L487" s="23">
        <v>1.7224014243685082E-2</v>
      </c>
      <c r="M487" s="23">
        <v>1.366260102127944E-2</v>
      </c>
      <c r="N487" s="23">
        <v>1.169045194450022E-2</v>
      </c>
      <c r="O487" s="23">
        <v>4.0824829046386801E-3</v>
      </c>
      <c r="P487" s="23">
        <v>1.378404875209021E-2</v>
      </c>
      <c r="Q487" s="23">
        <v>1.1450327223603072E-2</v>
      </c>
      <c r="R487" s="23">
        <v>6.3377177806105203E-3</v>
      </c>
      <c r="S487" s="23">
        <v>5.1639777949430551E-3</v>
      </c>
      <c r="T487" s="23">
        <v>1.1673582867597536E-2</v>
      </c>
      <c r="U487" s="23">
        <v>5.1639777949431696E-3</v>
      </c>
      <c r="V487" s="23">
        <v>7.5277265270908521E-3</v>
      </c>
      <c r="W487" s="23">
        <v>3.6979273474023701E-3</v>
      </c>
      <c r="X487" s="23">
        <v>2.4712345093090369E-3</v>
      </c>
      <c r="Y487" s="205"/>
      <c r="Z487" s="206"/>
      <c r="AA487" s="206"/>
      <c r="AB487" s="206"/>
      <c r="AC487" s="206"/>
      <c r="AD487" s="206"/>
      <c r="AE487" s="206"/>
      <c r="AF487" s="206"/>
      <c r="AG487" s="206"/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  <c r="BI487" s="206"/>
      <c r="BJ487" s="206"/>
      <c r="BK487" s="206"/>
      <c r="BL487" s="206"/>
      <c r="BM487" s="56"/>
    </row>
    <row r="488" spans="1:65">
      <c r="A488" s="29"/>
      <c r="B488" s="3" t="s">
        <v>87</v>
      </c>
      <c r="C488" s="28"/>
      <c r="D488" s="13">
        <v>1.0621788430934318E-2</v>
      </c>
      <c r="E488" s="13">
        <v>3.8897817271955626E-3</v>
      </c>
      <c r="F488" s="13">
        <v>3.3008619773177976E-2</v>
      </c>
      <c r="G488" s="13">
        <v>8.7859107015771949E-3</v>
      </c>
      <c r="H488" s="13">
        <v>1.080514809980109E-2</v>
      </c>
      <c r="I488" s="13">
        <v>2.2177264968049133E-2</v>
      </c>
      <c r="J488" s="13">
        <v>1.246643541810841E-2</v>
      </c>
      <c r="K488" s="13">
        <v>4.9285507903082653E-3</v>
      </c>
      <c r="L488" s="13">
        <v>1.8553695774167055E-2</v>
      </c>
      <c r="M488" s="13">
        <v>1.512465057706211E-2</v>
      </c>
      <c r="N488" s="13">
        <v>1.3110787227476882E-2</v>
      </c>
      <c r="O488" s="13">
        <v>4.9285507903082662E-3</v>
      </c>
      <c r="P488" s="13">
        <v>1.6121694446889136E-2</v>
      </c>
      <c r="Q488" s="13">
        <v>1.3375701037789012E-2</v>
      </c>
      <c r="R488" s="13">
        <v>7.353762653966955E-3</v>
      </c>
      <c r="S488" s="13">
        <v>6.3491530265693289E-3</v>
      </c>
      <c r="T488" s="13">
        <v>1.3786711147527294E-2</v>
      </c>
      <c r="U488" s="13">
        <v>6.0515364784490266E-3</v>
      </c>
      <c r="V488" s="13">
        <v>8.4739885858433617E-3</v>
      </c>
      <c r="W488" s="13">
        <v>4.1231628789887434E-3</v>
      </c>
      <c r="X488" s="13">
        <v>2.4519864159438772E-3</v>
      </c>
      <c r="Y488" s="151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274</v>
      </c>
      <c r="C489" s="28"/>
      <c r="D489" s="13">
        <v>-6.624654621396564E-2</v>
      </c>
      <c r="E489" s="13">
        <v>8.6652992346450297E-2</v>
      </c>
      <c r="F489" s="13">
        <v>-9.0798814514009174E-2</v>
      </c>
      <c r="G489" s="13">
        <v>4.8207616388948882E-3</v>
      </c>
      <c r="H489" s="13">
        <v>3.9251481637784247E-2</v>
      </c>
      <c r="I489" s="13">
        <v>2.0453651220563529E-2</v>
      </c>
      <c r="J489" s="13">
        <v>6.2269233169075289E-2</v>
      </c>
      <c r="K489" s="13">
        <v>-4.6681457412368399E-2</v>
      </c>
      <c r="L489" s="13">
        <v>6.8407300244086144E-2</v>
      </c>
      <c r="M489" s="13">
        <v>3.963511082997262E-2</v>
      </c>
      <c r="N489" s="13">
        <v>2.6208089103386234E-2</v>
      </c>
      <c r="O489" s="13">
        <v>-4.6681457412368399E-2</v>
      </c>
      <c r="P489" s="13">
        <v>-1.5991122037313787E-2</v>
      </c>
      <c r="Q489" s="13">
        <v>-1.4777669446035202E-2</v>
      </c>
      <c r="R489" s="13">
        <v>-8.1267235974562535E-3</v>
      </c>
      <c r="S489" s="13">
        <v>-6.3944771060836403E-2</v>
      </c>
      <c r="T489" s="13">
        <v>-2.5512223143636215E-2</v>
      </c>
      <c r="U489" s="13">
        <v>-1.7909267998254652E-2</v>
      </c>
      <c r="V489" s="13">
        <v>2.2371797181504283E-2</v>
      </c>
      <c r="W489" s="13">
        <v>3.2192704501521563E-2</v>
      </c>
      <c r="X489" s="13">
        <v>0.15992204404057708</v>
      </c>
      <c r="Y489" s="151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275</v>
      </c>
      <c r="C490" s="46"/>
      <c r="D490" s="44">
        <v>1.39</v>
      </c>
      <c r="E490" s="44">
        <v>1.6</v>
      </c>
      <c r="F490" s="44">
        <v>1.87</v>
      </c>
      <c r="G490" s="44">
        <v>0</v>
      </c>
      <c r="H490" s="44">
        <v>0.67</v>
      </c>
      <c r="I490" s="44">
        <v>0.31</v>
      </c>
      <c r="J490" s="44">
        <v>1.1299999999999999</v>
      </c>
      <c r="K490" s="44">
        <v>1.01</v>
      </c>
      <c r="L490" s="44">
        <v>1.25</v>
      </c>
      <c r="M490" s="44">
        <v>0.68</v>
      </c>
      <c r="N490" s="44">
        <v>0.42</v>
      </c>
      <c r="O490" s="44">
        <v>1.01</v>
      </c>
      <c r="P490" s="44">
        <v>0.41</v>
      </c>
      <c r="Q490" s="44">
        <v>0.38</v>
      </c>
      <c r="R490" s="44">
        <v>0.25</v>
      </c>
      <c r="S490" s="44">
        <v>1.35</v>
      </c>
      <c r="T490" s="44">
        <v>0.59</v>
      </c>
      <c r="U490" s="44">
        <v>0.45</v>
      </c>
      <c r="V490" s="44">
        <v>0.34</v>
      </c>
      <c r="W490" s="44">
        <v>0.54</v>
      </c>
      <c r="X490" s="44">
        <v>3.04</v>
      </c>
      <c r="Y490" s="151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BM491" s="55"/>
    </row>
    <row r="492" spans="1:65" ht="15">
      <c r="B492" s="8" t="s">
        <v>581</v>
      </c>
      <c r="BM492" s="27" t="s">
        <v>67</v>
      </c>
    </row>
    <row r="493" spans="1:65" ht="15">
      <c r="A493" s="24" t="s">
        <v>17</v>
      </c>
      <c r="B493" s="18" t="s">
        <v>111</v>
      </c>
      <c r="C493" s="15" t="s">
        <v>112</v>
      </c>
      <c r="D493" s="16" t="s">
        <v>231</v>
      </c>
      <c r="E493" s="17" t="s">
        <v>231</v>
      </c>
      <c r="F493" s="17" t="s">
        <v>231</v>
      </c>
      <c r="G493" s="17" t="s">
        <v>231</v>
      </c>
      <c r="H493" s="17" t="s">
        <v>231</v>
      </c>
      <c r="I493" s="17" t="s">
        <v>231</v>
      </c>
      <c r="J493" s="17" t="s">
        <v>231</v>
      </c>
      <c r="K493" s="17" t="s">
        <v>231</v>
      </c>
      <c r="L493" s="17" t="s">
        <v>231</v>
      </c>
      <c r="M493" s="17" t="s">
        <v>231</v>
      </c>
      <c r="N493" s="17" t="s">
        <v>231</v>
      </c>
      <c r="O493" s="17" t="s">
        <v>231</v>
      </c>
      <c r="P493" s="17" t="s">
        <v>231</v>
      </c>
      <c r="Q493" s="17" t="s">
        <v>231</v>
      </c>
      <c r="R493" s="17" t="s">
        <v>231</v>
      </c>
      <c r="S493" s="17" t="s">
        <v>231</v>
      </c>
      <c r="T493" s="17" t="s">
        <v>231</v>
      </c>
      <c r="U493" s="17" t="s">
        <v>231</v>
      </c>
      <c r="V493" s="17" t="s">
        <v>231</v>
      </c>
      <c r="W493" s="17" t="s">
        <v>231</v>
      </c>
      <c r="X493" s="151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232</v>
      </c>
      <c r="C494" s="9" t="s">
        <v>232</v>
      </c>
      <c r="D494" s="149" t="s">
        <v>234</v>
      </c>
      <c r="E494" s="150" t="s">
        <v>236</v>
      </c>
      <c r="F494" s="150" t="s">
        <v>238</v>
      </c>
      <c r="G494" s="150" t="s">
        <v>239</v>
      </c>
      <c r="H494" s="150" t="s">
        <v>240</v>
      </c>
      <c r="I494" s="150" t="s">
        <v>241</v>
      </c>
      <c r="J494" s="150" t="s">
        <v>242</v>
      </c>
      <c r="K494" s="150" t="s">
        <v>243</v>
      </c>
      <c r="L494" s="150" t="s">
        <v>244</v>
      </c>
      <c r="M494" s="150" t="s">
        <v>245</v>
      </c>
      <c r="N494" s="150" t="s">
        <v>246</v>
      </c>
      <c r="O494" s="150" t="s">
        <v>247</v>
      </c>
      <c r="P494" s="150" t="s">
        <v>248</v>
      </c>
      <c r="Q494" s="150" t="s">
        <v>249</v>
      </c>
      <c r="R494" s="150" t="s">
        <v>251</v>
      </c>
      <c r="S494" s="150" t="s">
        <v>252</v>
      </c>
      <c r="T494" s="150" t="s">
        <v>253</v>
      </c>
      <c r="U494" s="150" t="s">
        <v>257</v>
      </c>
      <c r="V494" s="150" t="s">
        <v>259</v>
      </c>
      <c r="W494" s="150" t="s">
        <v>261</v>
      </c>
      <c r="X494" s="151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280</v>
      </c>
      <c r="E495" s="11" t="s">
        <v>283</v>
      </c>
      <c r="F495" s="11" t="s">
        <v>282</v>
      </c>
      <c r="G495" s="11" t="s">
        <v>283</v>
      </c>
      <c r="H495" s="11" t="s">
        <v>282</v>
      </c>
      <c r="I495" s="11" t="s">
        <v>280</v>
      </c>
      <c r="J495" s="11" t="s">
        <v>282</v>
      </c>
      <c r="K495" s="11" t="s">
        <v>282</v>
      </c>
      <c r="L495" s="11" t="s">
        <v>280</v>
      </c>
      <c r="M495" s="11" t="s">
        <v>280</v>
      </c>
      <c r="N495" s="11" t="s">
        <v>280</v>
      </c>
      <c r="O495" s="11" t="s">
        <v>280</v>
      </c>
      <c r="P495" s="11" t="s">
        <v>280</v>
      </c>
      <c r="Q495" s="11" t="s">
        <v>283</v>
      </c>
      <c r="R495" s="11" t="s">
        <v>283</v>
      </c>
      <c r="S495" s="11" t="s">
        <v>280</v>
      </c>
      <c r="T495" s="11" t="s">
        <v>280</v>
      </c>
      <c r="U495" s="11" t="s">
        <v>283</v>
      </c>
      <c r="V495" s="11" t="s">
        <v>282</v>
      </c>
      <c r="W495" s="11" t="s">
        <v>280</v>
      </c>
      <c r="X495" s="151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/>
      <c r="C496" s="9"/>
      <c r="D496" s="25" t="s">
        <v>322</v>
      </c>
      <c r="E496" s="25" t="s">
        <v>322</v>
      </c>
      <c r="F496" s="25" t="s">
        <v>322</v>
      </c>
      <c r="G496" s="25" t="s">
        <v>322</v>
      </c>
      <c r="H496" s="25" t="s">
        <v>323</v>
      </c>
      <c r="I496" s="25" t="s">
        <v>324</v>
      </c>
      <c r="J496" s="25" t="s">
        <v>323</v>
      </c>
      <c r="K496" s="25" t="s">
        <v>325</v>
      </c>
      <c r="L496" s="25" t="s">
        <v>322</v>
      </c>
      <c r="M496" s="25" t="s">
        <v>322</v>
      </c>
      <c r="N496" s="25" t="s">
        <v>322</v>
      </c>
      <c r="O496" s="25" t="s">
        <v>322</v>
      </c>
      <c r="P496" s="25" t="s">
        <v>322</v>
      </c>
      <c r="Q496" s="25" t="s">
        <v>324</v>
      </c>
      <c r="R496" s="25" t="s">
        <v>322</v>
      </c>
      <c r="S496" s="25" t="s">
        <v>322</v>
      </c>
      <c r="T496" s="25" t="s">
        <v>325</v>
      </c>
      <c r="U496" s="25" t="s">
        <v>323</v>
      </c>
      <c r="V496" s="25" t="s">
        <v>322</v>
      </c>
      <c r="W496" s="25" t="s">
        <v>322</v>
      </c>
      <c r="X496" s="151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8">
        <v>1</v>
      </c>
      <c r="C497" s="14">
        <v>1</v>
      </c>
      <c r="D497" s="224">
        <v>25.710999999999999</v>
      </c>
      <c r="E497" s="231">
        <v>33.968000000000004</v>
      </c>
      <c r="F497" s="224">
        <v>24.8</v>
      </c>
      <c r="G497" s="224">
        <v>23.560000000000002</v>
      </c>
      <c r="H497" s="231">
        <v>31.7</v>
      </c>
      <c r="I497" s="224">
        <v>29.1</v>
      </c>
      <c r="J497" s="231">
        <v>33.1</v>
      </c>
      <c r="K497" s="224">
        <v>25</v>
      </c>
      <c r="L497" s="224">
        <v>26.6</v>
      </c>
      <c r="M497" s="224">
        <v>24.2</v>
      </c>
      <c r="N497" s="224">
        <v>25.7</v>
      </c>
      <c r="O497" s="224">
        <v>26</v>
      </c>
      <c r="P497" s="224">
        <v>26</v>
      </c>
      <c r="Q497" s="224">
        <v>25.083061204999566</v>
      </c>
      <c r="R497" s="231">
        <v>14</v>
      </c>
      <c r="S497" s="224">
        <v>25.58</v>
      </c>
      <c r="T497" s="224">
        <v>25.6</v>
      </c>
      <c r="U497" s="231">
        <v>31.7</v>
      </c>
      <c r="V497" s="231">
        <v>21.7</v>
      </c>
      <c r="W497" s="224">
        <v>21.439599999999999</v>
      </c>
      <c r="X497" s="225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7">
        <v>1</v>
      </c>
    </row>
    <row r="498" spans="1:65">
      <c r="A498" s="29"/>
      <c r="B498" s="19">
        <v>1</v>
      </c>
      <c r="C498" s="9">
        <v>2</v>
      </c>
      <c r="D498" s="228">
        <v>25.257999999999999</v>
      </c>
      <c r="E498" s="232">
        <v>35.552000000000007</v>
      </c>
      <c r="F498" s="228">
        <v>25.2</v>
      </c>
      <c r="G498" s="228">
        <v>24.166666666666668</v>
      </c>
      <c r="H498" s="232">
        <v>31.730000000000004</v>
      </c>
      <c r="I498" s="228">
        <v>24.1</v>
      </c>
      <c r="J498" s="232">
        <v>34.299999999999997</v>
      </c>
      <c r="K498" s="228">
        <v>25</v>
      </c>
      <c r="L498" s="228">
        <v>26.1</v>
      </c>
      <c r="M498" s="228">
        <v>24.1</v>
      </c>
      <c r="N498" s="228">
        <v>26.6</v>
      </c>
      <c r="O498" s="228">
        <v>25.8</v>
      </c>
      <c r="P498" s="228">
        <v>26.3</v>
      </c>
      <c r="Q498" s="228">
        <v>26.21909796484589</v>
      </c>
      <c r="R498" s="232">
        <v>16</v>
      </c>
      <c r="S498" s="228">
        <v>26.62</v>
      </c>
      <c r="T498" s="228">
        <v>26.1</v>
      </c>
      <c r="U498" s="232">
        <v>30.599999999999998</v>
      </c>
      <c r="V498" s="232">
        <v>20.3</v>
      </c>
      <c r="W498" s="228">
        <v>25.763400000000001</v>
      </c>
      <c r="X498" s="225"/>
      <c r="Y498" s="226"/>
      <c r="Z498" s="226"/>
      <c r="AA498" s="226"/>
      <c r="AB498" s="226"/>
      <c r="AC498" s="226"/>
      <c r="AD498" s="226"/>
      <c r="AE498" s="226"/>
      <c r="AF498" s="226"/>
      <c r="AG498" s="226"/>
      <c r="AH498" s="226"/>
      <c r="AI498" s="226"/>
      <c r="AJ498" s="226"/>
      <c r="AK498" s="226"/>
      <c r="AL498" s="226"/>
      <c r="AM498" s="226"/>
      <c r="AN498" s="226"/>
      <c r="AO498" s="226"/>
      <c r="AP498" s="226"/>
      <c r="AQ498" s="226"/>
      <c r="AR498" s="226"/>
      <c r="AS498" s="226"/>
      <c r="AT498" s="226"/>
      <c r="AU498" s="226"/>
      <c r="AV498" s="226"/>
      <c r="AW498" s="226"/>
      <c r="AX498" s="226"/>
      <c r="AY498" s="226"/>
      <c r="AZ498" s="226"/>
      <c r="BA498" s="226"/>
      <c r="BB498" s="226"/>
      <c r="BC498" s="226"/>
      <c r="BD498" s="226"/>
      <c r="BE498" s="226"/>
      <c r="BF498" s="226"/>
      <c r="BG498" s="226"/>
      <c r="BH498" s="226"/>
      <c r="BI498" s="226"/>
      <c r="BJ498" s="226"/>
      <c r="BK498" s="226"/>
      <c r="BL498" s="226"/>
      <c r="BM498" s="227">
        <v>28</v>
      </c>
    </row>
    <row r="499" spans="1:65">
      <c r="A499" s="29"/>
      <c r="B499" s="19">
        <v>1</v>
      </c>
      <c r="C499" s="9">
        <v>3</v>
      </c>
      <c r="D499" s="228">
        <v>25.658999999999999</v>
      </c>
      <c r="E499" s="232">
        <v>35.453000000000003</v>
      </c>
      <c r="F499" s="228">
        <v>24.3</v>
      </c>
      <c r="G499" s="228">
        <v>24.01</v>
      </c>
      <c r="H499" s="232">
        <v>32.549999999999997</v>
      </c>
      <c r="I499" s="228">
        <v>21.9</v>
      </c>
      <c r="J499" s="232">
        <v>34.200000000000003</v>
      </c>
      <c r="K499" s="228">
        <v>25</v>
      </c>
      <c r="L499" s="228">
        <v>26.5</v>
      </c>
      <c r="M499" s="228">
        <v>24.3</v>
      </c>
      <c r="N499" s="228">
        <v>26.1</v>
      </c>
      <c r="O499" s="228">
        <v>26.7</v>
      </c>
      <c r="P499" s="228">
        <v>26.6</v>
      </c>
      <c r="Q499" s="228">
        <v>26.340440965910979</v>
      </c>
      <c r="R499" s="232">
        <v>16</v>
      </c>
      <c r="S499" s="228">
        <v>27.55</v>
      </c>
      <c r="T499" s="228">
        <v>25.4</v>
      </c>
      <c r="U499" s="232">
        <v>31.6</v>
      </c>
      <c r="V499" s="232">
        <v>20.8</v>
      </c>
      <c r="W499" s="228">
        <v>25.567599999999999</v>
      </c>
      <c r="X499" s="225"/>
      <c r="Y499" s="226"/>
      <c r="Z499" s="226"/>
      <c r="AA499" s="226"/>
      <c r="AB499" s="226"/>
      <c r="AC499" s="226"/>
      <c r="AD499" s="226"/>
      <c r="AE499" s="226"/>
      <c r="AF499" s="226"/>
      <c r="AG499" s="226"/>
      <c r="AH499" s="226"/>
      <c r="AI499" s="226"/>
      <c r="AJ499" s="226"/>
      <c r="AK499" s="226"/>
      <c r="AL499" s="226"/>
      <c r="AM499" s="226"/>
      <c r="AN499" s="226"/>
      <c r="AO499" s="226"/>
      <c r="AP499" s="226"/>
      <c r="AQ499" s="226"/>
      <c r="AR499" s="226"/>
      <c r="AS499" s="226"/>
      <c r="AT499" s="226"/>
      <c r="AU499" s="226"/>
      <c r="AV499" s="226"/>
      <c r="AW499" s="226"/>
      <c r="AX499" s="226"/>
      <c r="AY499" s="226"/>
      <c r="AZ499" s="226"/>
      <c r="BA499" s="226"/>
      <c r="BB499" s="226"/>
      <c r="BC499" s="226"/>
      <c r="BD499" s="226"/>
      <c r="BE499" s="226"/>
      <c r="BF499" s="226"/>
      <c r="BG499" s="226"/>
      <c r="BH499" s="226"/>
      <c r="BI499" s="226"/>
      <c r="BJ499" s="226"/>
      <c r="BK499" s="226"/>
      <c r="BL499" s="226"/>
      <c r="BM499" s="227">
        <v>16</v>
      </c>
    </row>
    <row r="500" spans="1:65">
      <c r="A500" s="29"/>
      <c r="B500" s="19">
        <v>1</v>
      </c>
      <c r="C500" s="9">
        <v>4</v>
      </c>
      <c r="D500" s="228">
        <v>25.722000000000001</v>
      </c>
      <c r="E500" s="232">
        <v>34.463000000000001</v>
      </c>
      <c r="F500" s="228">
        <v>25.7</v>
      </c>
      <c r="G500" s="228">
        <v>24.056666666666668</v>
      </c>
      <c r="H500" s="232">
        <v>32.56</v>
      </c>
      <c r="I500" s="228">
        <v>23.2</v>
      </c>
      <c r="J500" s="232">
        <v>31.8</v>
      </c>
      <c r="K500" s="228">
        <v>26</v>
      </c>
      <c r="L500" s="228">
        <v>26.1</v>
      </c>
      <c r="M500" s="228">
        <v>24.6</v>
      </c>
      <c r="N500" s="228">
        <v>25</v>
      </c>
      <c r="O500" s="228">
        <v>26.8</v>
      </c>
      <c r="P500" s="228">
        <v>25.5</v>
      </c>
      <c r="Q500" s="228">
        <v>26.003294859999997</v>
      </c>
      <c r="R500" s="232">
        <v>16</v>
      </c>
      <c r="S500" s="228">
        <v>26.12</v>
      </c>
      <c r="T500" s="228">
        <v>26.7</v>
      </c>
      <c r="U500" s="232">
        <v>31.2</v>
      </c>
      <c r="V500" s="232">
        <v>21</v>
      </c>
      <c r="W500" s="228">
        <v>21.465199999999999</v>
      </c>
      <c r="X500" s="225"/>
      <c r="Y500" s="226"/>
      <c r="Z500" s="226"/>
      <c r="AA500" s="226"/>
      <c r="AB500" s="226"/>
      <c r="AC500" s="226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7">
        <v>25.503361711324054</v>
      </c>
    </row>
    <row r="501" spans="1:65">
      <c r="A501" s="29"/>
      <c r="B501" s="19">
        <v>1</v>
      </c>
      <c r="C501" s="9">
        <v>5</v>
      </c>
      <c r="D501" s="228">
        <v>25.457000000000001</v>
      </c>
      <c r="E501" s="232">
        <v>35.321000000000005</v>
      </c>
      <c r="F501" s="228">
        <v>24.7</v>
      </c>
      <c r="G501" s="228">
        <v>24</v>
      </c>
      <c r="H501" s="232">
        <v>31.41</v>
      </c>
      <c r="I501" s="228">
        <v>27.1</v>
      </c>
      <c r="J501" s="232">
        <v>35.299999999999997</v>
      </c>
      <c r="K501" s="228">
        <v>26</v>
      </c>
      <c r="L501" s="228">
        <v>26.2</v>
      </c>
      <c r="M501" s="228">
        <v>24.7</v>
      </c>
      <c r="N501" s="228">
        <v>27.3</v>
      </c>
      <c r="O501" s="228">
        <v>26.8</v>
      </c>
      <c r="P501" s="228">
        <v>25.6</v>
      </c>
      <c r="Q501" s="228">
        <v>25.69631433333333</v>
      </c>
      <c r="R501" s="232">
        <v>16</v>
      </c>
      <c r="S501" s="228">
        <v>28.23</v>
      </c>
      <c r="T501" s="228">
        <v>25.6</v>
      </c>
      <c r="U501" s="232">
        <v>32.200000000000003</v>
      </c>
      <c r="V501" s="232">
        <v>21.2</v>
      </c>
      <c r="W501" s="228">
        <v>25.110600000000002</v>
      </c>
      <c r="X501" s="225"/>
      <c r="Y501" s="226"/>
      <c r="Z501" s="226"/>
      <c r="AA501" s="226"/>
      <c r="AB501" s="226"/>
      <c r="AC501" s="226"/>
      <c r="AD501" s="226"/>
      <c r="AE501" s="226"/>
      <c r="AF501" s="226"/>
      <c r="AG501" s="226"/>
      <c r="AH501" s="226"/>
      <c r="AI501" s="226"/>
      <c r="AJ501" s="226"/>
      <c r="AK501" s="226"/>
      <c r="AL501" s="226"/>
      <c r="AM501" s="226"/>
      <c r="AN501" s="226"/>
      <c r="AO501" s="226"/>
      <c r="AP501" s="226"/>
      <c r="AQ501" s="226"/>
      <c r="AR501" s="226"/>
      <c r="AS501" s="226"/>
      <c r="AT501" s="226"/>
      <c r="AU501" s="226"/>
      <c r="AV501" s="226"/>
      <c r="AW501" s="226"/>
      <c r="AX501" s="226"/>
      <c r="AY501" s="226"/>
      <c r="AZ501" s="226"/>
      <c r="BA501" s="226"/>
      <c r="BB501" s="226"/>
      <c r="BC501" s="226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7">
        <v>91</v>
      </c>
    </row>
    <row r="502" spans="1:65">
      <c r="A502" s="29"/>
      <c r="B502" s="19">
        <v>1</v>
      </c>
      <c r="C502" s="9">
        <v>6</v>
      </c>
      <c r="D502" s="228">
        <v>26.257000000000001</v>
      </c>
      <c r="E502" s="232">
        <v>35.167000000000002</v>
      </c>
      <c r="F502" s="228">
        <v>24.6</v>
      </c>
      <c r="G502" s="228">
        <v>24.27</v>
      </c>
      <c r="H502" s="232">
        <v>31.67</v>
      </c>
      <c r="I502" s="228">
        <v>26.2</v>
      </c>
      <c r="J502" s="232">
        <v>34</v>
      </c>
      <c r="K502" s="228">
        <v>25</v>
      </c>
      <c r="L502" s="228">
        <v>26</v>
      </c>
      <c r="M502" s="228">
        <v>23.3</v>
      </c>
      <c r="N502" s="228">
        <v>26.7</v>
      </c>
      <c r="O502" s="228">
        <v>26.4</v>
      </c>
      <c r="P502" s="228">
        <v>24.9</v>
      </c>
      <c r="Q502" s="228">
        <v>26.737161088797375</v>
      </c>
      <c r="R502" s="232">
        <v>16</v>
      </c>
      <c r="S502" s="228">
        <v>28.26</v>
      </c>
      <c r="T502" s="228">
        <v>26.7</v>
      </c>
      <c r="U502" s="232">
        <v>31.5</v>
      </c>
      <c r="V502" s="232">
        <v>21.1</v>
      </c>
      <c r="W502" s="233">
        <v>20.5486</v>
      </c>
      <c r="X502" s="225"/>
      <c r="Y502" s="226"/>
      <c r="Z502" s="226"/>
      <c r="AA502" s="226"/>
      <c r="AB502" s="226"/>
      <c r="AC502" s="226"/>
      <c r="AD502" s="226"/>
      <c r="AE502" s="226"/>
      <c r="AF502" s="226"/>
      <c r="AG502" s="226"/>
      <c r="AH502" s="226"/>
      <c r="AI502" s="226"/>
      <c r="AJ502" s="226"/>
      <c r="AK502" s="226"/>
      <c r="AL502" s="226"/>
      <c r="AM502" s="226"/>
      <c r="AN502" s="226"/>
      <c r="AO502" s="226"/>
      <c r="AP502" s="226"/>
      <c r="AQ502" s="226"/>
      <c r="AR502" s="226"/>
      <c r="AS502" s="226"/>
      <c r="AT502" s="226"/>
      <c r="AU502" s="226"/>
      <c r="AV502" s="226"/>
      <c r="AW502" s="226"/>
      <c r="AX502" s="226"/>
      <c r="AY502" s="226"/>
      <c r="AZ502" s="226"/>
      <c r="BA502" s="226"/>
      <c r="BB502" s="226"/>
      <c r="BC502" s="226"/>
      <c r="BD502" s="226"/>
      <c r="BE502" s="226"/>
      <c r="BF502" s="226"/>
      <c r="BG502" s="226"/>
      <c r="BH502" s="226"/>
      <c r="BI502" s="226"/>
      <c r="BJ502" s="226"/>
      <c r="BK502" s="226"/>
      <c r="BL502" s="226"/>
      <c r="BM502" s="229"/>
    </row>
    <row r="503" spans="1:65">
      <c r="A503" s="29"/>
      <c r="B503" s="20" t="s">
        <v>271</v>
      </c>
      <c r="C503" s="12"/>
      <c r="D503" s="230">
        <v>25.677333333333333</v>
      </c>
      <c r="E503" s="230">
        <v>34.987333333333332</v>
      </c>
      <c r="F503" s="230">
        <v>24.883333333333336</v>
      </c>
      <c r="G503" s="230">
        <v>24.010555555555559</v>
      </c>
      <c r="H503" s="230">
        <v>31.936666666666667</v>
      </c>
      <c r="I503" s="230">
        <v>25.266666666666666</v>
      </c>
      <c r="J503" s="230">
        <v>33.783333333333331</v>
      </c>
      <c r="K503" s="230">
        <v>25.333333333333332</v>
      </c>
      <c r="L503" s="230">
        <v>26.25</v>
      </c>
      <c r="M503" s="230">
        <v>24.2</v>
      </c>
      <c r="N503" s="230">
        <v>26.233333333333334</v>
      </c>
      <c r="O503" s="230">
        <v>26.416666666666668</v>
      </c>
      <c r="P503" s="230">
        <v>25.816666666666666</v>
      </c>
      <c r="Q503" s="230">
        <v>26.013228402981184</v>
      </c>
      <c r="R503" s="230">
        <v>15.666666666666666</v>
      </c>
      <c r="S503" s="230">
        <v>27.06</v>
      </c>
      <c r="T503" s="230">
        <v>26.016666666666666</v>
      </c>
      <c r="U503" s="230">
        <v>31.466666666666669</v>
      </c>
      <c r="V503" s="230">
        <v>21.016666666666666</v>
      </c>
      <c r="W503" s="230">
        <v>23.315833333333334</v>
      </c>
      <c r="X503" s="225"/>
      <c r="Y503" s="226"/>
      <c r="Z503" s="226"/>
      <c r="AA503" s="226"/>
      <c r="AB503" s="226"/>
      <c r="AC503" s="226"/>
      <c r="AD503" s="226"/>
      <c r="AE503" s="226"/>
      <c r="AF503" s="226"/>
      <c r="AG503" s="226"/>
      <c r="AH503" s="226"/>
      <c r="AI503" s="226"/>
      <c r="AJ503" s="226"/>
      <c r="AK503" s="226"/>
      <c r="AL503" s="226"/>
      <c r="AM503" s="226"/>
      <c r="AN503" s="226"/>
      <c r="AO503" s="226"/>
      <c r="AP503" s="226"/>
      <c r="AQ503" s="226"/>
      <c r="AR503" s="226"/>
      <c r="AS503" s="226"/>
      <c r="AT503" s="226"/>
      <c r="AU503" s="226"/>
      <c r="AV503" s="226"/>
      <c r="AW503" s="226"/>
      <c r="AX503" s="226"/>
      <c r="AY503" s="226"/>
      <c r="AZ503" s="226"/>
      <c r="BA503" s="226"/>
      <c r="BB503" s="226"/>
      <c r="BC503" s="226"/>
      <c r="BD503" s="226"/>
      <c r="BE503" s="226"/>
      <c r="BF503" s="226"/>
      <c r="BG503" s="226"/>
      <c r="BH503" s="226"/>
      <c r="BI503" s="226"/>
      <c r="BJ503" s="226"/>
      <c r="BK503" s="226"/>
      <c r="BL503" s="226"/>
      <c r="BM503" s="229"/>
    </row>
    <row r="504" spans="1:65">
      <c r="A504" s="29"/>
      <c r="B504" s="3" t="s">
        <v>272</v>
      </c>
      <c r="C504" s="28"/>
      <c r="D504" s="228">
        <v>25.684999999999999</v>
      </c>
      <c r="E504" s="228">
        <v>35.244</v>
      </c>
      <c r="F504" s="228">
        <v>24.75</v>
      </c>
      <c r="G504" s="228">
        <v>24.033333333333335</v>
      </c>
      <c r="H504" s="228">
        <v>31.715000000000003</v>
      </c>
      <c r="I504" s="228">
        <v>25.15</v>
      </c>
      <c r="J504" s="228">
        <v>34.1</v>
      </c>
      <c r="K504" s="228">
        <v>25</v>
      </c>
      <c r="L504" s="228">
        <v>26.15</v>
      </c>
      <c r="M504" s="228">
        <v>24.25</v>
      </c>
      <c r="N504" s="228">
        <v>26.35</v>
      </c>
      <c r="O504" s="228">
        <v>26.549999999999997</v>
      </c>
      <c r="P504" s="228">
        <v>25.8</v>
      </c>
      <c r="Q504" s="228">
        <v>26.111196412422942</v>
      </c>
      <c r="R504" s="228">
        <v>16</v>
      </c>
      <c r="S504" s="228">
        <v>27.085000000000001</v>
      </c>
      <c r="T504" s="228">
        <v>25.85</v>
      </c>
      <c r="U504" s="228">
        <v>31.55</v>
      </c>
      <c r="V504" s="228">
        <v>21.05</v>
      </c>
      <c r="W504" s="228">
        <v>23.2879</v>
      </c>
      <c r="X504" s="225"/>
      <c r="Y504" s="226"/>
      <c r="Z504" s="226"/>
      <c r="AA504" s="226"/>
      <c r="AB504" s="226"/>
      <c r="AC504" s="226"/>
      <c r="AD504" s="226"/>
      <c r="AE504" s="226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29"/>
    </row>
    <row r="505" spans="1:65">
      <c r="A505" s="29"/>
      <c r="B505" s="3" t="s">
        <v>273</v>
      </c>
      <c r="C505" s="28"/>
      <c r="D505" s="23">
        <v>0.3358170136646848</v>
      </c>
      <c r="E505" s="23">
        <v>0.63139105684723462</v>
      </c>
      <c r="F505" s="23">
        <v>0.49564772436344956</v>
      </c>
      <c r="G505" s="23">
        <v>0.2436884775160158</v>
      </c>
      <c r="H505" s="23">
        <v>0.49232780407637561</v>
      </c>
      <c r="I505" s="23">
        <v>2.6793033920529927</v>
      </c>
      <c r="J505" s="23">
        <v>1.1990273836183492</v>
      </c>
      <c r="K505" s="23">
        <v>0.5163977794943222</v>
      </c>
      <c r="L505" s="23">
        <v>0.24289915602982246</v>
      </c>
      <c r="M505" s="23">
        <v>0.49799598391954908</v>
      </c>
      <c r="N505" s="23">
        <v>0.81404340588611557</v>
      </c>
      <c r="O505" s="23">
        <v>0.43089055068156995</v>
      </c>
      <c r="P505" s="23">
        <v>0.61128280416405278</v>
      </c>
      <c r="Q505" s="23">
        <v>0.57258590455099267</v>
      </c>
      <c r="R505" s="23">
        <v>0.81649658092772603</v>
      </c>
      <c r="S505" s="23">
        <v>1.1239750886919164</v>
      </c>
      <c r="T505" s="23">
        <v>0.57763887219149845</v>
      </c>
      <c r="U505" s="23">
        <v>0.53541261347363522</v>
      </c>
      <c r="V505" s="23">
        <v>0.46224091842530152</v>
      </c>
      <c r="W505" s="23">
        <v>2.4035348415753552</v>
      </c>
      <c r="X505" s="151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87</v>
      </c>
      <c r="C506" s="28"/>
      <c r="D506" s="13">
        <v>1.3078344596973393E-2</v>
      </c>
      <c r="E506" s="13">
        <v>1.8046275514392866E-2</v>
      </c>
      <c r="F506" s="13">
        <v>1.9918863671672452E-2</v>
      </c>
      <c r="G506" s="13">
        <v>1.0149222784627787E-2</v>
      </c>
      <c r="H506" s="13">
        <v>1.5415754224288977E-2</v>
      </c>
      <c r="I506" s="13">
        <v>0.10604103134774379</v>
      </c>
      <c r="J506" s="13">
        <v>3.5491683777553504E-2</v>
      </c>
      <c r="K506" s="13">
        <v>2.0384122874775878E-2</v>
      </c>
      <c r="L506" s="13">
        <v>9.2533011820884747E-3</v>
      </c>
      <c r="M506" s="13">
        <v>2.0578346442956575E-2</v>
      </c>
      <c r="N506" s="13">
        <v>3.1030879512812536E-2</v>
      </c>
      <c r="O506" s="13">
        <v>1.6311314221384352E-2</v>
      </c>
      <c r="P506" s="13">
        <v>2.3677836184534E-2</v>
      </c>
      <c r="Q506" s="13">
        <v>2.2011335758900762E-2</v>
      </c>
      <c r="R506" s="13">
        <v>5.211680303793996E-2</v>
      </c>
      <c r="S506" s="13">
        <v>4.1536403868880876E-2</v>
      </c>
      <c r="T506" s="13">
        <v>2.2202647233497699E-2</v>
      </c>
      <c r="U506" s="13">
        <v>1.7015231360390948E-2</v>
      </c>
      <c r="V506" s="13">
        <v>2.1994016737127749E-2</v>
      </c>
      <c r="W506" s="13">
        <v>0.10308595053041303</v>
      </c>
      <c r="X506" s="151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274</v>
      </c>
      <c r="C507" s="28"/>
      <c r="D507" s="13">
        <v>6.8215172563714788E-3</v>
      </c>
      <c r="E507" s="13">
        <v>0.37187143127873168</v>
      </c>
      <c r="F507" s="13">
        <v>-2.4311633305793223E-2</v>
      </c>
      <c r="G507" s="13">
        <v>-5.8533701269101956E-2</v>
      </c>
      <c r="H507" s="13">
        <v>0.25225321383753441</v>
      </c>
      <c r="I507" s="13">
        <v>-9.2809350914820898E-3</v>
      </c>
      <c r="J507" s="13">
        <v>0.32466196871343378</v>
      </c>
      <c r="K507" s="13">
        <v>-6.6669006194279845E-3</v>
      </c>
      <c r="L507" s="13">
        <v>2.9276073371316436E-2</v>
      </c>
      <c r="M507" s="13">
        <v>-5.1105486644348219E-2</v>
      </c>
      <c r="N507" s="13">
        <v>2.8622564753302937E-2</v>
      </c>
      <c r="O507" s="13">
        <v>3.5811159551451865E-2</v>
      </c>
      <c r="P507" s="13">
        <v>1.2284849302964584E-2</v>
      </c>
      <c r="Q507" s="13">
        <v>1.9992136622159151E-2</v>
      </c>
      <c r="R507" s="13">
        <v>-0.38570189906727781</v>
      </c>
      <c r="S507" s="13">
        <v>6.1036592206774154E-2</v>
      </c>
      <c r="T507" s="13">
        <v>2.0126952719127011E-2</v>
      </c>
      <c r="U507" s="13">
        <v>0.23382427080955281</v>
      </c>
      <c r="V507" s="13">
        <v>-0.17592563268493333</v>
      </c>
      <c r="W507" s="13">
        <v>-8.5774118829966217E-2</v>
      </c>
      <c r="X507" s="151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45" t="s">
        <v>275</v>
      </c>
      <c r="C508" s="46"/>
      <c r="D508" s="44">
        <v>0.15</v>
      </c>
      <c r="E508" s="44">
        <v>5.62</v>
      </c>
      <c r="F508" s="44">
        <v>0.64</v>
      </c>
      <c r="G508" s="44">
        <v>1.18</v>
      </c>
      <c r="H508" s="44">
        <v>3.73</v>
      </c>
      <c r="I508" s="44">
        <v>0.4</v>
      </c>
      <c r="J508" s="44">
        <v>4.88</v>
      </c>
      <c r="K508" s="44">
        <v>0.36</v>
      </c>
      <c r="L508" s="44">
        <v>0.21</v>
      </c>
      <c r="M508" s="44">
        <v>1.06</v>
      </c>
      <c r="N508" s="44">
        <v>0.2</v>
      </c>
      <c r="O508" s="44">
        <v>0.31</v>
      </c>
      <c r="P508" s="44">
        <v>0.06</v>
      </c>
      <c r="Q508" s="44">
        <v>0.06</v>
      </c>
      <c r="R508" s="44">
        <v>6.35</v>
      </c>
      <c r="S508" s="44">
        <v>0.71</v>
      </c>
      <c r="T508" s="44">
        <v>0.06</v>
      </c>
      <c r="U508" s="44">
        <v>3.44</v>
      </c>
      <c r="V508" s="44">
        <v>3.03</v>
      </c>
      <c r="W508" s="44">
        <v>1.61</v>
      </c>
      <c r="X508" s="151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BM509" s="55"/>
    </row>
    <row r="510" spans="1:65" ht="15">
      <c r="B510" s="8" t="s">
        <v>582</v>
      </c>
      <c r="BM510" s="27" t="s">
        <v>67</v>
      </c>
    </row>
    <row r="511" spans="1:65" ht="15">
      <c r="A511" s="24" t="s">
        <v>20</v>
      </c>
      <c r="B511" s="18" t="s">
        <v>111</v>
      </c>
      <c r="C511" s="15" t="s">
        <v>112</v>
      </c>
      <c r="D511" s="16" t="s">
        <v>231</v>
      </c>
      <c r="E511" s="17" t="s">
        <v>231</v>
      </c>
      <c r="F511" s="17" t="s">
        <v>231</v>
      </c>
      <c r="G511" s="17" t="s">
        <v>231</v>
      </c>
      <c r="H511" s="17" t="s">
        <v>231</v>
      </c>
      <c r="I511" s="17" t="s">
        <v>231</v>
      </c>
      <c r="J511" s="17" t="s">
        <v>231</v>
      </c>
      <c r="K511" s="17" t="s">
        <v>231</v>
      </c>
      <c r="L511" s="17" t="s">
        <v>231</v>
      </c>
      <c r="M511" s="17" t="s">
        <v>231</v>
      </c>
      <c r="N511" s="17" t="s">
        <v>231</v>
      </c>
      <c r="O511" s="17" t="s">
        <v>231</v>
      </c>
      <c r="P511" s="17" t="s">
        <v>231</v>
      </c>
      <c r="Q511" s="17" t="s">
        <v>231</v>
      </c>
      <c r="R511" s="17" t="s">
        <v>231</v>
      </c>
      <c r="S511" s="17" t="s">
        <v>231</v>
      </c>
      <c r="T511" s="17" t="s">
        <v>231</v>
      </c>
      <c r="U511" s="17" t="s">
        <v>231</v>
      </c>
      <c r="V511" s="151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232</v>
      </c>
      <c r="C512" s="9" t="s">
        <v>232</v>
      </c>
      <c r="D512" s="149" t="s">
        <v>234</v>
      </c>
      <c r="E512" s="150" t="s">
        <v>236</v>
      </c>
      <c r="F512" s="150" t="s">
        <v>238</v>
      </c>
      <c r="G512" s="150" t="s">
        <v>239</v>
      </c>
      <c r="H512" s="150" t="s">
        <v>240</v>
      </c>
      <c r="I512" s="150" t="s">
        <v>241</v>
      </c>
      <c r="J512" s="150" t="s">
        <v>242</v>
      </c>
      <c r="K512" s="150" t="s">
        <v>243</v>
      </c>
      <c r="L512" s="150" t="s">
        <v>244</v>
      </c>
      <c r="M512" s="150" t="s">
        <v>245</v>
      </c>
      <c r="N512" s="150" t="s">
        <v>246</v>
      </c>
      <c r="O512" s="150" t="s">
        <v>247</v>
      </c>
      <c r="P512" s="150" t="s">
        <v>249</v>
      </c>
      <c r="Q512" s="150" t="s">
        <v>252</v>
      </c>
      <c r="R512" s="150" t="s">
        <v>253</v>
      </c>
      <c r="S512" s="150" t="s">
        <v>259</v>
      </c>
      <c r="T512" s="150" t="s">
        <v>261</v>
      </c>
      <c r="U512" s="150" t="s">
        <v>263</v>
      </c>
      <c r="V512" s="151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280</v>
      </c>
      <c r="E513" s="11" t="s">
        <v>283</v>
      </c>
      <c r="F513" s="11" t="s">
        <v>282</v>
      </c>
      <c r="G513" s="11" t="s">
        <v>283</v>
      </c>
      <c r="H513" s="11" t="s">
        <v>282</v>
      </c>
      <c r="I513" s="11" t="s">
        <v>282</v>
      </c>
      <c r="J513" s="11" t="s">
        <v>282</v>
      </c>
      <c r="K513" s="11" t="s">
        <v>282</v>
      </c>
      <c r="L513" s="11" t="s">
        <v>280</v>
      </c>
      <c r="M513" s="11" t="s">
        <v>280</v>
      </c>
      <c r="N513" s="11" t="s">
        <v>280</v>
      </c>
      <c r="O513" s="11" t="s">
        <v>280</v>
      </c>
      <c r="P513" s="11" t="s">
        <v>280</v>
      </c>
      <c r="Q513" s="11" t="s">
        <v>280</v>
      </c>
      <c r="R513" s="11" t="s">
        <v>283</v>
      </c>
      <c r="S513" s="11" t="s">
        <v>282</v>
      </c>
      <c r="T513" s="11" t="s">
        <v>283</v>
      </c>
      <c r="U513" s="11" t="s">
        <v>280</v>
      </c>
      <c r="V513" s="151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/>
      <c r="C514" s="9"/>
      <c r="D514" s="25" t="s">
        <v>322</v>
      </c>
      <c r="E514" s="25" t="s">
        <v>322</v>
      </c>
      <c r="F514" s="25" t="s">
        <v>322</v>
      </c>
      <c r="G514" s="25" t="s">
        <v>322</v>
      </c>
      <c r="H514" s="25" t="s">
        <v>323</v>
      </c>
      <c r="I514" s="25" t="s">
        <v>324</v>
      </c>
      <c r="J514" s="25" t="s">
        <v>323</v>
      </c>
      <c r="K514" s="25" t="s">
        <v>325</v>
      </c>
      <c r="L514" s="25" t="s">
        <v>322</v>
      </c>
      <c r="M514" s="25" t="s">
        <v>322</v>
      </c>
      <c r="N514" s="25" t="s">
        <v>322</v>
      </c>
      <c r="O514" s="25" t="s">
        <v>322</v>
      </c>
      <c r="P514" s="25" t="s">
        <v>324</v>
      </c>
      <c r="Q514" s="25" t="s">
        <v>322</v>
      </c>
      <c r="R514" s="25" t="s">
        <v>325</v>
      </c>
      <c r="S514" s="25" t="s">
        <v>322</v>
      </c>
      <c r="T514" s="25" t="s">
        <v>322</v>
      </c>
      <c r="U514" s="25" t="s">
        <v>322</v>
      </c>
      <c r="V514" s="151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8">
        <v>1</v>
      </c>
      <c r="C515" s="14">
        <v>1</v>
      </c>
      <c r="D515" s="224">
        <v>39.53</v>
      </c>
      <c r="E515" s="224">
        <v>45.76</v>
      </c>
      <c r="F515" s="224">
        <v>41.9</v>
      </c>
      <c r="G515" s="224">
        <v>43.43</v>
      </c>
      <c r="H515" s="224">
        <v>40.700000000000003</v>
      </c>
      <c r="I515" s="224">
        <v>44</v>
      </c>
      <c r="J515" s="224">
        <v>48.8</v>
      </c>
      <c r="K515" s="224">
        <v>42.8</v>
      </c>
      <c r="L515" s="224">
        <v>44.9</v>
      </c>
      <c r="M515" s="224">
        <v>38.6</v>
      </c>
      <c r="N515" s="224">
        <v>38.5</v>
      </c>
      <c r="O515" s="224">
        <v>37.6</v>
      </c>
      <c r="P515" s="224">
        <v>41.494510833333329</v>
      </c>
      <c r="Q515" s="234">
        <v>46.2</v>
      </c>
      <c r="R515" s="224">
        <v>38</v>
      </c>
      <c r="S515" s="234">
        <v>46.8</v>
      </c>
      <c r="T515" s="224">
        <v>35.9</v>
      </c>
      <c r="U515" s="224">
        <v>37.590170000000001</v>
      </c>
      <c r="V515" s="225"/>
      <c r="W515" s="226"/>
      <c r="X515" s="226"/>
      <c r="Y515" s="226"/>
      <c r="Z515" s="226"/>
      <c r="AA515" s="226"/>
      <c r="AB515" s="226"/>
      <c r="AC515" s="226"/>
      <c r="AD515" s="226"/>
      <c r="AE515" s="226"/>
      <c r="AF515" s="226"/>
      <c r="AG515" s="226"/>
      <c r="AH515" s="226"/>
      <c r="AI515" s="226"/>
      <c r="AJ515" s="226"/>
      <c r="AK515" s="226"/>
      <c r="AL515" s="226"/>
      <c r="AM515" s="226"/>
      <c r="AN515" s="226"/>
      <c r="AO515" s="226"/>
      <c r="AP515" s="226"/>
      <c r="AQ515" s="226"/>
      <c r="AR515" s="226"/>
      <c r="AS515" s="226"/>
      <c r="AT515" s="226"/>
      <c r="AU515" s="226"/>
      <c r="AV515" s="226"/>
      <c r="AW515" s="226"/>
      <c r="AX515" s="226"/>
      <c r="AY515" s="226"/>
      <c r="AZ515" s="226"/>
      <c r="BA515" s="226"/>
      <c r="BB515" s="226"/>
      <c r="BC515" s="226"/>
      <c r="BD515" s="226"/>
      <c r="BE515" s="226"/>
      <c r="BF515" s="226"/>
      <c r="BG515" s="226"/>
      <c r="BH515" s="226"/>
      <c r="BI515" s="226"/>
      <c r="BJ515" s="226"/>
      <c r="BK515" s="226"/>
      <c r="BL515" s="226"/>
      <c r="BM515" s="227">
        <v>1</v>
      </c>
    </row>
    <row r="516" spans="1:65">
      <c r="A516" s="29"/>
      <c r="B516" s="19">
        <v>1</v>
      </c>
      <c r="C516" s="9">
        <v>2</v>
      </c>
      <c r="D516" s="228">
        <v>39.1</v>
      </c>
      <c r="E516" s="228">
        <v>46.11</v>
      </c>
      <c r="F516" s="228">
        <v>44.3</v>
      </c>
      <c r="G516" s="228">
        <v>43.59</v>
      </c>
      <c r="H516" s="228">
        <v>43.7</v>
      </c>
      <c r="I516" s="228">
        <v>40</v>
      </c>
      <c r="J516" s="228">
        <v>50.5</v>
      </c>
      <c r="K516" s="228">
        <v>42.6</v>
      </c>
      <c r="L516" s="228">
        <v>43.5</v>
      </c>
      <c r="M516" s="228">
        <v>38.6</v>
      </c>
      <c r="N516" s="228">
        <v>39.9</v>
      </c>
      <c r="O516" s="228">
        <v>39.4</v>
      </c>
      <c r="P516" s="228">
        <v>40.239505166666667</v>
      </c>
      <c r="Q516" s="228">
        <v>38.36</v>
      </c>
      <c r="R516" s="228">
        <v>39</v>
      </c>
      <c r="S516" s="228">
        <v>43.1</v>
      </c>
      <c r="T516" s="228">
        <v>36.200000000000003</v>
      </c>
      <c r="U516" s="228">
        <v>38.198320000000002</v>
      </c>
      <c r="V516" s="225"/>
      <c r="W516" s="226"/>
      <c r="X516" s="226"/>
      <c r="Y516" s="226"/>
      <c r="Z516" s="226"/>
      <c r="AA516" s="226"/>
      <c r="AB516" s="226"/>
      <c r="AC516" s="226"/>
      <c r="AD516" s="226"/>
      <c r="AE516" s="226"/>
      <c r="AF516" s="226"/>
      <c r="AG516" s="226"/>
      <c r="AH516" s="226"/>
      <c r="AI516" s="226"/>
      <c r="AJ516" s="226"/>
      <c r="AK516" s="226"/>
      <c r="AL516" s="226"/>
      <c r="AM516" s="226"/>
      <c r="AN516" s="226"/>
      <c r="AO516" s="226"/>
      <c r="AP516" s="226"/>
      <c r="AQ516" s="226"/>
      <c r="AR516" s="226"/>
      <c r="AS516" s="226"/>
      <c r="AT516" s="226"/>
      <c r="AU516" s="226"/>
      <c r="AV516" s="226"/>
      <c r="AW516" s="226"/>
      <c r="AX516" s="226"/>
      <c r="AY516" s="226"/>
      <c r="AZ516" s="226"/>
      <c r="BA516" s="226"/>
      <c r="BB516" s="226"/>
      <c r="BC516" s="226"/>
      <c r="BD516" s="226"/>
      <c r="BE516" s="226"/>
      <c r="BF516" s="226"/>
      <c r="BG516" s="226"/>
      <c r="BH516" s="226"/>
      <c r="BI516" s="226"/>
      <c r="BJ516" s="226"/>
      <c r="BK516" s="226"/>
      <c r="BL516" s="226"/>
      <c r="BM516" s="227" t="e">
        <v>#N/A</v>
      </c>
    </row>
    <row r="517" spans="1:65">
      <c r="A517" s="29"/>
      <c r="B517" s="19">
        <v>1</v>
      </c>
      <c r="C517" s="9">
        <v>3</v>
      </c>
      <c r="D517" s="228">
        <v>38.19</v>
      </c>
      <c r="E517" s="228">
        <v>46.39</v>
      </c>
      <c r="F517" s="228">
        <v>41.9</v>
      </c>
      <c r="G517" s="228">
        <v>42.9</v>
      </c>
      <c r="H517" s="228">
        <v>44.1</v>
      </c>
      <c r="I517" s="228">
        <v>41</v>
      </c>
      <c r="J517" s="228">
        <v>50.7</v>
      </c>
      <c r="K517" s="228">
        <v>43</v>
      </c>
      <c r="L517" s="228">
        <v>46.3</v>
      </c>
      <c r="M517" s="228">
        <v>38.299999999999997</v>
      </c>
      <c r="N517" s="228">
        <v>40.1</v>
      </c>
      <c r="O517" s="228">
        <v>40.5</v>
      </c>
      <c r="P517" s="228">
        <v>43.370786889374102</v>
      </c>
      <c r="Q517" s="228">
        <v>38.4</v>
      </c>
      <c r="R517" s="228">
        <v>38</v>
      </c>
      <c r="S517" s="228">
        <v>43.2</v>
      </c>
      <c r="T517" s="228">
        <v>36.299999999999997</v>
      </c>
      <c r="U517" s="228">
        <v>37.742559999999997</v>
      </c>
      <c r="V517" s="225"/>
      <c r="W517" s="226"/>
      <c r="X517" s="226"/>
      <c r="Y517" s="226"/>
      <c r="Z517" s="226"/>
      <c r="AA517" s="226"/>
      <c r="AB517" s="226"/>
      <c r="AC517" s="226"/>
      <c r="AD517" s="226"/>
      <c r="AE517" s="226"/>
      <c r="AF517" s="226"/>
      <c r="AG517" s="226"/>
      <c r="AH517" s="226"/>
      <c r="AI517" s="226"/>
      <c r="AJ517" s="226"/>
      <c r="AK517" s="226"/>
      <c r="AL517" s="226"/>
      <c r="AM517" s="226"/>
      <c r="AN517" s="226"/>
      <c r="AO517" s="226"/>
      <c r="AP517" s="226"/>
      <c r="AQ517" s="226"/>
      <c r="AR517" s="226"/>
      <c r="AS517" s="226"/>
      <c r="AT517" s="226"/>
      <c r="AU517" s="226"/>
      <c r="AV517" s="226"/>
      <c r="AW517" s="226"/>
      <c r="AX517" s="226"/>
      <c r="AY517" s="226"/>
      <c r="AZ517" s="226"/>
      <c r="BA517" s="226"/>
      <c r="BB517" s="226"/>
      <c r="BC517" s="226"/>
      <c r="BD517" s="226"/>
      <c r="BE517" s="226"/>
      <c r="BF517" s="226"/>
      <c r="BG517" s="226"/>
      <c r="BH517" s="226"/>
      <c r="BI517" s="226"/>
      <c r="BJ517" s="226"/>
      <c r="BK517" s="226"/>
      <c r="BL517" s="226"/>
      <c r="BM517" s="227">
        <v>16</v>
      </c>
    </row>
    <row r="518" spans="1:65">
      <c r="A518" s="29"/>
      <c r="B518" s="19">
        <v>1</v>
      </c>
      <c r="C518" s="9">
        <v>4</v>
      </c>
      <c r="D518" s="228">
        <v>38.130000000000003</v>
      </c>
      <c r="E518" s="228">
        <v>45.95</v>
      </c>
      <c r="F518" s="228">
        <v>41.9</v>
      </c>
      <c r="G518" s="228">
        <v>43.78</v>
      </c>
      <c r="H518" s="228">
        <v>40.799999999999997</v>
      </c>
      <c r="I518" s="228">
        <v>42</v>
      </c>
      <c r="J518" s="228">
        <v>47.4</v>
      </c>
      <c r="K518" s="228">
        <v>40.1</v>
      </c>
      <c r="L518" s="228">
        <v>44.8</v>
      </c>
      <c r="M518" s="228">
        <v>38.4</v>
      </c>
      <c r="N518" s="228">
        <v>39</v>
      </c>
      <c r="O518" s="228">
        <v>40.6</v>
      </c>
      <c r="P518" s="228">
        <v>40.381999166666667</v>
      </c>
      <c r="Q518" s="228">
        <v>37.17</v>
      </c>
      <c r="R518" s="228">
        <v>39</v>
      </c>
      <c r="S518" s="228">
        <v>42.5</v>
      </c>
      <c r="T518" s="228">
        <v>37.1</v>
      </c>
      <c r="U518" s="228">
        <v>36.136200000000002</v>
      </c>
      <c r="V518" s="225"/>
      <c r="W518" s="226"/>
      <c r="X518" s="226"/>
      <c r="Y518" s="226"/>
      <c r="Z518" s="226"/>
      <c r="AA518" s="226"/>
      <c r="AB518" s="226"/>
      <c r="AC518" s="226"/>
      <c r="AD518" s="226"/>
      <c r="AE518" s="226"/>
      <c r="AF518" s="226"/>
      <c r="AG518" s="226"/>
      <c r="AH518" s="226"/>
      <c r="AI518" s="226"/>
      <c r="AJ518" s="226"/>
      <c r="AK518" s="226"/>
      <c r="AL518" s="226"/>
      <c r="AM518" s="226"/>
      <c r="AN518" s="226"/>
      <c r="AO518" s="226"/>
      <c r="AP518" s="226"/>
      <c r="AQ518" s="226"/>
      <c r="AR518" s="226"/>
      <c r="AS518" s="226"/>
      <c r="AT518" s="226"/>
      <c r="AU518" s="226"/>
      <c r="AV518" s="226"/>
      <c r="AW518" s="226"/>
      <c r="AX518" s="226"/>
      <c r="AY518" s="226"/>
      <c r="AZ518" s="226"/>
      <c r="BA518" s="226"/>
      <c r="BB518" s="226"/>
      <c r="BC518" s="226"/>
      <c r="BD518" s="226"/>
      <c r="BE518" s="226"/>
      <c r="BF518" s="226"/>
      <c r="BG518" s="226"/>
      <c r="BH518" s="226"/>
      <c r="BI518" s="226"/>
      <c r="BJ518" s="226"/>
      <c r="BK518" s="226"/>
      <c r="BL518" s="226"/>
      <c r="BM518" s="227">
        <v>41.479691488003311</v>
      </c>
    </row>
    <row r="519" spans="1:65">
      <c r="A519" s="29"/>
      <c r="B519" s="19">
        <v>1</v>
      </c>
      <c r="C519" s="9">
        <v>5</v>
      </c>
      <c r="D519" s="228">
        <v>37.11</v>
      </c>
      <c r="E519" s="228">
        <v>45.73</v>
      </c>
      <c r="F519" s="228">
        <v>43.3</v>
      </c>
      <c r="G519" s="228">
        <v>43.385000000000005</v>
      </c>
      <c r="H519" s="228">
        <v>43.2</v>
      </c>
      <c r="I519" s="228">
        <v>43</v>
      </c>
      <c r="J519" s="228">
        <v>50.5</v>
      </c>
      <c r="K519" s="228">
        <v>40</v>
      </c>
      <c r="L519" s="228">
        <v>44.5</v>
      </c>
      <c r="M519" s="228">
        <v>40.1</v>
      </c>
      <c r="N519" s="228">
        <v>40.5</v>
      </c>
      <c r="O519" s="228">
        <v>42.1</v>
      </c>
      <c r="P519" s="228">
        <v>43.693225136058409</v>
      </c>
      <c r="Q519" s="228">
        <v>39.200000000000003</v>
      </c>
      <c r="R519" s="228">
        <v>39</v>
      </c>
      <c r="S519" s="228">
        <v>42.6</v>
      </c>
      <c r="T519" s="228">
        <v>36.200000000000003</v>
      </c>
      <c r="U519" s="228">
        <v>40.019689999999997</v>
      </c>
      <c r="V519" s="225"/>
      <c r="W519" s="226"/>
      <c r="X519" s="226"/>
      <c r="Y519" s="226"/>
      <c r="Z519" s="226"/>
      <c r="AA519" s="226"/>
      <c r="AB519" s="226"/>
      <c r="AC519" s="226"/>
      <c r="AD519" s="226"/>
      <c r="AE519" s="226"/>
      <c r="AF519" s="226"/>
      <c r="AG519" s="226"/>
      <c r="AH519" s="226"/>
      <c r="AI519" s="226"/>
      <c r="AJ519" s="226"/>
      <c r="AK519" s="226"/>
      <c r="AL519" s="226"/>
      <c r="AM519" s="226"/>
      <c r="AN519" s="226"/>
      <c r="AO519" s="226"/>
      <c r="AP519" s="226"/>
      <c r="AQ519" s="226"/>
      <c r="AR519" s="226"/>
      <c r="AS519" s="226"/>
      <c r="AT519" s="226"/>
      <c r="AU519" s="226"/>
      <c r="AV519" s="226"/>
      <c r="AW519" s="226"/>
      <c r="AX519" s="226"/>
      <c r="AY519" s="226"/>
      <c r="AZ519" s="226"/>
      <c r="BA519" s="226"/>
      <c r="BB519" s="226"/>
      <c r="BC519" s="226"/>
      <c r="BD519" s="226"/>
      <c r="BE519" s="226"/>
      <c r="BF519" s="226"/>
      <c r="BG519" s="226"/>
      <c r="BH519" s="226"/>
      <c r="BI519" s="226"/>
      <c r="BJ519" s="226"/>
      <c r="BK519" s="226"/>
      <c r="BL519" s="226"/>
      <c r="BM519" s="227">
        <v>92</v>
      </c>
    </row>
    <row r="520" spans="1:65">
      <c r="A520" s="29"/>
      <c r="B520" s="19">
        <v>1</v>
      </c>
      <c r="C520" s="9">
        <v>6</v>
      </c>
      <c r="D520" s="228">
        <v>38.270000000000003</v>
      </c>
      <c r="E520" s="228">
        <v>45.92</v>
      </c>
      <c r="F520" s="228">
        <v>43.7</v>
      </c>
      <c r="G520" s="228">
        <v>43.78</v>
      </c>
      <c r="H520" s="228">
        <v>41.2</v>
      </c>
      <c r="I520" s="228">
        <v>44</v>
      </c>
      <c r="J520" s="228">
        <v>49.3</v>
      </c>
      <c r="K520" s="228">
        <v>41.4</v>
      </c>
      <c r="L520" s="228">
        <v>45.7</v>
      </c>
      <c r="M520" s="228">
        <v>39.6</v>
      </c>
      <c r="N520" s="228">
        <v>40.700000000000003</v>
      </c>
      <c r="O520" s="228">
        <v>39.700000000000003</v>
      </c>
      <c r="P520" s="228">
        <v>42.670893512258822</v>
      </c>
      <c r="Q520" s="228">
        <v>38.85</v>
      </c>
      <c r="R520" s="228">
        <v>39</v>
      </c>
      <c r="S520" s="228">
        <v>42.9</v>
      </c>
      <c r="T520" s="228">
        <v>36.299999999999997</v>
      </c>
      <c r="U520" s="228">
        <v>39.977820000000001</v>
      </c>
      <c r="V520" s="225"/>
      <c r="W520" s="226"/>
      <c r="X520" s="226"/>
      <c r="Y520" s="226"/>
      <c r="Z520" s="226"/>
      <c r="AA520" s="226"/>
      <c r="AB520" s="226"/>
      <c r="AC520" s="226"/>
      <c r="AD520" s="226"/>
      <c r="AE520" s="226"/>
      <c r="AF520" s="226"/>
      <c r="AG520" s="226"/>
      <c r="AH520" s="226"/>
      <c r="AI520" s="226"/>
      <c r="AJ520" s="226"/>
      <c r="AK520" s="226"/>
      <c r="AL520" s="226"/>
      <c r="AM520" s="226"/>
      <c r="AN520" s="226"/>
      <c r="AO520" s="226"/>
      <c r="AP520" s="226"/>
      <c r="AQ520" s="226"/>
      <c r="AR520" s="226"/>
      <c r="AS520" s="226"/>
      <c r="AT520" s="226"/>
      <c r="AU520" s="226"/>
      <c r="AV520" s="226"/>
      <c r="AW520" s="226"/>
      <c r="AX520" s="226"/>
      <c r="AY520" s="226"/>
      <c r="AZ520" s="226"/>
      <c r="BA520" s="226"/>
      <c r="BB520" s="226"/>
      <c r="BC520" s="226"/>
      <c r="BD520" s="226"/>
      <c r="BE520" s="226"/>
      <c r="BF520" s="226"/>
      <c r="BG520" s="226"/>
      <c r="BH520" s="226"/>
      <c r="BI520" s="226"/>
      <c r="BJ520" s="226"/>
      <c r="BK520" s="226"/>
      <c r="BL520" s="226"/>
      <c r="BM520" s="229"/>
    </row>
    <row r="521" spans="1:65">
      <c r="A521" s="29"/>
      <c r="B521" s="20" t="s">
        <v>271</v>
      </c>
      <c r="C521" s="12"/>
      <c r="D521" s="230">
        <v>38.388333333333335</v>
      </c>
      <c r="E521" s="230">
        <v>45.976666666666659</v>
      </c>
      <c r="F521" s="230">
        <v>42.833333333333336</v>
      </c>
      <c r="G521" s="230">
        <v>43.477499999999999</v>
      </c>
      <c r="H521" s="230">
        <v>42.283333333333331</v>
      </c>
      <c r="I521" s="230">
        <v>42.333333333333336</v>
      </c>
      <c r="J521" s="230">
        <v>49.533333333333331</v>
      </c>
      <c r="K521" s="230">
        <v>41.65</v>
      </c>
      <c r="L521" s="230">
        <v>44.949999999999996</v>
      </c>
      <c r="M521" s="230">
        <v>38.93333333333333</v>
      </c>
      <c r="N521" s="230">
        <v>39.783333333333331</v>
      </c>
      <c r="O521" s="230">
        <v>39.983333333333327</v>
      </c>
      <c r="P521" s="230">
        <v>41.975153450726332</v>
      </c>
      <c r="Q521" s="230">
        <v>39.696666666666665</v>
      </c>
      <c r="R521" s="230">
        <v>38.666666666666664</v>
      </c>
      <c r="S521" s="230">
        <v>43.516666666666673</v>
      </c>
      <c r="T521" s="230">
        <v>36.333333333333336</v>
      </c>
      <c r="U521" s="230">
        <v>38.277459999999998</v>
      </c>
      <c r="V521" s="225"/>
      <c r="W521" s="226"/>
      <c r="X521" s="226"/>
      <c r="Y521" s="226"/>
      <c r="Z521" s="226"/>
      <c r="AA521" s="226"/>
      <c r="AB521" s="226"/>
      <c r="AC521" s="226"/>
      <c r="AD521" s="226"/>
      <c r="AE521" s="226"/>
      <c r="AF521" s="226"/>
      <c r="AG521" s="226"/>
      <c r="AH521" s="226"/>
      <c r="AI521" s="226"/>
      <c r="AJ521" s="226"/>
      <c r="AK521" s="226"/>
      <c r="AL521" s="226"/>
      <c r="AM521" s="226"/>
      <c r="AN521" s="226"/>
      <c r="AO521" s="226"/>
      <c r="AP521" s="226"/>
      <c r="AQ521" s="226"/>
      <c r="AR521" s="226"/>
      <c r="AS521" s="226"/>
      <c r="AT521" s="226"/>
      <c r="AU521" s="226"/>
      <c r="AV521" s="226"/>
      <c r="AW521" s="226"/>
      <c r="AX521" s="226"/>
      <c r="AY521" s="226"/>
      <c r="AZ521" s="226"/>
      <c r="BA521" s="226"/>
      <c r="BB521" s="226"/>
      <c r="BC521" s="226"/>
      <c r="BD521" s="226"/>
      <c r="BE521" s="226"/>
      <c r="BF521" s="226"/>
      <c r="BG521" s="226"/>
      <c r="BH521" s="226"/>
      <c r="BI521" s="226"/>
      <c r="BJ521" s="226"/>
      <c r="BK521" s="226"/>
      <c r="BL521" s="226"/>
      <c r="BM521" s="229"/>
    </row>
    <row r="522" spans="1:65">
      <c r="A522" s="29"/>
      <c r="B522" s="3" t="s">
        <v>272</v>
      </c>
      <c r="C522" s="28"/>
      <c r="D522" s="228">
        <v>38.230000000000004</v>
      </c>
      <c r="E522" s="228">
        <v>45.935000000000002</v>
      </c>
      <c r="F522" s="228">
        <v>42.599999999999994</v>
      </c>
      <c r="G522" s="228">
        <v>43.510000000000005</v>
      </c>
      <c r="H522" s="228">
        <v>42.2</v>
      </c>
      <c r="I522" s="228">
        <v>42.5</v>
      </c>
      <c r="J522" s="228">
        <v>49.9</v>
      </c>
      <c r="K522" s="228">
        <v>42</v>
      </c>
      <c r="L522" s="228">
        <v>44.849999999999994</v>
      </c>
      <c r="M522" s="228">
        <v>38.6</v>
      </c>
      <c r="N522" s="228">
        <v>40</v>
      </c>
      <c r="O522" s="228">
        <v>40.1</v>
      </c>
      <c r="P522" s="228">
        <v>42.082702172796076</v>
      </c>
      <c r="Q522" s="228">
        <v>38.625</v>
      </c>
      <c r="R522" s="228">
        <v>39</v>
      </c>
      <c r="S522" s="228">
        <v>43</v>
      </c>
      <c r="T522" s="228">
        <v>36.25</v>
      </c>
      <c r="U522" s="228">
        <v>37.970439999999996</v>
      </c>
      <c r="V522" s="225"/>
      <c r="W522" s="226"/>
      <c r="X522" s="226"/>
      <c r="Y522" s="226"/>
      <c r="Z522" s="226"/>
      <c r="AA522" s="226"/>
      <c r="AB522" s="226"/>
      <c r="AC522" s="226"/>
      <c r="AD522" s="226"/>
      <c r="AE522" s="226"/>
      <c r="AF522" s="226"/>
      <c r="AG522" s="226"/>
      <c r="AH522" s="226"/>
      <c r="AI522" s="226"/>
      <c r="AJ522" s="226"/>
      <c r="AK522" s="226"/>
      <c r="AL522" s="226"/>
      <c r="AM522" s="226"/>
      <c r="AN522" s="226"/>
      <c r="AO522" s="226"/>
      <c r="AP522" s="226"/>
      <c r="AQ522" s="226"/>
      <c r="AR522" s="226"/>
      <c r="AS522" s="226"/>
      <c r="AT522" s="226"/>
      <c r="AU522" s="226"/>
      <c r="AV522" s="226"/>
      <c r="AW522" s="226"/>
      <c r="AX522" s="226"/>
      <c r="AY522" s="226"/>
      <c r="AZ522" s="226"/>
      <c r="BA522" s="226"/>
      <c r="BB522" s="226"/>
      <c r="BC522" s="226"/>
      <c r="BD522" s="226"/>
      <c r="BE522" s="226"/>
      <c r="BF522" s="226"/>
      <c r="BG522" s="226"/>
      <c r="BH522" s="226"/>
      <c r="BI522" s="226"/>
      <c r="BJ522" s="226"/>
      <c r="BK522" s="226"/>
      <c r="BL522" s="226"/>
      <c r="BM522" s="229"/>
    </row>
    <row r="523" spans="1:65">
      <c r="A523" s="29"/>
      <c r="B523" s="3" t="s">
        <v>273</v>
      </c>
      <c r="C523" s="28"/>
      <c r="D523" s="23">
        <v>0.84428470711405623</v>
      </c>
      <c r="E523" s="23">
        <v>0.24508501926202494</v>
      </c>
      <c r="F523" s="23">
        <v>1.0708252269472676</v>
      </c>
      <c r="G523" s="23">
        <v>0.32862973085221697</v>
      </c>
      <c r="H523" s="23">
        <v>1.5510211689937274</v>
      </c>
      <c r="I523" s="23">
        <v>1.6329931618554521</v>
      </c>
      <c r="J523" s="23">
        <v>1.2940891262454337</v>
      </c>
      <c r="K523" s="23">
        <v>1.3590437814875569</v>
      </c>
      <c r="L523" s="23">
        <v>0.9710818709048169</v>
      </c>
      <c r="M523" s="23">
        <v>0.73665912514993559</v>
      </c>
      <c r="N523" s="23">
        <v>0.86351992835525682</v>
      </c>
      <c r="O523" s="23">
        <v>1.4985548594117826</v>
      </c>
      <c r="P523" s="23">
        <v>1.4943393261682003</v>
      </c>
      <c r="Q523" s="23">
        <v>3.2591082624955363</v>
      </c>
      <c r="R523" s="23">
        <v>0.51639777949432231</v>
      </c>
      <c r="S523" s="23">
        <v>1.6314615124687013</v>
      </c>
      <c r="T523" s="23">
        <v>0.40331955899344518</v>
      </c>
      <c r="U523" s="23">
        <v>1.5017544795205364</v>
      </c>
      <c r="V523" s="151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87</v>
      </c>
      <c r="C524" s="28"/>
      <c r="D524" s="13">
        <v>2.1993262895342931E-2</v>
      </c>
      <c r="E524" s="13">
        <v>5.3306391487426587E-3</v>
      </c>
      <c r="F524" s="13">
        <v>2.4999810745850604E-2</v>
      </c>
      <c r="G524" s="13">
        <v>7.5586160853824847E-3</v>
      </c>
      <c r="H524" s="13">
        <v>3.6681620078684925E-2</v>
      </c>
      <c r="I524" s="13">
        <v>3.8574641618632721E-2</v>
      </c>
      <c r="J524" s="13">
        <v>2.6125621660405794E-2</v>
      </c>
      <c r="K524" s="13">
        <v>3.2630102796820097E-2</v>
      </c>
      <c r="L524" s="13">
        <v>2.1603601132476464E-2</v>
      </c>
      <c r="M524" s="13">
        <v>1.8921039173371634E-2</v>
      </c>
      <c r="N524" s="13">
        <v>2.1705570046634023E-2</v>
      </c>
      <c r="O524" s="13">
        <v>3.747948793860232E-2</v>
      </c>
      <c r="P524" s="13">
        <v>3.5600568510663601E-2</v>
      </c>
      <c r="Q524" s="13">
        <v>8.2100300507906704E-2</v>
      </c>
      <c r="R524" s="13">
        <v>1.3355114986922129E-2</v>
      </c>
      <c r="S524" s="13">
        <v>3.7490498180054413E-2</v>
      </c>
      <c r="T524" s="13">
        <v>1.1100538320920509E-2</v>
      </c>
      <c r="U524" s="13">
        <v>3.9233389036799633E-2</v>
      </c>
      <c r="V524" s="151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274</v>
      </c>
      <c r="C525" s="28"/>
      <c r="D525" s="13">
        <v>-7.4527028619874258E-2</v>
      </c>
      <c r="E525" s="13">
        <v>0.10841390129345485</v>
      </c>
      <c r="F525" s="13">
        <v>3.2633845546356621E-2</v>
      </c>
      <c r="G525" s="13">
        <v>4.8163533534826053E-2</v>
      </c>
      <c r="H525" s="13">
        <v>1.9374344805878074E-2</v>
      </c>
      <c r="I525" s="13">
        <v>2.0579753964103498E-2</v>
      </c>
      <c r="J525" s="13">
        <v>0.19415867274854937</v>
      </c>
      <c r="K525" s="13">
        <v>4.1058288016906364E-3</v>
      </c>
      <c r="L525" s="13">
        <v>8.3662833244561696E-2</v>
      </c>
      <c r="M525" s="13">
        <v>-6.1388068795218409E-2</v>
      </c>
      <c r="N525" s="13">
        <v>-4.0896113105387877E-2</v>
      </c>
      <c r="O525" s="13">
        <v>-3.6074476472486738E-2</v>
      </c>
      <c r="P525" s="13">
        <v>1.1944687748372429E-2</v>
      </c>
      <c r="Q525" s="13">
        <v>-4.2985488979645159E-2</v>
      </c>
      <c r="R525" s="13">
        <v>-6.7816917639086705E-2</v>
      </c>
      <c r="S525" s="13">
        <v>4.9107770708769483E-2</v>
      </c>
      <c r="T525" s="13">
        <v>-0.12406934502293487</v>
      </c>
      <c r="U525" s="13">
        <v>-7.7199983247933646E-2</v>
      </c>
      <c r="V525" s="151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275</v>
      </c>
      <c r="C526" s="46"/>
      <c r="D526" s="44">
        <v>1.1100000000000001</v>
      </c>
      <c r="E526" s="44">
        <v>1.35</v>
      </c>
      <c r="F526" s="44">
        <v>0.33</v>
      </c>
      <c r="G526" s="44">
        <v>0.54</v>
      </c>
      <c r="H526" s="44">
        <v>0.15</v>
      </c>
      <c r="I526" s="44">
        <v>0.17</v>
      </c>
      <c r="J526" s="44">
        <v>2.5099999999999998</v>
      </c>
      <c r="K526" s="44">
        <v>0.05</v>
      </c>
      <c r="L526" s="44">
        <v>1.02</v>
      </c>
      <c r="M526" s="44">
        <v>0.94</v>
      </c>
      <c r="N526" s="44">
        <v>0.66</v>
      </c>
      <c r="O526" s="44">
        <v>0.6</v>
      </c>
      <c r="P526" s="44">
        <v>0.05</v>
      </c>
      <c r="Q526" s="44">
        <v>0.69</v>
      </c>
      <c r="R526" s="44">
        <v>1.02</v>
      </c>
      <c r="S526" s="44">
        <v>0.55000000000000004</v>
      </c>
      <c r="T526" s="44">
        <v>1.78</v>
      </c>
      <c r="U526" s="44">
        <v>1.1499999999999999</v>
      </c>
      <c r="V526" s="151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BM527" s="55"/>
    </row>
    <row r="528" spans="1:65" ht="15">
      <c r="B528" s="8" t="s">
        <v>583</v>
      </c>
      <c r="BM528" s="27" t="s">
        <v>67</v>
      </c>
    </row>
    <row r="529" spans="1:65" ht="15">
      <c r="A529" s="24" t="s">
        <v>23</v>
      </c>
      <c r="B529" s="18" t="s">
        <v>111</v>
      </c>
      <c r="C529" s="15" t="s">
        <v>112</v>
      </c>
      <c r="D529" s="16" t="s">
        <v>231</v>
      </c>
      <c r="E529" s="17" t="s">
        <v>231</v>
      </c>
      <c r="F529" s="17" t="s">
        <v>231</v>
      </c>
      <c r="G529" s="17" t="s">
        <v>231</v>
      </c>
      <c r="H529" s="17" t="s">
        <v>231</v>
      </c>
      <c r="I529" s="151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232</v>
      </c>
      <c r="C530" s="9" t="s">
        <v>232</v>
      </c>
      <c r="D530" s="149" t="s">
        <v>236</v>
      </c>
      <c r="E530" s="150" t="s">
        <v>238</v>
      </c>
      <c r="F530" s="150" t="s">
        <v>252</v>
      </c>
      <c r="G530" s="150" t="s">
        <v>253</v>
      </c>
      <c r="H530" s="150" t="s">
        <v>261</v>
      </c>
      <c r="I530" s="15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3</v>
      </c>
    </row>
    <row r="531" spans="1:65">
      <c r="A531" s="29"/>
      <c r="B531" s="19"/>
      <c r="C531" s="9"/>
      <c r="D531" s="10" t="s">
        <v>280</v>
      </c>
      <c r="E531" s="11" t="s">
        <v>282</v>
      </c>
      <c r="F531" s="11" t="s">
        <v>280</v>
      </c>
      <c r="G531" s="11" t="s">
        <v>280</v>
      </c>
      <c r="H531" s="11" t="s">
        <v>280</v>
      </c>
      <c r="I531" s="15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2</v>
      </c>
    </row>
    <row r="532" spans="1:65">
      <c r="A532" s="29"/>
      <c r="B532" s="19"/>
      <c r="C532" s="9"/>
      <c r="D532" s="25" t="s">
        <v>322</v>
      </c>
      <c r="E532" s="25" t="s">
        <v>322</v>
      </c>
      <c r="F532" s="25" t="s">
        <v>322</v>
      </c>
      <c r="G532" s="25" t="s">
        <v>325</v>
      </c>
      <c r="H532" s="25" t="s">
        <v>322</v>
      </c>
      <c r="I532" s="15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2</v>
      </c>
    </row>
    <row r="533" spans="1:65">
      <c r="A533" s="29"/>
      <c r="B533" s="18">
        <v>1</v>
      </c>
      <c r="C533" s="14">
        <v>1</v>
      </c>
      <c r="D533" s="21">
        <v>0.12929469045023545</v>
      </c>
      <c r="E533" s="21">
        <v>0.1</v>
      </c>
      <c r="F533" s="147" t="s">
        <v>105</v>
      </c>
      <c r="G533" s="21">
        <v>0.11</v>
      </c>
      <c r="H533" s="21">
        <v>0.12620000000000001</v>
      </c>
      <c r="I533" s="15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>
        <v>1</v>
      </c>
      <c r="C534" s="9">
        <v>2</v>
      </c>
      <c r="D534" s="11">
        <v>0.13399304528429978</v>
      </c>
      <c r="E534" s="11">
        <v>0.1</v>
      </c>
      <c r="F534" s="11">
        <v>0.104</v>
      </c>
      <c r="G534" s="11">
        <v>0.11</v>
      </c>
      <c r="H534" s="11">
        <v>0.13289999999999999</v>
      </c>
      <c r="I534" s="15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29</v>
      </c>
    </row>
    <row r="535" spans="1:65">
      <c r="A535" s="29"/>
      <c r="B535" s="19">
        <v>1</v>
      </c>
      <c r="C535" s="9">
        <v>3</v>
      </c>
      <c r="D535" s="11">
        <v>0.1279913699404216</v>
      </c>
      <c r="E535" s="11">
        <v>0.1</v>
      </c>
      <c r="F535" s="11">
        <v>0.10199999999999999</v>
      </c>
      <c r="G535" s="11">
        <v>0.1</v>
      </c>
      <c r="H535" s="11">
        <v>0.1711</v>
      </c>
      <c r="I535" s="15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16</v>
      </c>
    </row>
    <row r="536" spans="1:65">
      <c r="A536" s="29"/>
      <c r="B536" s="19">
        <v>1</v>
      </c>
      <c r="C536" s="9">
        <v>4</v>
      </c>
      <c r="D536" s="11">
        <v>0.12018113395929879</v>
      </c>
      <c r="E536" s="11" t="s">
        <v>105</v>
      </c>
      <c r="F536" s="11">
        <v>0.1</v>
      </c>
      <c r="G536" s="11">
        <v>0.1</v>
      </c>
      <c r="H536" s="11">
        <v>0.16550000000000001</v>
      </c>
      <c r="I536" s="15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0.11561439845221018</v>
      </c>
    </row>
    <row r="537" spans="1:65">
      <c r="A537" s="29"/>
      <c r="B537" s="19">
        <v>1</v>
      </c>
      <c r="C537" s="9">
        <v>5</v>
      </c>
      <c r="D537" s="11">
        <v>0.12768415468240588</v>
      </c>
      <c r="E537" s="11">
        <v>0.1</v>
      </c>
      <c r="F537" s="11">
        <v>0.106</v>
      </c>
      <c r="G537" s="11">
        <v>0.1</v>
      </c>
      <c r="H537" s="11">
        <v>0.16500000000000001</v>
      </c>
      <c r="I537" s="151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93</v>
      </c>
    </row>
    <row r="538" spans="1:65">
      <c r="A538" s="29"/>
      <c r="B538" s="19">
        <v>1</v>
      </c>
      <c r="C538" s="9">
        <v>6</v>
      </c>
      <c r="D538" s="11">
        <v>0.1195875592496435</v>
      </c>
      <c r="E538" s="11">
        <v>0.1</v>
      </c>
      <c r="F538" s="11">
        <v>0.104</v>
      </c>
      <c r="G538" s="11">
        <v>0.11</v>
      </c>
      <c r="H538" s="11">
        <v>0.14979999999999999</v>
      </c>
      <c r="I538" s="15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20" t="s">
        <v>271</v>
      </c>
      <c r="C539" s="12"/>
      <c r="D539" s="22">
        <v>0.12645532559438416</v>
      </c>
      <c r="E539" s="22">
        <v>0.1</v>
      </c>
      <c r="F539" s="22">
        <v>0.1032</v>
      </c>
      <c r="G539" s="22">
        <v>0.105</v>
      </c>
      <c r="H539" s="22">
        <v>0.15175000000000002</v>
      </c>
      <c r="I539" s="151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29"/>
      <c r="B540" s="3" t="s">
        <v>272</v>
      </c>
      <c r="C540" s="28"/>
      <c r="D540" s="11">
        <v>0.12783776231141375</v>
      </c>
      <c r="E540" s="11">
        <v>0.1</v>
      </c>
      <c r="F540" s="11">
        <v>0.104</v>
      </c>
      <c r="G540" s="11">
        <v>0.10500000000000001</v>
      </c>
      <c r="H540" s="11">
        <v>0.15739999999999998</v>
      </c>
      <c r="I540" s="151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29"/>
      <c r="B541" s="3" t="s">
        <v>273</v>
      </c>
      <c r="C541" s="28"/>
      <c r="D541" s="23">
        <v>5.5727974897474023E-3</v>
      </c>
      <c r="E541" s="23">
        <v>0</v>
      </c>
      <c r="F541" s="23">
        <v>2.2803508501982733E-3</v>
      </c>
      <c r="G541" s="23">
        <v>5.4772255750516587E-3</v>
      </c>
      <c r="H541" s="23">
        <v>1.8713497802388308E-2</v>
      </c>
      <c r="I541" s="151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29"/>
      <c r="B542" s="3" t="s">
        <v>87</v>
      </c>
      <c r="C542" s="28"/>
      <c r="D542" s="13">
        <v>4.4069298493782758E-2</v>
      </c>
      <c r="E542" s="13">
        <v>0</v>
      </c>
      <c r="F542" s="13">
        <v>2.2096422967037531E-2</v>
      </c>
      <c r="G542" s="13">
        <v>5.2164053095730085E-2</v>
      </c>
      <c r="H542" s="13">
        <v>0.12331794268460168</v>
      </c>
      <c r="I542" s="151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274</v>
      </c>
      <c r="C543" s="28"/>
      <c r="D543" s="13">
        <v>9.3767967375232519E-2</v>
      </c>
      <c r="E543" s="13">
        <v>-0.13505582921546289</v>
      </c>
      <c r="F543" s="13">
        <v>-0.10737761575035776</v>
      </c>
      <c r="G543" s="13">
        <v>-9.1808620676236075E-2</v>
      </c>
      <c r="H543" s="13">
        <v>0.31255277916553514</v>
      </c>
      <c r="I543" s="151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45" t="s">
        <v>275</v>
      </c>
      <c r="C544" s="46"/>
      <c r="D544" s="44">
        <v>1.0900000000000001</v>
      </c>
      <c r="E544" s="44">
        <v>0.67</v>
      </c>
      <c r="F544" s="44">
        <v>0.54</v>
      </c>
      <c r="G544" s="44">
        <v>0</v>
      </c>
      <c r="H544" s="44">
        <v>2.36</v>
      </c>
      <c r="I544" s="15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0"/>
      <c r="C545" s="20"/>
      <c r="D545" s="20"/>
      <c r="E545" s="20"/>
      <c r="F545" s="20"/>
      <c r="G545" s="20"/>
      <c r="H545" s="20"/>
      <c r="BM545" s="55"/>
    </row>
    <row r="546" spans="1:65" ht="15">
      <c r="B546" s="8" t="s">
        <v>584</v>
      </c>
      <c r="BM546" s="27" t="s">
        <v>67</v>
      </c>
    </row>
    <row r="547" spans="1:65" ht="15">
      <c r="A547" s="24" t="s">
        <v>55</v>
      </c>
      <c r="B547" s="18" t="s">
        <v>111</v>
      </c>
      <c r="C547" s="15" t="s">
        <v>112</v>
      </c>
      <c r="D547" s="16" t="s">
        <v>231</v>
      </c>
      <c r="E547" s="17" t="s">
        <v>231</v>
      </c>
      <c r="F547" s="17" t="s">
        <v>231</v>
      </c>
      <c r="G547" s="17" t="s">
        <v>231</v>
      </c>
      <c r="H547" s="17" t="s">
        <v>231</v>
      </c>
      <c r="I547" s="17" t="s">
        <v>231</v>
      </c>
      <c r="J547" s="17" t="s">
        <v>231</v>
      </c>
      <c r="K547" s="17" t="s">
        <v>231</v>
      </c>
      <c r="L547" s="17" t="s">
        <v>231</v>
      </c>
      <c r="M547" s="17" t="s">
        <v>231</v>
      </c>
      <c r="N547" s="17" t="s">
        <v>231</v>
      </c>
      <c r="O547" s="17" t="s">
        <v>231</v>
      </c>
      <c r="P547" s="17" t="s">
        <v>231</v>
      </c>
      <c r="Q547" s="17" t="s">
        <v>231</v>
      </c>
      <c r="R547" s="17" t="s">
        <v>231</v>
      </c>
      <c r="S547" s="17" t="s">
        <v>231</v>
      </c>
      <c r="T547" s="17" t="s">
        <v>231</v>
      </c>
      <c r="U547" s="17" t="s">
        <v>231</v>
      </c>
      <c r="V547" s="17" t="s">
        <v>231</v>
      </c>
      <c r="W547" s="17" t="s">
        <v>231</v>
      </c>
      <c r="X547" s="17" t="s">
        <v>231</v>
      </c>
      <c r="Y547" s="151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232</v>
      </c>
      <c r="C548" s="9" t="s">
        <v>232</v>
      </c>
      <c r="D548" s="149" t="s">
        <v>234</v>
      </c>
      <c r="E548" s="150" t="s">
        <v>236</v>
      </c>
      <c r="F548" s="150" t="s">
        <v>238</v>
      </c>
      <c r="G548" s="150" t="s">
        <v>239</v>
      </c>
      <c r="H548" s="150" t="s">
        <v>240</v>
      </c>
      <c r="I548" s="150" t="s">
        <v>241</v>
      </c>
      <c r="J548" s="150" t="s">
        <v>242</v>
      </c>
      <c r="K548" s="150" t="s">
        <v>243</v>
      </c>
      <c r="L548" s="150" t="s">
        <v>244</v>
      </c>
      <c r="M548" s="150" t="s">
        <v>245</v>
      </c>
      <c r="N548" s="150" t="s">
        <v>246</v>
      </c>
      <c r="O548" s="150" t="s">
        <v>247</v>
      </c>
      <c r="P548" s="150" t="s">
        <v>248</v>
      </c>
      <c r="Q548" s="150" t="s">
        <v>249</v>
      </c>
      <c r="R548" s="150" t="s">
        <v>251</v>
      </c>
      <c r="S548" s="150" t="s">
        <v>253</v>
      </c>
      <c r="T548" s="150" t="s">
        <v>254</v>
      </c>
      <c r="U548" s="150" t="s">
        <v>257</v>
      </c>
      <c r="V548" s="150" t="s">
        <v>259</v>
      </c>
      <c r="W548" s="150" t="s">
        <v>261</v>
      </c>
      <c r="X548" s="150" t="s">
        <v>279</v>
      </c>
      <c r="Y548" s="151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1</v>
      </c>
    </row>
    <row r="549" spans="1:65">
      <c r="A549" s="29"/>
      <c r="B549" s="19"/>
      <c r="C549" s="9"/>
      <c r="D549" s="10" t="s">
        <v>280</v>
      </c>
      <c r="E549" s="11" t="s">
        <v>283</v>
      </c>
      <c r="F549" s="11" t="s">
        <v>282</v>
      </c>
      <c r="G549" s="11" t="s">
        <v>283</v>
      </c>
      <c r="H549" s="11" t="s">
        <v>282</v>
      </c>
      <c r="I549" s="11" t="s">
        <v>282</v>
      </c>
      <c r="J549" s="11" t="s">
        <v>282</v>
      </c>
      <c r="K549" s="11" t="s">
        <v>282</v>
      </c>
      <c r="L549" s="11" t="s">
        <v>280</v>
      </c>
      <c r="M549" s="11" t="s">
        <v>280</v>
      </c>
      <c r="N549" s="11" t="s">
        <v>280</v>
      </c>
      <c r="O549" s="11" t="s">
        <v>280</v>
      </c>
      <c r="P549" s="11" t="s">
        <v>280</v>
      </c>
      <c r="Q549" s="11" t="s">
        <v>283</v>
      </c>
      <c r="R549" s="11" t="s">
        <v>283</v>
      </c>
      <c r="S549" s="11" t="s">
        <v>283</v>
      </c>
      <c r="T549" s="11" t="s">
        <v>283</v>
      </c>
      <c r="U549" s="11" t="s">
        <v>283</v>
      </c>
      <c r="V549" s="11" t="s">
        <v>282</v>
      </c>
      <c r="W549" s="11" t="s">
        <v>283</v>
      </c>
      <c r="X549" s="11" t="s">
        <v>283</v>
      </c>
      <c r="Y549" s="151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2</v>
      </c>
    </row>
    <row r="550" spans="1:65">
      <c r="A550" s="29"/>
      <c r="B550" s="19"/>
      <c r="C550" s="9"/>
      <c r="D550" s="25" t="s">
        <v>322</v>
      </c>
      <c r="E550" s="25" t="s">
        <v>322</v>
      </c>
      <c r="F550" s="25" t="s">
        <v>322</v>
      </c>
      <c r="G550" s="25" t="s">
        <v>322</v>
      </c>
      <c r="H550" s="25" t="s">
        <v>323</v>
      </c>
      <c r="I550" s="25" t="s">
        <v>324</v>
      </c>
      <c r="J550" s="25" t="s">
        <v>323</v>
      </c>
      <c r="K550" s="25" t="s">
        <v>325</v>
      </c>
      <c r="L550" s="25" t="s">
        <v>322</v>
      </c>
      <c r="M550" s="25" t="s">
        <v>322</v>
      </c>
      <c r="N550" s="25" t="s">
        <v>322</v>
      </c>
      <c r="O550" s="25" t="s">
        <v>322</v>
      </c>
      <c r="P550" s="25" t="s">
        <v>322</v>
      </c>
      <c r="Q550" s="25" t="s">
        <v>324</v>
      </c>
      <c r="R550" s="25" t="s">
        <v>322</v>
      </c>
      <c r="S550" s="25" t="s">
        <v>325</v>
      </c>
      <c r="T550" s="25" t="s">
        <v>324</v>
      </c>
      <c r="U550" s="25" t="s">
        <v>323</v>
      </c>
      <c r="V550" s="25" t="s">
        <v>322</v>
      </c>
      <c r="W550" s="25" t="s">
        <v>322</v>
      </c>
      <c r="X550" s="25" t="s">
        <v>322</v>
      </c>
      <c r="Y550" s="151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21">
        <v>1.1739999999999999</v>
      </c>
      <c r="E551" s="21">
        <v>1.2533159999999999</v>
      </c>
      <c r="F551" s="21">
        <v>1.42</v>
      </c>
      <c r="G551" s="21">
        <v>1.3366666666666667</v>
      </c>
      <c r="H551" s="21">
        <v>1.3</v>
      </c>
      <c r="I551" s="21">
        <v>1.4</v>
      </c>
      <c r="J551" s="21">
        <v>1.46</v>
      </c>
      <c r="K551" s="21">
        <v>1.24</v>
      </c>
      <c r="L551" s="21">
        <v>1.36</v>
      </c>
      <c r="M551" s="21">
        <v>1.32</v>
      </c>
      <c r="N551" s="21">
        <v>1.32</v>
      </c>
      <c r="O551" s="21">
        <v>1.24</v>
      </c>
      <c r="P551" s="21">
        <v>1.38</v>
      </c>
      <c r="Q551" s="21">
        <v>1.4512827634791958</v>
      </c>
      <c r="R551" s="21">
        <v>1.369</v>
      </c>
      <c r="S551" s="21">
        <v>1.19</v>
      </c>
      <c r="T551" s="21">
        <v>1.220788</v>
      </c>
      <c r="U551" s="21">
        <v>1.31</v>
      </c>
      <c r="V551" s="21">
        <v>1.34</v>
      </c>
      <c r="W551" s="21">
        <v>1.4352</v>
      </c>
      <c r="X551" s="21">
        <v>1.4745999999999999</v>
      </c>
      <c r="Y551" s="151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>
        <v>1</v>
      </c>
      <c r="C552" s="9">
        <v>2</v>
      </c>
      <c r="D552" s="11">
        <v>1.173</v>
      </c>
      <c r="E552" s="11">
        <v>1.247428</v>
      </c>
      <c r="F552" s="11">
        <v>1.45</v>
      </c>
      <c r="G552" s="11">
        <v>1.3433333333333335</v>
      </c>
      <c r="H552" s="11">
        <v>1.32</v>
      </c>
      <c r="I552" s="11">
        <v>1.35</v>
      </c>
      <c r="J552" s="11">
        <v>1.47</v>
      </c>
      <c r="K552" s="11">
        <v>1.23</v>
      </c>
      <c r="L552" s="11">
        <v>1.34</v>
      </c>
      <c r="M552" s="11">
        <v>1.34</v>
      </c>
      <c r="N552" s="11">
        <v>1.33</v>
      </c>
      <c r="O552" s="11">
        <v>1.26</v>
      </c>
      <c r="P552" s="11">
        <v>1.35</v>
      </c>
      <c r="Q552" s="11">
        <v>1.4294024666804681</v>
      </c>
      <c r="R552" s="11">
        <v>1.381</v>
      </c>
      <c r="S552" s="11">
        <v>1.2</v>
      </c>
      <c r="T552" s="11">
        <v>1.2513430000000001</v>
      </c>
      <c r="U552" s="11">
        <v>1.34</v>
      </c>
      <c r="V552" s="11">
        <v>1.35</v>
      </c>
      <c r="W552" s="11">
        <v>1.4338</v>
      </c>
      <c r="X552" s="11">
        <v>1.4469000000000001</v>
      </c>
      <c r="Y552" s="151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e">
        <v>#N/A</v>
      </c>
    </row>
    <row r="553" spans="1:65">
      <c r="A553" s="29"/>
      <c r="B553" s="19">
        <v>1</v>
      </c>
      <c r="C553" s="9">
        <v>3</v>
      </c>
      <c r="D553" s="11">
        <v>1.181</v>
      </c>
      <c r="E553" s="11">
        <v>1.2687720000000002</v>
      </c>
      <c r="F553" s="11">
        <v>1.38</v>
      </c>
      <c r="G553" s="11">
        <v>1.33</v>
      </c>
      <c r="H553" s="11">
        <v>1.3</v>
      </c>
      <c r="I553" s="11">
        <v>1.37</v>
      </c>
      <c r="J553" s="11">
        <v>1.4500000000000002</v>
      </c>
      <c r="K553" s="11">
        <v>1.24</v>
      </c>
      <c r="L553" s="154">
        <v>1.42</v>
      </c>
      <c r="M553" s="11">
        <v>1.32</v>
      </c>
      <c r="N553" s="11">
        <v>1.35</v>
      </c>
      <c r="O553" s="11">
        <v>1.25</v>
      </c>
      <c r="P553" s="11">
        <v>1.35</v>
      </c>
      <c r="Q553" s="11">
        <v>1.4043681491999997</v>
      </c>
      <c r="R553" s="11">
        <v>1.339</v>
      </c>
      <c r="S553" s="11">
        <v>1.19</v>
      </c>
      <c r="T553" s="11">
        <v>1.2471779999999999</v>
      </c>
      <c r="U553" s="11">
        <v>1.36</v>
      </c>
      <c r="V553" s="11">
        <v>1.37</v>
      </c>
      <c r="W553" s="11">
        <v>1.4390999999999998</v>
      </c>
      <c r="X553" s="11">
        <v>1.4160999999999999</v>
      </c>
      <c r="Y553" s="151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16</v>
      </c>
    </row>
    <row r="554" spans="1:65">
      <c r="A554" s="29"/>
      <c r="B554" s="19">
        <v>1</v>
      </c>
      <c r="C554" s="9">
        <v>4</v>
      </c>
      <c r="D554" s="11">
        <v>1.1639999999999999</v>
      </c>
      <c r="E554" s="11">
        <v>1.2545200000000001</v>
      </c>
      <c r="F554" s="11">
        <v>1.33</v>
      </c>
      <c r="G554" s="11">
        <v>1.3466666666666667</v>
      </c>
      <c r="H554" s="11">
        <v>1.29</v>
      </c>
      <c r="I554" s="11">
        <v>1.37</v>
      </c>
      <c r="J554" s="11">
        <v>1.4500000000000002</v>
      </c>
      <c r="K554" s="11">
        <v>1.22</v>
      </c>
      <c r="L554" s="11">
        <v>1.36</v>
      </c>
      <c r="M554" s="11">
        <v>1.32</v>
      </c>
      <c r="N554" s="11">
        <v>1.3</v>
      </c>
      <c r="O554" s="11">
        <v>1.26</v>
      </c>
      <c r="P554" s="11">
        <v>1.33</v>
      </c>
      <c r="Q554" s="11">
        <v>1.4392738567000001</v>
      </c>
      <c r="R554" s="11">
        <v>1.381</v>
      </c>
      <c r="S554" s="11">
        <v>1.21</v>
      </c>
      <c r="T554" s="11">
        <v>1.2593529999999999</v>
      </c>
      <c r="U554" s="11">
        <v>1.35</v>
      </c>
      <c r="V554" s="11">
        <v>1.35</v>
      </c>
      <c r="W554" s="11">
        <v>1.4586999999999999</v>
      </c>
      <c r="X554" s="154">
        <v>1.5669</v>
      </c>
      <c r="Y554" s="151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1.3331711127593542</v>
      </c>
    </row>
    <row r="555" spans="1:65">
      <c r="A555" s="29"/>
      <c r="B555" s="19">
        <v>1</v>
      </c>
      <c r="C555" s="9">
        <v>5</v>
      </c>
      <c r="D555" s="11">
        <v>1.1599999999999999</v>
      </c>
      <c r="E555" s="11">
        <v>1.2917720000000001</v>
      </c>
      <c r="F555" s="11">
        <v>1.42</v>
      </c>
      <c r="G555" s="11">
        <v>1.3399999999999999</v>
      </c>
      <c r="H555" s="11">
        <v>1.3</v>
      </c>
      <c r="I555" s="11">
        <v>1.4</v>
      </c>
      <c r="J555" s="11">
        <v>1.4200000000000002</v>
      </c>
      <c r="K555" s="11">
        <v>1.24</v>
      </c>
      <c r="L555" s="11">
        <v>1.35</v>
      </c>
      <c r="M555" s="11">
        <v>1.34</v>
      </c>
      <c r="N555" s="11">
        <v>1.34</v>
      </c>
      <c r="O555" s="11">
        <v>1.27</v>
      </c>
      <c r="P555" s="11">
        <v>1.34</v>
      </c>
      <c r="Q555" s="11">
        <v>1.4411380210436207</v>
      </c>
      <c r="R555" s="11">
        <v>1.357</v>
      </c>
      <c r="S555" s="11">
        <v>1.19</v>
      </c>
      <c r="T555" s="11">
        <v>1.2751219999999999</v>
      </c>
      <c r="U555" s="11">
        <v>1.34</v>
      </c>
      <c r="V555" s="11">
        <v>1.35</v>
      </c>
      <c r="W555" s="11">
        <v>1.4415</v>
      </c>
      <c r="X555" s="11">
        <v>1.4315</v>
      </c>
      <c r="Y555" s="151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94</v>
      </c>
    </row>
    <row r="556" spans="1:65">
      <c r="A556" s="29"/>
      <c r="B556" s="19">
        <v>1</v>
      </c>
      <c r="C556" s="9">
        <v>6</v>
      </c>
      <c r="D556" s="11">
        <v>1.1739999999999999</v>
      </c>
      <c r="E556" s="11">
        <v>1.2583759999999999</v>
      </c>
      <c r="F556" s="11">
        <v>1.47</v>
      </c>
      <c r="G556" s="11">
        <v>1.3433333333333335</v>
      </c>
      <c r="H556" s="11">
        <v>1.32</v>
      </c>
      <c r="I556" s="11">
        <v>1.41</v>
      </c>
      <c r="J556" s="11">
        <v>1.4500000000000002</v>
      </c>
      <c r="K556" s="11">
        <v>1.24</v>
      </c>
      <c r="L556" s="11">
        <v>1.37</v>
      </c>
      <c r="M556" s="11">
        <v>1.36</v>
      </c>
      <c r="N556" s="11">
        <v>1.31</v>
      </c>
      <c r="O556" s="11">
        <v>1.26</v>
      </c>
      <c r="P556" s="11">
        <v>1.32</v>
      </c>
      <c r="Q556" s="11">
        <v>1.4301834020287851</v>
      </c>
      <c r="R556" s="11">
        <v>1.357</v>
      </c>
      <c r="S556" s="11">
        <v>1.2</v>
      </c>
      <c r="T556" s="11">
        <v>1.2567110000000001</v>
      </c>
      <c r="U556" s="11">
        <v>1.37</v>
      </c>
      <c r="V556" s="11">
        <v>1.35</v>
      </c>
      <c r="W556" s="11">
        <v>1.4446000000000001</v>
      </c>
      <c r="X556" s="11">
        <v>1.4232</v>
      </c>
      <c r="Y556" s="151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20" t="s">
        <v>271</v>
      </c>
      <c r="C557" s="12"/>
      <c r="D557" s="22">
        <v>1.171</v>
      </c>
      <c r="E557" s="22">
        <v>1.262364</v>
      </c>
      <c r="F557" s="22">
        <v>1.4116666666666668</v>
      </c>
      <c r="G557" s="22">
        <v>1.3399999999999999</v>
      </c>
      <c r="H557" s="22">
        <v>1.3049999999999999</v>
      </c>
      <c r="I557" s="22">
        <v>1.3833333333333335</v>
      </c>
      <c r="J557" s="22">
        <v>1.45</v>
      </c>
      <c r="K557" s="22">
        <v>1.2350000000000001</v>
      </c>
      <c r="L557" s="22">
        <v>1.3666666666666665</v>
      </c>
      <c r="M557" s="22">
        <v>1.3333333333333333</v>
      </c>
      <c r="N557" s="22">
        <v>1.325</v>
      </c>
      <c r="O557" s="22">
        <v>1.2566666666666666</v>
      </c>
      <c r="P557" s="22">
        <v>1.345</v>
      </c>
      <c r="Q557" s="22">
        <v>1.4326081098553447</v>
      </c>
      <c r="R557" s="22">
        <v>1.3640000000000001</v>
      </c>
      <c r="S557" s="22">
        <v>1.1966666666666665</v>
      </c>
      <c r="T557" s="22">
        <v>1.2517491666666667</v>
      </c>
      <c r="U557" s="22">
        <v>1.345</v>
      </c>
      <c r="V557" s="22">
        <v>1.3516666666666666</v>
      </c>
      <c r="W557" s="22">
        <v>1.4421499999999998</v>
      </c>
      <c r="X557" s="22">
        <v>1.4598666666666666</v>
      </c>
      <c r="Y557" s="151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272</v>
      </c>
      <c r="C558" s="28"/>
      <c r="D558" s="11">
        <v>1.1735</v>
      </c>
      <c r="E558" s="11">
        <v>1.256448</v>
      </c>
      <c r="F558" s="11">
        <v>1.42</v>
      </c>
      <c r="G558" s="11">
        <v>1.3416666666666668</v>
      </c>
      <c r="H558" s="11">
        <v>1.3</v>
      </c>
      <c r="I558" s="11">
        <v>1.385</v>
      </c>
      <c r="J558" s="11">
        <v>1.4500000000000002</v>
      </c>
      <c r="K558" s="11">
        <v>1.24</v>
      </c>
      <c r="L558" s="11">
        <v>1.36</v>
      </c>
      <c r="M558" s="11">
        <v>1.33</v>
      </c>
      <c r="N558" s="11">
        <v>1.3250000000000002</v>
      </c>
      <c r="O558" s="11">
        <v>1.26</v>
      </c>
      <c r="P558" s="11">
        <v>1.3450000000000002</v>
      </c>
      <c r="Q558" s="11">
        <v>1.4347286293643926</v>
      </c>
      <c r="R558" s="11">
        <v>1.363</v>
      </c>
      <c r="S558" s="11">
        <v>1.1949999999999998</v>
      </c>
      <c r="T558" s="11">
        <v>1.2540270000000002</v>
      </c>
      <c r="U558" s="11">
        <v>1.3450000000000002</v>
      </c>
      <c r="V558" s="11">
        <v>1.35</v>
      </c>
      <c r="W558" s="11">
        <v>1.4402999999999999</v>
      </c>
      <c r="X558" s="11">
        <v>1.4392</v>
      </c>
      <c r="Y558" s="151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3" t="s">
        <v>273</v>
      </c>
      <c r="C559" s="28"/>
      <c r="D559" s="23">
        <v>7.6419892698171617E-3</v>
      </c>
      <c r="E559" s="23">
        <v>1.605164046445106E-2</v>
      </c>
      <c r="F559" s="23">
        <v>5.0365331992022686E-2</v>
      </c>
      <c r="G559" s="23">
        <v>5.9628479399994536E-3</v>
      </c>
      <c r="H559" s="23">
        <v>1.2247448713915901E-2</v>
      </c>
      <c r="I559" s="23">
        <v>2.3380903889000149E-2</v>
      </c>
      <c r="J559" s="23">
        <v>1.6733200530681447E-2</v>
      </c>
      <c r="K559" s="23">
        <v>8.3666002653407616E-3</v>
      </c>
      <c r="L559" s="23">
        <v>2.8047578623950114E-2</v>
      </c>
      <c r="M559" s="23">
        <v>1.6329931618554533E-2</v>
      </c>
      <c r="N559" s="23">
        <v>1.8708286933869722E-2</v>
      </c>
      <c r="O559" s="23">
        <v>1.0327955589886455E-2</v>
      </c>
      <c r="P559" s="23">
        <v>2.0736441353327664E-2</v>
      </c>
      <c r="Q559" s="23">
        <v>1.599740596391782E-2</v>
      </c>
      <c r="R559" s="23">
        <v>1.6284962388657842E-2</v>
      </c>
      <c r="S559" s="23">
        <v>8.1649658092772665E-3</v>
      </c>
      <c r="T559" s="23">
        <v>1.7935338228387717E-2</v>
      </c>
      <c r="U559" s="23">
        <v>2.073644135332774E-2</v>
      </c>
      <c r="V559" s="23">
        <v>9.8319208025017587E-3</v>
      </c>
      <c r="W559" s="23">
        <v>9.0294518106028791E-3</v>
      </c>
      <c r="X559" s="23">
        <v>5.6402080339883434E-2</v>
      </c>
      <c r="Y559" s="205"/>
      <c r="Z559" s="206"/>
      <c r="AA559" s="206"/>
      <c r="AB559" s="206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29"/>
      <c r="B560" s="3" t="s">
        <v>87</v>
      </c>
      <c r="C560" s="28"/>
      <c r="D560" s="13">
        <v>6.5260369511675161E-3</v>
      </c>
      <c r="E560" s="13">
        <v>1.2715540418176579E-2</v>
      </c>
      <c r="F560" s="13">
        <v>3.5677921127761046E-2</v>
      </c>
      <c r="G560" s="13">
        <v>4.4498865223876524E-3</v>
      </c>
      <c r="H560" s="13">
        <v>9.3850181715830674E-3</v>
      </c>
      <c r="I560" s="13">
        <v>1.6901858233012153E-2</v>
      </c>
      <c r="J560" s="13">
        <v>1.1540138297021689E-2</v>
      </c>
      <c r="K560" s="13">
        <v>6.7745751136362433E-3</v>
      </c>
      <c r="L560" s="13">
        <v>2.0522618505329354E-2</v>
      </c>
      <c r="M560" s="13">
        <v>1.22474487139159E-2</v>
      </c>
      <c r="N560" s="13">
        <v>1.4119461836882809E-2</v>
      </c>
      <c r="O560" s="13">
        <v>8.218532299644395E-3</v>
      </c>
      <c r="P560" s="13">
        <v>1.5417428515485252E-2</v>
      </c>
      <c r="Q560" s="13">
        <v>1.1166630883817301E-2</v>
      </c>
      <c r="R560" s="13">
        <v>1.1939121985819531E-2</v>
      </c>
      <c r="S560" s="13">
        <v>6.8230912055241792E-3</v>
      </c>
      <c r="T560" s="13">
        <v>1.4328220625980884E-2</v>
      </c>
      <c r="U560" s="13">
        <v>1.5417428515485309E-2</v>
      </c>
      <c r="V560" s="13">
        <v>7.2739241448841621E-3</v>
      </c>
      <c r="W560" s="13">
        <v>6.2611044694399895E-3</v>
      </c>
      <c r="X560" s="13">
        <v>3.8635090195371792E-2</v>
      </c>
      <c r="Y560" s="151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274</v>
      </c>
      <c r="C561" s="28"/>
      <c r="D561" s="13">
        <v>-0.12164313433381979</v>
      </c>
      <c r="E561" s="13">
        <v>-5.311179643909314E-2</v>
      </c>
      <c r="F561" s="13">
        <v>5.8878828948554895E-2</v>
      </c>
      <c r="G561" s="13">
        <v>5.1222886359361119E-3</v>
      </c>
      <c r="H561" s="13">
        <v>-2.1130905470226224E-2</v>
      </c>
      <c r="I561" s="13">
        <v>3.7626243243566337E-2</v>
      </c>
      <c r="J561" s="13">
        <v>8.7632327255304121E-2</v>
      </c>
      <c r="K561" s="13">
        <v>-7.3637293682551119E-2</v>
      </c>
      <c r="L561" s="13">
        <v>2.5124722240631447E-2</v>
      </c>
      <c r="M561" s="13">
        <v>1.2168023476255563E-4</v>
      </c>
      <c r="N561" s="13">
        <v>-6.1290802667047783E-3</v>
      </c>
      <c r="O561" s="13">
        <v>-5.738531637873634E-2</v>
      </c>
      <c r="P561" s="13">
        <v>8.8727449368166678E-3</v>
      </c>
      <c r="Q561" s="13">
        <v>7.4586822459856039E-2</v>
      </c>
      <c r="R561" s="13">
        <v>2.3124478880162114E-2</v>
      </c>
      <c r="S561" s="13">
        <v>-0.10239079198930079</v>
      </c>
      <c r="T561" s="13">
        <v>-6.1073890150652121E-2</v>
      </c>
      <c r="U561" s="13">
        <v>8.8727449368166678E-3</v>
      </c>
      <c r="V561" s="13">
        <v>1.3873353337990446E-2</v>
      </c>
      <c r="W561" s="13">
        <v>8.1744110862921993E-2</v>
      </c>
      <c r="X561" s="13">
        <v>9.5033227689041544E-2</v>
      </c>
      <c r="Y561" s="151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45" t="s">
        <v>275</v>
      </c>
      <c r="C562" s="46"/>
      <c r="D562" s="44">
        <v>1.76</v>
      </c>
      <c r="E562" s="44">
        <v>0.84</v>
      </c>
      <c r="F562" s="44">
        <v>0.67</v>
      </c>
      <c r="G562" s="44">
        <v>0.05</v>
      </c>
      <c r="H562" s="44">
        <v>0.4</v>
      </c>
      <c r="I562" s="44">
        <v>0.39</v>
      </c>
      <c r="J562" s="44">
        <v>1.06</v>
      </c>
      <c r="K562" s="44">
        <v>1.1100000000000001</v>
      </c>
      <c r="L562" s="44">
        <v>0.22</v>
      </c>
      <c r="M562" s="44">
        <v>0.12</v>
      </c>
      <c r="N562" s="44">
        <v>0.2</v>
      </c>
      <c r="O562" s="44">
        <v>0.89</v>
      </c>
      <c r="P562" s="44">
        <v>0</v>
      </c>
      <c r="Q562" s="44">
        <v>0.89</v>
      </c>
      <c r="R562" s="44">
        <v>0.19</v>
      </c>
      <c r="S562" s="44">
        <v>1.5</v>
      </c>
      <c r="T562" s="44">
        <v>0.94</v>
      </c>
      <c r="U562" s="44">
        <v>0</v>
      </c>
      <c r="V562" s="44">
        <v>7.0000000000000007E-2</v>
      </c>
      <c r="W562" s="44">
        <v>0.98</v>
      </c>
      <c r="X562" s="44">
        <v>1.1599999999999999</v>
      </c>
      <c r="Y562" s="151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BM563" s="55"/>
    </row>
    <row r="564" spans="1:65" ht="15">
      <c r="B564" s="8" t="s">
        <v>585</v>
      </c>
      <c r="BM564" s="27" t="s">
        <v>67</v>
      </c>
    </row>
    <row r="565" spans="1:65" ht="15">
      <c r="A565" s="24" t="s">
        <v>56</v>
      </c>
      <c r="B565" s="18" t="s">
        <v>111</v>
      </c>
      <c r="C565" s="15" t="s">
        <v>112</v>
      </c>
      <c r="D565" s="16" t="s">
        <v>231</v>
      </c>
      <c r="E565" s="17" t="s">
        <v>231</v>
      </c>
      <c r="F565" s="17" t="s">
        <v>231</v>
      </c>
      <c r="G565" s="17" t="s">
        <v>231</v>
      </c>
      <c r="H565" s="17" t="s">
        <v>231</v>
      </c>
      <c r="I565" s="17" t="s">
        <v>231</v>
      </c>
      <c r="J565" s="17" t="s">
        <v>231</v>
      </c>
      <c r="K565" s="17" t="s">
        <v>231</v>
      </c>
      <c r="L565" s="17" t="s">
        <v>231</v>
      </c>
      <c r="M565" s="17" t="s">
        <v>231</v>
      </c>
      <c r="N565" s="17" t="s">
        <v>231</v>
      </c>
      <c r="O565" s="17" t="s">
        <v>231</v>
      </c>
      <c r="P565" s="17" t="s">
        <v>231</v>
      </c>
      <c r="Q565" s="17" t="s">
        <v>231</v>
      </c>
      <c r="R565" s="17" t="s">
        <v>231</v>
      </c>
      <c r="S565" s="17" t="s">
        <v>231</v>
      </c>
      <c r="T565" s="17" t="s">
        <v>231</v>
      </c>
      <c r="U565" s="17" t="s">
        <v>231</v>
      </c>
      <c r="V565" s="17" t="s">
        <v>231</v>
      </c>
      <c r="W565" s="17" t="s">
        <v>231</v>
      </c>
      <c r="X565" s="17" t="s">
        <v>231</v>
      </c>
      <c r="Y565" s="151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232</v>
      </c>
      <c r="C566" s="9" t="s">
        <v>232</v>
      </c>
      <c r="D566" s="149" t="s">
        <v>234</v>
      </c>
      <c r="E566" s="150" t="s">
        <v>236</v>
      </c>
      <c r="F566" s="150" t="s">
        <v>238</v>
      </c>
      <c r="G566" s="150" t="s">
        <v>239</v>
      </c>
      <c r="H566" s="150" t="s">
        <v>240</v>
      </c>
      <c r="I566" s="150" t="s">
        <v>241</v>
      </c>
      <c r="J566" s="150" t="s">
        <v>242</v>
      </c>
      <c r="K566" s="150" t="s">
        <v>243</v>
      </c>
      <c r="L566" s="150" t="s">
        <v>244</v>
      </c>
      <c r="M566" s="150" t="s">
        <v>245</v>
      </c>
      <c r="N566" s="150" t="s">
        <v>246</v>
      </c>
      <c r="O566" s="150" t="s">
        <v>247</v>
      </c>
      <c r="P566" s="150" t="s">
        <v>248</v>
      </c>
      <c r="Q566" s="150" t="s">
        <v>249</v>
      </c>
      <c r="R566" s="150" t="s">
        <v>251</v>
      </c>
      <c r="S566" s="150" t="s">
        <v>253</v>
      </c>
      <c r="T566" s="150" t="s">
        <v>254</v>
      </c>
      <c r="U566" s="150" t="s">
        <v>257</v>
      </c>
      <c r="V566" s="150" t="s">
        <v>259</v>
      </c>
      <c r="W566" s="150" t="s">
        <v>261</v>
      </c>
      <c r="X566" s="150" t="s">
        <v>279</v>
      </c>
      <c r="Y566" s="151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1</v>
      </c>
    </row>
    <row r="567" spans="1:65">
      <c r="A567" s="29"/>
      <c r="B567" s="19"/>
      <c r="C567" s="9"/>
      <c r="D567" s="10" t="s">
        <v>280</v>
      </c>
      <c r="E567" s="11" t="s">
        <v>283</v>
      </c>
      <c r="F567" s="11" t="s">
        <v>282</v>
      </c>
      <c r="G567" s="11" t="s">
        <v>283</v>
      </c>
      <c r="H567" s="11" t="s">
        <v>282</v>
      </c>
      <c r="I567" s="11" t="s">
        <v>282</v>
      </c>
      <c r="J567" s="11" t="s">
        <v>282</v>
      </c>
      <c r="K567" s="11" t="s">
        <v>282</v>
      </c>
      <c r="L567" s="11" t="s">
        <v>280</v>
      </c>
      <c r="M567" s="11" t="s">
        <v>280</v>
      </c>
      <c r="N567" s="11" t="s">
        <v>280</v>
      </c>
      <c r="O567" s="11" t="s">
        <v>280</v>
      </c>
      <c r="P567" s="11" t="s">
        <v>280</v>
      </c>
      <c r="Q567" s="11" t="s">
        <v>283</v>
      </c>
      <c r="R567" s="11" t="s">
        <v>283</v>
      </c>
      <c r="S567" s="11" t="s">
        <v>283</v>
      </c>
      <c r="T567" s="11" t="s">
        <v>283</v>
      </c>
      <c r="U567" s="11" t="s">
        <v>283</v>
      </c>
      <c r="V567" s="11" t="s">
        <v>282</v>
      </c>
      <c r="W567" s="11" t="s">
        <v>283</v>
      </c>
      <c r="X567" s="11" t="s">
        <v>283</v>
      </c>
      <c r="Y567" s="151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</v>
      </c>
    </row>
    <row r="568" spans="1:65">
      <c r="A568" s="29"/>
      <c r="B568" s="19"/>
      <c r="C568" s="9"/>
      <c r="D568" s="25" t="s">
        <v>322</v>
      </c>
      <c r="E568" s="25" t="s">
        <v>322</v>
      </c>
      <c r="F568" s="25" t="s">
        <v>322</v>
      </c>
      <c r="G568" s="25" t="s">
        <v>322</v>
      </c>
      <c r="H568" s="25" t="s">
        <v>323</v>
      </c>
      <c r="I568" s="25" t="s">
        <v>324</v>
      </c>
      <c r="J568" s="25" t="s">
        <v>323</v>
      </c>
      <c r="K568" s="25" t="s">
        <v>325</v>
      </c>
      <c r="L568" s="25" t="s">
        <v>322</v>
      </c>
      <c r="M568" s="25" t="s">
        <v>322</v>
      </c>
      <c r="N568" s="25" t="s">
        <v>322</v>
      </c>
      <c r="O568" s="25" t="s">
        <v>322</v>
      </c>
      <c r="P568" s="25" t="s">
        <v>322</v>
      </c>
      <c r="Q568" s="25" t="s">
        <v>324</v>
      </c>
      <c r="R568" s="25" t="s">
        <v>322</v>
      </c>
      <c r="S568" s="25" t="s">
        <v>325</v>
      </c>
      <c r="T568" s="25" t="s">
        <v>324</v>
      </c>
      <c r="U568" s="25" t="s">
        <v>323</v>
      </c>
      <c r="V568" s="25" t="s">
        <v>322</v>
      </c>
      <c r="W568" s="25" t="s">
        <v>322</v>
      </c>
      <c r="X568" s="25" t="s">
        <v>322</v>
      </c>
      <c r="Y568" s="151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8">
        <v>1</v>
      </c>
      <c r="C569" s="14">
        <v>1</v>
      </c>
      <c r="D569" s="203">
        <v>2.945E-2</v>
      </c>
      <c r="E569" s="203">
        <v>2.8606400000000001E-2</v>
      </c>
      <c r="F569" s="203">
        <v>3.15E-2</v>
      </c>
      <c r="G569" s="203">
        <v>3.0523440000000002E-2</v>
      </c>
      <c r="H569" s="203">
        <v>3.0600000000000002E-2</v>
      </c>
      <c r="I569" s="203">
        <v>0.03</v>
      </c>
      <c r="J569" s="203">
        <v>2.9399999999999999E-2</v>
      </c>
      <c r="K569" s="203">
        <v>3.1699999999999999E-2</v>
      </c>
      <c r="L569" s="203">
        <v>3.0699999999999998E-2</v>
      </c>
      <c r="M569" s="203">
        <v>2.8799999999999999E-2</v>
      </c>
      <c r="N569" s="203">
        <v>2.9100000000000001E-2</v>
      </c>
      <c r="O569" s="203">
        <v>2.6400000000000003E-2</v>
      </c>
      <c r="P569" s="203">
        <v>2.9399999999999999E-2</v>
      </c>
      <c r="Q569" s="203">
        <v>3.1353299488485316E-2</v>
      </c>
      <c r="R569" s="203">
        <v>2.7099999999999999E-2</v>
      </c>
      <c r="S569" s="203">
        <v>2.86E-2</v>
      </c>
      <c r="T569" s="203">
        <v>2.6748000000000001E-2</v>
      </c>
      <c r="U569" s="203">
        <v>3.2739999999999998E-2</v>
      </c>
      <c r="V569" s="203">
        <v>2.9100000000000001E-2</v>
      </c>
      <c r="W569" s="203">
        <v>2.7530000000000002E-2</v>
      </c>
      <c r="X569" s="210">
        <v>3.4299999999999997E-2</v>
      </c>
      <c r="Y569" s="205"/>
      <c r="Z569" s="206"/>
      <c r="AA569" s="206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207">
        <v>1</v>
      </c>
    </row>
    <row r="570" spans="1:65">
      <c r="A570" s="29"/>
      <c r="B570" s="19">
        <v>1</v>
      </c>
      <c r="C570" s="9">
        <v>2</v>
      </c>
      <c r="D570" s="23">
        <v>3.0019999999999998E-2</v>
      </c>
      <c r="E570" s="23">
        <v>2.9056699999999998E-2</v>
      </c>
      <c r="F570" s="23">
        <v>3.2600000000000004E-2</v>
      </c>
      <c r="G570" s="23">
        <v>3.0331993333333335E-2</v>
      </c>
      <c r="H570" s="23">
        <v>3.1199999999999999E-2</v>
      </c>
      <c r="I570" s="23">
        <v>2.8899999999999999E-2</v>
      </c>
      <c r="J570" s="23">
        <v>2.9599999999999998E-2</v>
      </c>
      <c r="K570" s="23">
        <v>3.0600000000000002E-2</v>
      </c>
      <c r="L570" s="23">
        <v>2.9700000000000001E-2</v>
      </c>
      <c r="M570" s="23">
        <v>2.9599999999999998E-2</v>
      </c>
      <c r="N570" s="23">
        <v>2.9599999999999998E-2</v>
      </c>
      <c r="O570" s="23">
        <v>2.7199999999999998E-2</v>
      </c>
      <c r="P570" s="23">
        <v>2.9000000000000001E-2</v>
      </c>
      <c r="Q570" s="23">
        <v>3.1139190757737495E-2</v>
      </c>
      <c r="R570" s="23">
        <v>2.7099999999999999E-2</v>
      </c>
      <c r="S570" s="23">
        <v>2.87E-2</v>
      </c>
      <c r="T570" s="23">
        <v>2.7251000000000001E-2</v>
      </c>
      <c r="U570" s="23">
        <v>3.2469999999999999E-2</v>
      </c>
      <c r="V570" s="23">
        <v>2.92E-2</v>
      </c>
      <c r="W570" s="23">
        <v>2.7739999999999997E-2</v>
      </c>
      <c r="X570" s="211">
        <v>3.39E-2</v>
      </c>
      <c r="Y570" s="205"/>
      <c r="Z570" s="206"/>
      <c r="AA570" s="206"/>
      <c r="AB570" s="206"/>
      <c r="AC570" s="206"/>
      <c r="AD570" s="206"/>
      <c r="AE570" s="206"/>
      <c r="AF570" s="206"/>
      <c r="AG570" s="206"/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  <c r="BI570" s="206"/>
      <c r="BJ570" s="206"/>
      <c r="BK570" s="206"/>
      <c r="BL570" s="206"/>
      <c r="BM570" s="207">
        <v>30</v>
      </c>
    </row>
    <row r="571" spans="1:65">
      <c r="A571" s="29"/>
      <c r="B571" s="19">
        <v>1</v>
      </c>
      <c r="C571" s="9">
        <v>3</v>
      </c>
      <c r="D571" s="23">
        <v>2.9569999999999999E-2</v>
      </c>
      <c r="E571" s="23">
        <v>2.9114649999999999E-2</v>
      </c>
      <c r="F571" s="23">
        <v>3.0899999999999997E-2</v>
      </c>
      <c r="G571" s="23">
        <v>3.0390120000000003E-2</v>
      </c>
      <c r="H571" s="23">
        <v>3.0699999999999998E-2</v>
      </c>
      <c r="I571" s="23">
        <v>2.92E-2</v>
      </c>
      <c r="J571" s="23">
        <v>2.9300000000000003E-2</v>
      </c>
      <c r="K571" s="23">
        <v>3.1899999999999998E-2</v>
      </c>
      <c r="L571" s="23">
        <v>3.15E-2</v>
      </c>
      <c r="M571" s="23">
        <v>2.9500000000000002E-2</v>
      </c>
      <c r="N571" s="23">
        <v>2.9500000000000002E-2</v>
      </c>
      <c r="O571" s="23">
        <v>2.7099999999999999E-2</v>
      </c>
      <c r="P571" s="23">
        <v>2.8799999999999999E-2</v>
      </c>
      <c r="Q571" s="23">
        <v>3.1705143204539828E-2</v>
      </c>
      <c r="R571" s="23">
        <v>2.63E-2</v>
      </c>
      <c r="S571" s="23">
        <v>2.87E-2</v>
      </c>
      <c r="T571" s="23">
        <v>2.7133999999999995E-2</v>
      </c>
      <c r="U571" s="23">
        <v>3.2550000000000003E-2</v>
      </c>
      <c r="V571" s="23">
        <v>2.9700000000000001E-2</v>
      </c>
      <c r="W571" s="23">
        <v>2.7489999999999997E-2</v>
      </c>
      <c r="X571" s="211">
        <v>3.4700000000000002E-2</v>
      </c>
      <c r="Y571" s="205"/>
      <c r="Z571" s="206"/>
      <c r="AA571" s="206"/>
      <c r="AB571" s="206"/>
      <c r="AC571" s="206"/>
      <c r="AD571" s="206"/>
      <c r="AE571" s="206"/>
      <c r="AF571" s="206"/>
      <c r="AG571" s="206"/>
      <c r="AH571" s="206"/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06"/>
      <c r="AT571" s="206"/>
      <c r="AU571" s="206"/>
      <c r="AV571" s="206"/>
      <c r="AW571" s="206"/>
      <c r="AX571" s="206"/>
      <c r="AY571" s="206"/>
      <c r="AZ571" s="206"/>
      <c r="BA571" s="206"/>
      <c r="BB571" s="206"/>
      <c r="BC571" s="206"/>
      <c r="BD571" s="206"/>
      <c r="BE571" s="206"/>
      <c r="BF571" s="206"/>
      <c r="BG571" s="206"/>
      <c r="BH571" s="206"/>
      <c r="BI571" s="206"/>
      <c r="BJ571" s="206"/>
      <c r="BK571" s="206"/>
      <c r="BL571" s="206"/>
      <c r="BM571" s="207">
        <v>16</v>
      </c>
    </row>
    <row r="572" spans="1:65">
      <c r="A572" s="29"/>
      <c r="B572" s="19">
        <v>1</v>
      </c>
      <c r="C572" s="9">
        <v>4</v>
      </c>
      <c r="D572" s="23">
        <v>2.9560000000000003E-2</v>
      </c>
      <c r="E572" s="23">
        <v>2.8672000000000003E-2</v>
      </c>
      <c r="F572" s="23">
        <v>3.0300000000000001E-2</v>
      </c>
      <c r="G572" s="23">
        <v>3.0725693333333325E-2</v>
      </c>
      <c r="H572" s="23">
        <v>3.0800000000000001E-2</v>
      </c>
      <c r="I572" s="23">
        <v>2.87E-2</v>
      </c>
      <c r="J572" s="23">
        <v>2.9000000000000001E-2</v>
      </c>
      <c r="K572" s="23">
        <v>3.0899999999999997E-2</v>
      </c>
      <c r="L572" s="23">
        <v>3.0300000000000001E-2</v>
      </c>
      <c r="M572" s="23">
        <v>2.9799999999999997E-2</v>
      </c>
      <c r="N572" s="23">
        <v>2.8299999999999999E-2</v>
      </c>
      <c r="O572" s="23">
        <v>2.7099999999999999E-2</v>
      </c>
      <c r="P572" s="23">
        <v>2.86E-2</v>
      </c>
      <c r="Q572" s="23">
        <v>3.0656758684632003E-2</v>
      </c>
      <c r="R572" s="23">
        <v>2.63E-2</v>
      </c>
      <c r="S572" s="23">
        <v>2.9000000000000001E-2</v>
      </c>
      <c r="T572" s="23">
        <v>2.7511000000000001E-2</v>
      </c>
      <c r="U572" s="23">
        <v>3.2370000000000003E-2</v>
      </c>
      <c r="V572" s="23">
        <v>2.9399999999999999E-2</v>
      </c>
      <c r="W572" s="23">
        <v>2.7830000000000001E-2</v>
      </c>
      <c r="X572" s="211">
        <v>3.4299999999999997E-2</v>
      </c>
      <c r="Y572" s="205"/>
      <c r="Z572" s="206"/>
      <c r="AA572" s="206"/>
      <c r="AB572" s="206"/>
      <c r="AC572" s="206"/>
      <c r="AD572" s="206"/>
      <c r="AE572" s="206"/>
      <c r="AF572" s="206"/>
      <c r="AG572" s="206"/>
      <c r="AH572" s="206"/>
      <c r="AI572" s="206"/>
      <c r="AJ572" s="206"/>
      <c r="AK572" s="206"/>
      <c r="AL572" s="206"/>
      <c r="AM572" s="206"/>
      <c r="AN572" s="206"/>
      <c r="AO572" s="206"/>
      <c r="AP572" s="206"/>
      <c r="AQ572" s="206"/>
      <c r="AR572" s="206"/>
      <c r="AS572" s="206"/>
      <c r="AT572" s="206"/>
      <c r="AU572" s="206"/>
      <c r="AV572" s="206"/>
      <c r="AW572" s="206"/>
      <c r="AX572" s="206"/>
      <c r="AY572" s="206"/>
      <c r="AZ572" s="206"/>
      <c r="BA572" s="206"/>
      <c r="BB572" s="206"/>
      <c r="BC572" s="206"/>
      <c r="BD572" s="206"/>
      <c r="BE572" s="206"/>
      <c r="BF572" s="206"/>
      <c r="BG572" s="206"/>
      <c r="BH572" s="206"/>
      <c r="BI572" s="206"/>
      <c r="BJ572" s="206"/>
      <c r="BK572" s="206"/>
      <c r="BL572" s="206"/>
      <c r="BM572" s="207">
        <v>2.9529072690403745E-2</v>
      </c>
    </row>
    <row r="573" spans="1:65">
      <c r="A573" s="29"/>
      <c r="B573" s="19">
        <v>1</v>
      </c>
      <c r="C573" s="9">
        <v>5</v>
      </c>
      <c r="D573" s="23">
        <v>2.9349999999999998E-2</v>
      </c>
      <c r="E573" s="23">
        <v>2.96324E-2</v>
      </c>
      <c r="F573" s="23">
        <v>3.2899999999999999E-2</v>
      </c>
      <c r="G573" s="23">
        <v>3.0559680000000006E-2</v>
      </c>
      <c r="H573" s="23">
        <v>3.1100000000000003E-2</v>
      </c>
      <c r="I573" s="23">
        <v>2.9500000000000002E-2</v>
      </c>
      <c r="J573" s="23">
        <v>2.8799999999999999E-2</v>
      </c>
      <c r="K573" s="23">
        <v>3.1899999999999998E-2</v>
      </c>
      <c r="L573" s="23">
        <v>0.03</v>
      </c>
      <c r="M573" s="23">
        <v>2.9899999999999999E-2</v>
      </c>
      <c r="N573" s="23">
        <v>2.9399999999999999E-2</v>
      </c>
      <c r="O573" s="23">
        <v>2.7300000000000001E-2</v>
      </c>
      <c r="P573" s="23">
        <v>2.86E-2</v>
      </c>
      <c r="Q573" s="23">
        <v>3.1262891452000001E-2</v>
      </c>
      <c r="R573" s="23">
        <v>2.63E-2</v>
      </c>
      <c r="S573" s="23">
        <v>2.86E-2</v>
      </c>
      <c r="T573" s="23">
        <v>2.7935000000000005E-2</v>
      </c>
      <c r="U573" s="23">
        <v>3.2829999999999998E-2</v>
      </c>
      <c r="V573" s="23">
        <v>2.9399999999999999E-2</v>
      </c>
      <c r="W573" s="23">
        <v>2.7149999999999997E-2</v>
      </c>
      <c r="X573" s="211">
        <v>3.4299999999999997E-2</v>
      </c>
      <c r="Y573" s="205"/>
      <c r="Z573" s="206"/>
      <c r="AA573" s="206"/>
      <c r="AB573" s="206"/>
      <c r="AC573" s="206"/>
      <c r="AD573" s="206"/>
      <c r="AE573" s="206"/>
      <c r="AF573" s="206"/>
      <c r="AG573" s="206"/>
      <c r="AH573" s="206"/>
      <c r="AI573" s="206"/>
      <c r="AJ573" s="206"/>
      <c r="AK573" s="206"/>
      <c r="AL573" s="206"/>
      <c r="AM573" s="206"/>
      <c r="AN573" s="206"/>
      <c r="AO573" s="206"/>
      <c r="AP573" s="206"/>
      <c r="AQ573" s="206"/>
      <c r="AR573" s="206"/>
      <c r="AS573" s="206"/>
      <c r="AT573" s="206"/>
      <c r="AU573" s="206"/>
      <c r="AV573" s="206"/>
      <c r="AW573" s="206"/>
      <c r="AX573" s="206"/>
      <c r="AY573" s="206"/>
      <c r="AZ573" s="206"/>
      <c r="BA573" s="206"/>
      <c r="BB573" s="206"/>
      <c r="BC573" s="206"/>
      <c r="BD573" s="206"/>
      <c r="BE573" s="206"/>
      <c r="BF573" s="206"/>
      <c r="BG573" s="206"/>
      <c r="BH573" s="206"/>
      <c r="BI573" s="206"/>
      <c r="BJ573" s="206"/>
      <c r="BK573" s="206"/>
      <c r="BL573" s="206"/>
      <c r="BM573" s="207">
        <v>95</v>
      </c>
    </row>
    <row r="574" spans="1:65">
      <c r="A574" s="29"/>
      <c r="B574" s="19">
        <v>1</v>
      </c>
      <c r="C574" s="9">
        <v>6</v>
      </c>
      <c r="D574" s="23">
        <v>2.9870000000000001E-2</v>
      </c>
      <c r="E574" s="23">
        <v>2.8994949999999995E-2</v>
      </c>
      <c r="F574" s="23">
        <v>3.2899999999999999E-2</v>
      </c>
      <c r="G574" s="23">
        <v>3.0726300000000002E-2</v>
      </c>
      <c r="H574" s="23">
        <v>3.0899999999999997E-2</v>
      </c>
      <c r="I574" s="23">
        <v>2.9899999999999999E-2</v>
      </c>
      <c r="J574" s="23">
        <v>2.9300000000000003E-2</v>
      </c>
      <c r="K574" s="23">
        <v>3.2399999999999998E-2</v>
      </c>
      <c r="L574" s="23">
        <v>3.0400000000000003E-2</v>
      </c>
      <c r="M574" s="23">
        <v>0.03</v>
      </c>
      <c r="N574" s="23">
        <v>2.8899999999999999E-2</v>
      </c>
      <c r="O574" s="23">
        <v>2.6899999999999997E-2</v>
      </c>
      <c r="P574" s="23">
        <v>2.8400000000000002E-2</v>
      </c>
      <c r="Q574" s="23">
        <v>3.1536970594388591E-2</v>
      </c>
      <c r="R574" s="23">
        <v>2.63E-2</v>
      </c>
      <c r="S574" s="23">
        <v>2.8899999999999999E-2</v>
      </c>
      <c r="T574" s="23">
        <v>2.7533000000000002E-2</v>
      </c>
      <c r="U574" s="23">
        <v>3.2829999999999998E-2</v>
      </c>
      <c r="V574" s="23">
        <v>2.9500000000000002E-2</v>
      </c>
      <c r="W574" s="23">
        <v>2.75E-2</v>
      </c>
      <c r="X574" s="211">
        <v>3.4299999999999997E-2</v>
      </c>
      <c r="Y574" s="205"/>
      <c r="Z574" s="206"/>
      <c r="AA574" s="206"/>
      <c r="AB574" s="206"/>
      <c r="AC574" s="206"/>
      <c r="AD574" s="206"/>
      <c r="AE574" s="206"/>
      <c r="AF574" s="206"/>
      <c r="AG574" s="206"/>
      <c r="AH574" s="206"/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  <c r="BI574" s="206"/>
      <c r="BJ574" s="206"/>
      <c r="BK574" s="206"/>
      <c r="BL574" s="206"/>
      <c r="BM574" s="56"/>
    </row>
    <row r="575" spans="1:65">
      <c r="A575" s="29"/>
      <c r="B575" s="20" t="s">
        <v>271</v>
      </c>
      <c r="C575" s="12"/>
      <c r="D575" s="209">
        <v>2.9636666666666669E-2</v>
      </c>
      <c r="E575" s="209">
        <v>2.9012849999999996E-2</v>
      </c>
      <c r="F575" s="209">
        <v>3.1849999999999996E-2</v>
      </c>
      <c r="G575" s="209">
        <v>3.0542871111111116E-2</v>
      </c>
      <c r="H575" s="209">
        <v>3.0883333333333329E-2</v>
      </c>
      <c r="I575" s="209">
        <v>2.9366666666666669E-2</v>
      </c>
      <c r="J575" s="209">
        <v>2.9233333333333333E-2</v>
      </c>
      <c r="K575" s="209">
        <v>3.156666666666666E-2</v>
      </c>
      <c r="L575" s="209">
        <v>3.0433333333333337E-2</v>
      </c>
      <c r="M575" s="209">
        <v>2.9599999999999998E-2</v>
      </c>
      <c r="N575" s="209">
        <v>2.9133333333333334E-2</v>
      </c>
      <c r="O575" s="209">
        <v>2.7E-2</v>
      </c>
      <c r="P575" s="209">
        <v>2.8800000000000003E-2</v>
      </c>
      <c r="Q575" s="209">
        <v>3.1275709030297208E-2</v>
      </c>
      <c r="R575" s="209">
        <v>2.6566666666666666E-2</v>
      </c>
      <c r="S575" s="209">
        <v>2.8750000000000001E-2</v>
      </c>
      <c r="T575" s="209">
        <v>2.7352000000000001E-2</v>
      </c>
      <c r="U575" s="209">
        <v>3.2631666666666663E-2</v>
      </c>
      <c r="V575" s="209">
        <v>2.9383333333333334E-2</v>
      </c>
      <c r="W575" s="209">
        <v>2.7539999999999999E-2</v>
      </c>
      <c r="X575" s="209">
        <v>3.4299999999999997E-2</v>
      </c>
      <c r="Y575" s="205"/>
      <c r="Z575" s="206"/>
      <c r="AA575" s="206"/>
      <c r="AB575" s="206"/>
      <c r="AC575" s="206"/>
      <c r="AD575" s="206"/>
      <c r="AE575" s="206"/>
      <c r="AF575" s="206"/>
      <c r="AG575" s="206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56"/>
    </row>
    <row r="576" spans="1:65">
      <c r="A576" s="29"/>
      <c r="B576" s="3" t="s">
        <v>272</v>
      </c>
      <c r="C576" s="28"/>
      <c r="D576" s="23">
        <v>2.9565000000000001E-2</v>
      </c>
      <c r="E576" s="23">
        <v>2.9025824999999998E-2</v>
      </c>
      <c r="F576" s="23">
        <v>3.2050000000000002E-2</v>
      </c>
      <c r="G576" s="23">
        <v>3.0541560000000002E-2</v>
      </c>
      <c r="H576" s="23">
        <v>3.0849999999999999E-2</v>
      </c>
      <c r="I576" s="23">
        <v>2.9350000000000001E-2</v>
      </c>
      <c r="J576" s="23">
        <v>2.9300000000000003E-2</v>
      </c>
      <c r="K576" s="23">
        <v>3.1799999999999995E-2</v>
      </c>
      <c r="L576" s="23">
        <v>3.0350000000000002E-2</v>
      </c>
      <c r="M576" s="23">
        <v>2.9699999999999997E-2</v>
      </c>
      <c r="N576" s="23">
        <v>2.9249999999999998E-2</v>
      </c>
      <c r="O576" s="23">
        <v>2.7099999999999999E-2</v>
      </c>
      <c r="P576" s="23">
        <v>2.87E-2</v>
      </c>
      <c r="Q576" s="23">
        <v>3.1308095470242658E-2</v>
      </c>
      <c r="R576" s="23">
        <v>2.63E-2</v>
      </c>
      <c r="S576" s="23">
        <v>2.87E-2</v>
      </c>
      <c r="T576" s="23">
        <v>2.7381000000000003E-2</v>
      </c>
      <c r="U576" s="23">
        <v>3.2645E-2</v>
      </c>
      <c r="V576" s="23">
        <v>2.9399999999999999E-2</v>
      </c>
      <c r="W576" s="23">
        <v>2.7515000000000001E-2</v>
      </c>
      <c r="X576" s="23">
        <v>3.4299999999999997E-2</v>
      </c>
      <c r="Y576" s="205"/>
      <c r="Z576" s="206"/>
      <c r="AA576" s="206"/>
      <c r="AB576" s="206"/>
      <c r="AC576" s="206"/>
      <c r="AD576" s="206"/>
      <c r="AE576" s="206"/>
      <c r="AF576" s="206"/>
      <c r="AG576" s="206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56"/>
    </row>
    <row r="577" spans="1:65">
      <c r="A577" s="29"/>
      <c r="B577" s="3" t="s">
        <v>273</v>
      </c>
      <c r="C577" s="28"/>
      <c r="D577" s="23">
        <v>2.5641112820364606E-4</v>
      </c>
      <c r="E577" s="23">
        <v>3.6819261263637456E-4</v>
      </c>
      <c r="F577" s="23">
        <v>1.1131037687475507E-3</v>
      </c>
      <c r="G577" s="23">
        <v>1.6464055888397859E-4</v>
      </c>
      <c r="H577" s="23">
        <v>2.3166067138525378E-4</v>
      </c>
      <c r="I577" s="23">
        <v>5.2788887719544412E-4</v>
      </c>
      <c r="J577" s="23">
        <v>2.8751811537130393E-4</v>
      </c>
      <c r="K577" s="23">
        <v>6.8019605016985025E-4</v>
      </c>
      <c r="L577" s="23">
        <v>6.2503333244449174E-4</v>
      </c>
      <c r="M577" s="23">
        <v>4.335896677735756E-4</v>
      </c>
      <c r="N577" s="23">
        <v>4.8442405665559895E-4</v>
      </c>
      <c r="O577" s="23">
        <v>3.2249030993194088E-4</v>
      </c>
      <c r="P577" s="23">
        <v>3.5777087639996577E-4</v>
      </c>
      <c r="Q577" s="23">
        <v>3.634811284058436E-4</v>
      </c>
      <c r="R577" s="23">
        <v>4.1311822359545701E-4</v>
      </c>
      <c r="S577" s="23">
        <v>1.6431676725154991E-4</v>
      </c>
      <c r="T577" s="23">
        <v>4.0508566995143327E-4</v>
      </c>
      <c r="U577" s="23">
        <v>1.9579751445477026E-4</v>
      </c>
      <c r="V577" s="23">
        <v>2.1369760566432818E-4</v>
      </c>
      <c r="W577" s="23">
        <v>2.3681216184985167E-4</v>
      </c>
      <c r="X577" s="23">
        <v>2.5298221281347101E-4</v>
      </c>
      <c r="Y577" s="205"/>
      <c r="Z577" s="206"/>
      <c r="AA577" s="206"/>
      <c r="AB577" s="206"/>
      <c r="AC577" s="206"/>
      <c r="AD577" s="206"/>
      <c r="AE577" s="206"/>
      <c r="AF577" s="206"/>
      <c r="AG577" s="206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  <c r="BI577" s="206"/>
      <c r="BJ577" s="206"/>
      <c r="BK577" s="206"/>
      <c r="BL577" s="206"/>
      <c r="BM577" s="56"/>
    </row>
    <row r="578" spans="1:65">
      <c r="A578" s="29"/>
      <c r="B578" s="3" t="s">
        <v>87</v>
      </c>
      <c r="C578" s="28"/>
      <c r="D578" s="13">
        <v>8.6518207694403111E-3</v>
      </c>
      <c r="E578" s="13">
        <v>1.269067370618104E-2</v>
      </c>
      <c r="F578" s="13">
        <v>3.4948312990503952E-2</v>
      </c>
      <c r="G578" s="13">
        <v>5.3904742054221751E-3</v>
      </c>
      <c r="H578" s="13">
        <v>7.501155036759433E-3</v>
      </c>
      <c r="I578" s="13">
        <v>1.7975784694510014E-2</v>
      </c>
      <c r="J578" s="13">
        <v>9.8352833080263598E-3</v>
      </c>
      <c r="K578" s="13">
        <v>2.1547921335898113E-2</v>
      </c>
      <c r="L578" s="13">
        <v>2.053778748448494E-2</v>
      </c>
      <c r="M578" s="13">
        <v>1.4648299586945123E-2</v>
      </c>
      <c r="N578" s="13">
        <v>1.6627828031656713E-2</v>
      </c>
      <c r="O578" s="13">
        <v>1.1944085553034847E-2</v>
      </c>
      <c r="P578" s="13">
        <v>1.2422599874998811E-2</v>
      </c>
      <c r="Q578" s="13">
        <v>1.1621834953565224E-2</v>
      </c>
      <c r="R578" s="13">
        <v>1.5550246810368521E-2</v>
      </c>
      <c r="S578" s="13">
        <v>5.715365817445214E-3</v>
      </c>
      <c r="T578" s="13">
        <v>1.4810093227238712E-2</v>
      </c>
      <c r="U578" s="13">
        <v>6.0002302810594089E-3</v>
      </c>
      <c r="V578" s="13">
        <v>7.2727489165398127E-3</v>
      </c>
      <c r="W578" s="13">
        <v>8.5988439306409464E-3</v>
      </c>
      <c r="X578" s="13">
        <v>7.3755747175939081E-3</v>
      </c>
      <c r="Y578" s="151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274</v>
      </c>
      <c r="C579" s="28"/>
      <c r="D579" s="13">
        <v>3.6436625488036611E-3</v>
      </c>
      <c r="E579" s="13">
        <v>-1.7481845631119652E-2</v>
      </c>
      <c r="F579" s="13">
        <v>7.8598042475966468E-2</v>
      </c>
      <c r="G579" s="13">
        <v>3.4332213250869659E-2</v>
      </c>
      <c r="H579" s="13">
        <v>4.5861942808982592E-2</v>
      </c>
      <c r="I579" s="13">
        <v>-5.4998687374918642E-3</v>
      </c>
      <c r="J579" s="13">
        <v>-1.0015192829489705E-2</v>
      </c>
      <c r="K579" s="13">
        <v>6.9002978780470903E-2</v>
      </c>
      <c r="L579" s="13">
        <v>3.062272399849042E-2</v>
      </c>
      <c r="M579" s="13">
        <v>2.4019484235040522E-3</v>
      </c>
      <c r="N579" s="13">
        <v>-1.3401685898488003E-2</v>
      </c>
      <c r="O579" s="13">
        <v>-8.5646871370452238E-2</v>
      </c>
      <c r="P579" s="13">
        <v>-2.4689996128482328E-2</v>
      </c>
      <c r="Q579" s="13">
        <v>5.9149718591098077E-2</v>
      </c>
      <c r="R579" s="13">
        <v>-0.10032167466944508</v>
      </c>
      <c r="S579" s="13">
        <v>-2.6383242662981532E-2</v>
      </c>
      <c r="T579" s="13">
        <v>-7.3726415767578102E-2</v>
      </c>
      <c r="U579" s="13">
        <v>0.10506912996530327</v>
      </c>
      <c r="V579" s="13">
        <v>-4.9354532259922035E-3</v>
      </c>
      <c r="W579" s="13">
        <v>-6.7359808797861409E-2</v>
      </c>
      <c r="X579" s="13">
        <v>0.16156712266642526</v>
      </c>
      <c r="Y579" s="151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45" t="s">
        <v>275</v>
      </c>
      <c r="C580" s="46"/>
      <c r="D580" s="44">
        <v>0.15</v>
      </c>
      <c r="E580" s="44">
        <v>0.22</v>
      </c>
      <c r="F580" s="44">
        <v>1.43</v>
      </c>
      <c r="G580" s="44">
        <v>0.67</v>
      </c>
      <c r="H580" s="44">
        <v>0.87</v>
      </c>
      <c r="I580" s="44">
        <v>0.01</v>
      </c>
      <c r="J580" s="44">
        <v>0.09</v>
      </c>
      <c r="K580" s="44">
        <v>1.27</v>
      </c>
      <c r="L580" s="44">
        <v>0.61</v>
      </c>
      <c r="M580" s="44">
        <v>0.13</v>
      </c>
      <c r="N580" s="44">
        <v>0.15</v>
      </c>
      <c r="O580" s="44">
        <v>1.39</v>
      </c>
      <c r="P580" s="44">
        <v>0.34</v>
      </c>
      <c r="Q580" s="44">
        <v>1.1000000000000001</v>
      </c>
      <c r="R580" s="44">
        <v>1.62</v>
      </c>
      <c r="S580" s="44">
        <v>0.37</v>
      </c>
      <c r="T580" s="44">
        <v>1.18</v>
      </c>
      <c r="U580" s="44">
        <v>1.89</v>
      </c>
      <c r="V580" s="44">
        <v>0</v>
      </c>
      <c r="W580" s="44">
        <v>1.07</v>
      </c>
      <c r="X580" s="44">
        <v>2.86</v>
      </c>
      <c r="Y580" s="151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BM581" s="55"/>
    </row>
    <row r="582" spans="1:65" ht="15">
      <c r="B582" s="8" t="s">
        <v>586</v>
      </c>
      <c r="BM582" s="27" t="s">
        <v>67</v>
      </c>
    </row>
    <row r="583" spans="1:65" ht="15">
      <c r="A583" s="24" t="s">
        <v>26</v>
      </c>
      <c r="B583" s="18" t="s">
        <v>111</v>
      </c>
      <c r="C583" s="15" t="s">
        <v>112</v>
      </c>
      <c r="D583" s="16" t="s">
        <v>231</v>
      </c>
      <c r="E583" s="17" t="s">
        <v>231</v>
      </c>
      <c r="F583" s="17" t="s">
        <v>231</v>
      </c>
      <c r="G583" s="17" t="s">
        <v>231</v>
      </c>
      <c r="H583" s="17" t="s">
        <v>231</v>
      </c>
      <c r="I583" s="17" t="s">
        <v>231</v>
      </c>
      <c r="J583" s="17" t="s">
        <v>231</v>
      </c>
      <c r="K583" s="17" t="s">
        <v>231</v>
      </c>
      <c r="L583" s="17" t="s">
        <v>231</v>
      </c>
      <c r="M583" s="17" t="s">
        <v>231</v>
      </c>
      <c r="N583" s="17" t="s">
        <v>231</v>
      </c>
      <c r="O583" s="17" t="s">
        <v>231</v>
      </c>
      <c r="P583" s="17" t="s">
        <v>231</v>
      </c>
      <c r="Q583" s="17" t="s">
        <v>231</v>
      </c>
      <c r="R583" s="17" t="s">
        <v>231</v>
      </c>
      <c r="S583" s="17" t="s">
        <v>231</v>
      </c>
      <c r="T583" s="17" t="s">
        <v>231</v>
      </c>
      <c r="U583" s="17" t="s">
        <v>231</v>
      </c>
      <c r="V583" s="17" t="s">
        <v>231</v>
      </c>
      <c r="W583" s="17" t="s">
        <v>231</v>
      </c>
      <c r="X583" s="17" t="s">
        <v>231</v>
      </c>
      <c r="Y583" s="151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232</v>
      </c>
      <c r="C584" s="9" t="s">
        <v>232</v>
      </c>
      <c r="D584" s="149" t="s">
        <v>234</v>
      </c>
      <c r="E584" s="150" t="s">
        <v>238</v>
      </c>
      <c r="F584" s="150" t="s">
        <v>239</v>
      </c>
      <c r="G584" s="150" t="s">
        <v>240</v>
      </c>
      <c r="H584" s="150" t="s">
        <v>241</v>
      </c>
      <c r="I584" s="150" t="s">
        <v>242</v>
      </c>
      <c r="J584" s="150" t="s">
        <v>243</v>
      </c>
      <c r="K584" s="150" t="s">
        <v>244</v>
      </c>
      <c r="L584" s="150" t="s">
        <v>245</v>
      </c>
      <c r="M584" s="150" t="s">
        <v>246</v>
      </c>
      <c r="N584" s="150" t="s">
        <v>247</v>
      </c>
      <c r="O584" s="150" t="s">
        <v>248</v>
      </c>
      <c r="P584" s="150" t="s">
        <v>249</v>
      </c>
      <c r="Q584" s="150" t="s">
        <v>251</v>
      </c>
      <c r="R584" s="150" t="s">
        <v>252</v>
      </c>
      <c r="S584" s="150" t="s">
        <v>253</v>
      </c>
      <c r="T584" s="150" t="s">
        <v>254</v>
      </c>
      <c r="U584" s="150" t="s">
        <v>257</v>
      </c>
      <c r="V584" s="150" t="s">
        <v>259</v>
      </c>
      <c r="W584" s="150" t="s">
        <v>261</v>
      </c>
      <c r="X584" s="150" t="s">
        <v>279</v>
      </c>
      <c r="Y584" s="151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3</v>
      </c>
    </row>
    <row r="585" spans="1:65">
      <c r="A585" s="29"/>
      <c r="B585" s="19"/>
      <c r="C585" s="9"/>
      <c r="D585" s="10" t="s">
        <v>280</v>
      </c>
      <c r="E585" s="11" t="s">
        <v>282</v>
      </c>
      <c r="F585" s="11" t="s">
        <v>283</v>
      </c>
      <c r="G585" s="11" t="s">
        <v>282</v>
      </c>
      <c r="H585" s="11" t="s">
        <v>280</v>
      </c>
      <c r="I585" s="11" t="s">
        <v>282</v>
      </c>
      <c r="J585" s="11" t="s">
        <v>282</v>
      </c>
      <c r="K585" s="11" t="s">
        <v>280</v>
      </c>
      <c r="L585" s="11" t="s">
        <v>280</v>
      </c>
      <c r="M585" s="11" t="s">
        <v>280</v>
      </c>
      <c r="N585" s="11" t="s">
        <v>280</v>
      </c>
      <c r="O585" s="11" t="s">
        <v>280</v>
      </c>
      <c r="P585" s="11" t="s">
        <v>280</v>
      </c>
      <c r="Q585" s="11" t="s">
        <v>283</v>
      </c>
      <c r="R585" s="11" t="s">
        <v>280</v>
      </c>
      <c r="S585" s="11" t="s">
        <v>280</v>
      </c>
      <c r="T585" s="11" t="s">
        <v>283</v>
      </c>
      <c r="U585" s="11" t="s">
        <v>283</v>
      </c>
      <c r="V585" s="11" t="s">
        <v>282</v>
      </c>
      <c r="W585" s="11" t="s">
        <v>280</v>
      </c>
      <c r="X585" s="11" t="s">
        <v>283</v>
      </c>
      <c r="Y585" s="151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2</v>
      </c>
    </row>
    <row r="586" spans="1:65">
      <c r="A586" s="29"/>
      <c r="B586" s="19"/>
      <c r="C586" s="9"/>
      <c r="D586" s="25" t="s">
        <v>322</v>
      </c>
      <c r="E586" s="25" t="s">
        <v>322</v>
      </c>
      <c r="F586" s="25" t="s">
        <v>322</v>
      </c>
      <c r="G586" s="25" t="s">
        <v>323</v>
      </c>
      <c r="H586" s="25" t="s">
        <v>324</v>
      </c>
      <c r="I586" s="25" t="s">
        <v>323</v>
      </c>
      <c r="J586" s="25" t="s">
        <v>325</v>
      </c>
      <c r="K586" s="25" t="s">
        <v>322</v>
      </c>
      <c r="L586" s="25" t="s">
        <v>322</v>
      </c>
      <c r="M586" s="25" t="s">
        <v>322</v>
      </c>
      <c r="N586" s="25" t="s">
        <v>322</v>
      </c>
      <c r="O586" s="25" t="s">
        <v>322</v>
      </c>
      <c r="P586" s="25" t="s">
        <v>324</v>
      </c>
      <c r="Q586" s="25" t="s">
        <v>322</v>
      </c>
      <c r="R586" s="25" t="s">
        <v>322</v>
      </c>
      <c r="S586" s="25" t="s">
        <v>325</v>
      </c>
      <c r="T586" s="25" t="s">
        <v>324</v>
      </c>
      <c r="U586" s="25" t="s">
        <v>323</v>
      </c>
      <c r="V586" s="25" t="s">
        <v>322</v>
      </c>
      <c r="W586" s="25" t="s">
        <v>322</v>
      </c>
      <c r="X586" s="25" t="s">
        <v>322</v>
      </c>
      <c r="Y586" s="151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3</v>
      </c>
    </row>
    <row r="587" spans="1:65">
      <c r="A587" s="29"/>
      <c r="B587" s="18">
        <v>1</v>
      </c>
      <c r="C587" s="14">
        <v>1</v>
      </c>
      <c r="D587" s="21">
        <v>1</v>
      </c>
      <c r="E587" s="21">
        <v>0.94</v>
      </c>
      <c r="F587" s="152" t="s">
        <v>103</v>
      </c>
      <c r="G587" s="152">
        <v>1</v>
      </c>
      <c r="H587" s="152">
        <v>1.25</v>
      </c>
      <c r="I587" s="152">
        <v>1</v>
      </c>
      <c r="J587" s="152">
        <v>0.9</v>
      </c>
      <c r="K587" s="21">
        <v>1.01</v>
      </c>
      <c r="L587" s="21">
        <v>1</v>
      </c>
      <c r="M587" s="21">
        <v>0.86</v>
      </c>
      <c r="N587" s="21">
        <v>0.91</v>
      </c>
      <c r="O587" s="21">
        <v>1</v>
      </c>
      <c r="P587" s="21">
        <v>0.99198539605965774</v>
      </c>
      <c r="Q587" s="152" t="s">
        <v>102</v>
      </c>
      <c r="R587" s="152">
        <v>1.4430000000000001</v>
      </c>
      <c r="S587" s="21">
        <v>0.87</v>
      </c>
      <c r="T587" s="21"/>
      <c r="U587" s="152" t="s">
        <v>102</v>
      </c>
      <c r="V587" s="21">
        <v>1.01</v>
      </c>
      <c r="W587" s="147">
        <v>0.71589999999999998</v>
      </c>
      <c r="X587" s="152">
        <v>2.8001</v>
      </c>
      <c r="Y587" s="151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>
        <v>1</v>
      </c>
      <c r="C588" s="9">
        <v>2</v>
      </c>
      <c r="D588" s="11">
        <v>0.97000000000000008</v>
      </c>
      <c r="E588" s="11">
        <v>0.98</v>
      </c>
      <c r="F588" s="153" t="s">
        <v>103</v>
      </c>
      <c r="G588" s="153">
        <v>1</v>
      </c>
      <c r="H588" s="153">
        <v>1.31</v>
      </c>
      <c r="I588" s="153">
        <v>1.1000000000000001</v>
      </c>
      <c r="J588" s="153">
        <v>0.9</v>
      </c>
      <c r="K588" s="11">
        <v>0.86</v>
      </c>
      <c r="L588" s="11">
        <v>0.95</v>
      </c>
      <c r="M588" s="11">
        <v>0.85</v>
      </c>
      <c r="N588" s="11">
        <v>0.86</v>
      </c>
      <c r="O588" s="11">
        <v>0.96</v>
      </c>
      <c r="P588" s="11">
        <v>1.0130600335295161</v>
      </c>
      <c r="Q588" s="153" t="s">
        <v>102</v>
      </c>
      <c r="R588" s="153">
        <v>1.2649999999999999</v>
      </c>
      <c r="S588" s="11">
        <v>0.88</v>
      </c>
      <c r="T588" s="11"/>
      <c r="U588" s="153" t="s">
        <v>102</v>
      </c>
      <c r="V588" s="11">
        <v>0.96</v>
      </c>
      <c r="W588" s="11">
        <v>0.87929999999999997</v>
      </c>
      <c r="X588" s="153">
        <v>2.5836999999999999</v>
      </c>
      <c r="Y588" s="151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31</v>
      </c>
    </row>
    <row r="589" spans="1:65">
      <c r="A589" s="29"/>
      <c r="B589" s="19">
        <v>1</v>
      </c>
      <c r="C589" s="9">
        <v>3</v>
      </c>
      <c r="D589" s="11">
        <v>0.97000000000000008</v>
      </c>
      <c r="E589" s="11">
        <v>0.89</v>
      </c>
      <c r="F589" s="153" t="s">
        <v>103</v>
      </c>
      <c r="G589" s="153">
        <v>1</v>
      </c>
      <c r="H589" s="153">
        <v>1.26</v>
      </c>
      <c r="I589" s="153">
        <v>1.1000000000000001</v>
      </c>
      <c r="J589" s="153">
        <v>1</v>
      </c>
      <c r="K589" s="11">
        <v>0.97000000000000008</v>
      </c>
      <c r="L589" s="11">
        <v>0.97000000000000008</v>
      </c>
      <c r="M589" s="11">
        <v>0.86</v>
      </c>
      <c r="N589" s="11">
        <v>0.89</v>
      </c>
      <c r="O589" s="11">
        <v>0.94</v>
      </c>
      <c r="P589" s="11">
        <v>1.0186199928257937</v>
      </c>
      <c r="Q589" s="153" t="s">
        <v>102</v>
      </c>
      <c r="R589" s="153">
        <v>1.2130000000000001</v>
      </c>
      <c r="S589" s="11">
        <v>0.96</v>
      </c>
      <c r="T589" s="11"/>
      <c r="U589" s="153" t="s">
        <v>102</v>
      </c>
      <c r="V589" s="11">
        <v>1</v>
      </c>
      <c r="W589" s="11">
        <v>0.87539999999999996</v>
      </c>
      <c r="X589" s="153">
        <v>2.8235999999999999</v>
      </c>
      <c r="Y589" s="151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16</v>
      </c>
    </row>
    <row r="590" spans="1:65">
      <c r="A590" s="29"/>
      <c r="B590" s="19">
        <v>1</v>
      </c>
      <c r="C590" s="9">
        <v>4</v>
      </c>
      <c r="D590" s="11">
        <v>0.94</v>
      </c>
      <c r="E590" s="11">
        <v>0.92</v>
      </c>
      <c r="F590" s="153" t="s">
        <v>103</v>
      </c>
      <c r="G590" s="153">
        <v>0.9</v>
      </c>
      <c r="H590" s="153">
        <v>1.34</v>
      </c>
      <c r="I590" s="153">
        <v>1</v>
      </c>
      <c r="J590" s="153">
        <v>1</v>
      </c>
      <c r="K590" s="11">
        <v>0.85</v>
      </c>
      <c r="L590" s="11">
        <v>1</v>
      </c>
      <c r="M590" s="11">
        <v>0.9</v>
      </c>
      <c r="N590" s="11">
        <v>0.89</v>
      </c>
      <c r="O590" s="11">
        <v>0.9900000000000001</v>
      </c>
      <c r="P590" s="11">
        <v>1.0385580858026837</v>
      </c>
      <c r="Q590" s="153" t="s">
        <v>102</v>
      </c>
      <c r="R590" s="153">
        <v>1.109</v>
      </c>
      <c r="S590" s="11">
        <v>1.05</v>
      </c>
      <c r="T590" s="11"/>
      <c r="U590" s="153" t="s">
        <v>102</v>
      </c>
      <c r="V590" s="11">
        <v>0.94</v>
      </c>
      <c r="W590" s="11">
        <v>0.7742</v>
      </c>
      <c r="X590" s="154">
        <v>7.3691000000000004</v>
      </c>
      <c r="Y590" s="151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0.93558093891100613</v>
      </c>
    </row>
    <row r="591" spans="1:65">
      <c r="A591" s="29"/>
      <c r="B591" s="19">
        <v>1</v>
      </c>
      <c r="C591" s="9">
        <v>5</v>
      </c>
      <c r="D591" s="11">
        <v>0.95</v>
      </c>
      <c r="E591" s="11">
        <v>0.93</v>
      </c>
      <c r="F591" s="153" t="s">
        <v>103</v>
      </c>
      <c r="G591" s="153">
        <v>0.9</v>
      </c>
      <c r="H591" s="153">
        <v>1.4</v>
      </c>
      <c r="I591" s="153">
        <v>1.1000000000000001</v>
      </c>
      <c r="J591" s="153">
        <v>0.9</v>
      </c>
      <c r="K591" s="11">
        <v>0.87</v>
      </c>
      <c r="L591" s="11">
        <v>1</v>
      </c>
      <c r="M591" s="11">
        <v>0.89</v>
      </c>
      <c r="N591" s="11">
        <v>0.9</v>
      </c>
      <c r="O591" s="11">
        <v>0.96</v>
      </c>
      <c r="P591" s="11">
        <v>1.0221640033898103</v>
      </c>
      <c r="Q591" s="153" t="s">
        <v>102</v>
      </c>
      <c r="R591" s="153">
        <v>1.234</v>
      </c>
      <c r="S591" s="11">
        <v>0.92</v>
      </c>
      <c r="T591" s="153">
        <v>0.02</v>
      </c>
      <c r="U591" s="153" t="s">
        <v>102</v>
      </c>
      <c r="V591" s="11">
        <v>0.97000000000000008</v>
      </c>
      <c r="W591" s="11">
        <v>0.77939999999999998</v>
      </c>
      <c r="X591" s="153">
        <v>2.2829999999999999</v>
      </c>
      <c r="Y591" s="151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96</v>
      </c>
    </row>
    <row r="592" spans="1:65">
      <c r="A592" s="29"/>
      <c r="B592" s="19">
        <v>1</v>
      </c>
      <c r="C592" s="9">
        <v>6</v>
      </c>
      <c r="D592" s="11">
        <v>0.98</v>
      </c>
      <c r="E592" s="11">
        <v>1.05</v>
      </c>
      <c r="F592" s="153" t="s">
        <v>103</v>
      </c>
      <c r="G592" s="153">
        <v>1</v>
      </c>
      <c r="H592" s="153">
        <v>1.32</v>
      </c>
      <c r="I592" s="153">
        <v>1.3</v>
      </c>
      <c r="J592" s="153">
        <v>1</v>
      </c>
      <c r="K592" s="11">
        <v>0.92</v>
      </c>
      <c r="L592" s="11">
        <v>0.92</v>
      </c>
      <c r="M592" s="11">
        <v>0.9</v>
      </c>
      <c r="N592" s="11">
        <v>0.92</v>
      </c>
      <c r="O592" s="11">
        <v>1.01</v>
      </c>
      <c r="P592" s="11">
        <v>0.9860344565189475</v>
      </c>
      <c r="Q592" s="153" t="s">
        <v>102</v>
      </c>
      <c r="R592" s="153">
        <v>1.1100000000000001</v>
      </c>
      <c r="S592" s="11">
        <v>0.94</v>
      </c>
      <c r="T592" s="11"/>
      <c r="U592" s="153" t="s">
        <v>102</v>
      </c>
      <c r="V592" s="11">
        <v>0.98</v>
      </c>
      <c r="W592" s="11">
        <v>0.74829999999999997</v>
      </c>
      <c r="X592" s="153">
        <v>2.2831999999999999</v>
      </c>
      <c r="Y592" s="151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20" t="s">
        <v>271</v>
      </c>
      <c r="C593" s="12"/>
      <c r="D593" s="22">
        <v>0.96833333333333338</v>
      </c>
      <c r="E593" s="22">
        <v>0.95166666666666666</v>
      </c>
      <c r="F593" s="22" t="s">
        <v>686</v>
      </c>
      <c r="G593" s="22">
        <v>0.96666666666666667</v>
      </c>
      <c r="H593" s="22">
        <v>1.3133333333333335</v>
      </c>
      <c r="I593" s="22">
        <v>1.1000000000000001</v>
      </c>
      <c r="J593" s="22">
        <v>0.95000000000000007</v>
      </c>
      <c r="K593" s="22">
        <v>0.91333333333333344</v>
      </c>
      <c r="L593" s="22">
        <v>0.97333333333333327</v>
      </c>
      <c r="M593" s="22">
        <v>0.87666666666666659</v>
      </c>
      <c r="N593" s="22">
        <v>0.89500000000000002</v>
      </c>
      <c r="O593" s="22">
        <v>0.97666666666666657</v>
      </c>
      <c r="P593" s="22">
        <v>1.0117369946877348</v>
      </c>
      <c r="Q593" s="22" t="s">
        <v>686</v>
      </c>
      <c r="R593" s="22">
        <v>1.2290000000000001</v>
      </c>
      <c r="S593" s="22">
        <v>0.93666666666666654</v>
      </c>
      <c r="T593" s="22">
        <v>0.02</v>
      </c>
      <c r="U593" s="22" t="s">
        <v>686</v>
      </c>
      <c r="V593" s="22">
        <v>0.97666666666666657</v>
      </c>
      <c r="W593" s="22">
        <v>0.79541666666666677</v>
      </c>
      <c r="X593" s="22">
        <v>3.3571166666666667</v>
      </c>
      <c r="Y593" s="151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29"/>
      <c r="B594" s="3" t="s">
        <v>272</v>
      </c>
      <c r="C594" s="28"/>
      <c r="D594" s="11">
        <v>0.97000000000000008</v>
      </c>
      <c r="E594" s="11">
        <v>0.93500000000000005</v>
      </c>
      <c r="F594" s="11" t="s">
        <v>686</v>
      </c>
      <c r="G594" s="11">
        <v>1</v>
      </c>
      <c r="H594" s="11">
        <v>1.3149999999999999</v>
      </c>
      <c r="I594" s="11">
        <v>1.1000000000000001</v>
      </c>
      <c r="J594" s="11">
        <v>0.95</v>
      </c>
      <c r="K594" s="11">
        <v>0.89500000000000002</v>
      </c>
      <c r="L594" s="11">
        <v>0.9850000000000001</v>
      </c>
      <c r="M594" s="11">
        <v>0.875</v>
      </c>
      <c r="N594" s="11">
        <v>0.89500000000000002</v>
      </c>
      <c r="O594" s="11">
        <v>0.97500000000000009</v>
      </c>
      <c r="P594" s="11">
        <v>1.0158400131776548</v>
      </c>
      <c r="Q594" s="11" t="s">
        <v>686</v>
      </c>
      <c r="R594" s="11">
        <v>1.2235</v>
      </c>
      <c r="S594" s="11">
        <v>0.92999999999999994</v>
      </c>
      <c r="T594" s="11">
        <v>0.02</v>
      </c>
      <c r="U594" s="11" t="s">
        <v>686</v>
      </c>
      <c r="V594" s="11">
        <v>0.97500000000000009</v>
      </c>
      <c r="W594" s="11">
        <v>0.77679999999999993</v>
      </c>
      <c r="X594" s="11">
        <v>2.6919</v>
      </c>
      <c r="Y594" s="151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29"/>
      <c r="B595" s="3" t="s">
        <v>273</v>
      </c>
      <c r="C595" s="28"/>
      <c r="D595" s="23">
        <v>2.1369760566432833E-2</v>
      </c>
      <c r="E595" s="23">
        <v>5.636192568273965E-2</v>
      </c>
      <c r="F595" s="23" t="s">
        <v>686</v>
      </c>
      <c r="G595" s="23">
        <v>5.1639777949432218E-2</v>
      </c>
      <c r="H595" s="23">
        <v>5.5015149428740667E-2</v>
      </c>
      <c r="I595" s="23">
        <v>0.10954451150103323</v>
      </c>
      <c r="J595" s="23">
        <v>5.4772255750516599E-2</v>
      </c>
      <c r="K595" s="23">
        <v>6.5319726474218104E-2</v>
      </c>
      <c r="L595" s="23">
        <v>3.3266599866332389E-2</v>
      </c>
      <c r="M595" s="23">
        <v>2.2509257354845533E-2</v>
      </c>
      <c r="N595" s="23">
        <v>2.073644135332774E-2</v>
      </c>
      <c r="O595" s="23">
        <v>2.7325202042558963E-2</v>
      </c>
      <c r="P595" s="23">
        <v>1.9636525410049295E-2</v>
      </c>
      <c r="Q595" s="23" t="s">
        <v>686</v>
      </c>
      <c r="R595" s="23">
        <v>0.12323473536304606</v>
      </c>
      <c r="S595" s="23">
        <v>6.531972647421809E-2</v>
      </c>
      <c r="T595" s="23" t="s">
        <v>686</v>
      </c>
      <c r="U595" s="23" t="s">
        <v>686</v>
      </c>
      <c r="V595" s="23">
        <v>2.581988897471613E-2</v>
      </c>
      <c r="W595" s="23">
        <v>6.7354744945450323E-2</v>
      </c>
      <c r="X595" s="23">
        <v>1.9797027467947468</v>
      </c>
      <c r="Y595" s="205"/>
      <c r="Z595" s="206"/>
      <c r="AA595" s="206"/>
      <c r="AB595" s="206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56"/>
    </row>
    <row r="596" spans="1:65">
      <c r="A596" s="29"/>
      <c r="B596" s="3" t="s">
        <v>87</v>
      </c>
      <c r="C596" s="28"/>
      <c r="D596" s="13">
        <v>2.2068599552254216E-2</v>
      </c>
      <c r="E596" s="13">
        <v>5.9224440297099459E-2</v>
      </c>
      <c r="F596" s="13" t="s">
        <v>686</v>
      </c>
      <c r="G596" s="13">
        <v>5.3420459947688501E-2</v>
      </c>
      <c r="H596" s="13">
        <v>4.1889707686858374E-2</v>
      </c>
      <c r="I596" s="13">
        <v>9.9585919546393828E-2</v>
      </c>
      <c r="J596" s="13">
        <v>5.7655006053175362E-2</v>
      </c>
      <c r="K596" s="13">
        <v>7.1517948694399369E-2</v>
      </c>
      <c r="L596" s="13">
        <v>3.4178013561300402E-2</v>
      </c>
      <c r="M596" s="13">
        <v>2.5675958959899849E-2</v>
      </c>
      <c r="N596" s="13">
        <v>2.3169208216008649E-2</v>
      </c>
      <c r="O596" s="13">
        <v>2.7978022569173002E-2</v>
      </c>
      <c r="P596" s="13">
        <v>1.940872530425752E-2</v>
      </c>
      <c r="Q596" s="13" t="s">
        <v>686</v>
      </c>
      <c r="R596" s="13">
        <v>0.10027236400573317</v>
      </c>
      <c r="S596" s="13">
        <v>6.9736362783862735E-2</v>
      </c>
      <c r="T596" s="13" t="s">
        <v>686</v>
      </c>
      <c r="U596" s="13" t="s">
        <v>686</v>
      </c>
      <c r="V596" s="13">
        <v>2.6436746390494332E-2</v>
      </c>
      <c r="W596" s="13">
        <v>8.4678568815652569E-2</v>
      </c>
      <c r="X596" s="13">
        <v>0.58970329105673425</v>
      </c>
      <c r="Y596" s="151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3" t="s">
        <v>274</v>
      </c>
      <c r="C597" s="28"/>
      <c r="D597" s="13">
        <v>3.5007547781435333E-2</v>
      </c>
      <c r="E597" s="13">
        <v>1.7193304274009558E-2</v>
      </c>
      <c r="F597" s="13" t="s">
        <v>686</v>
      </c>
      <c r="G597" s="13">
        <v>3.3226123430692756E-2</v>
      </c>
      <c r="H597" s="13">
        <v>0.40376238838514822</v>
      </c>
      <c r="I597" s="13">
        <v>0.17574007149009874</v>
      </c>
      <c r="J597" s="13">
        <v>1.5411879923267202E-2</v>
      </c>
      <c r="K597" s="13">
        <v>-2.3779455793069504E-2</v>
      </c>
      <c r="L597" s="13">
        <v>4.0351820833663066E-2</v>
      </c>
      <c r="M597" s="13">
        <v>-6.2970791509406321E-2</v>
      </c>
      <c r="N597" s="13">
        <v>-4.3375123651237857E-2</v>
      </c>
      <c r="O597" s="13">
        <v>4.3914669535148221E-2</v>
      </c>
      <c r="P597" s="13">
        <v>8.1399751330304415E-2</v>
      </c>
      <c r="Q597" s="13" t="s">
        <v>686</v>
      </c>
      <c r="R597" s="13">
        <v>0.31362231623757397</v>
      </c>
      <c r="S597" s="13">
        <v>1.1604851173263597E-3</v>
      </c>
      <c r="T597" s="13">
        <v>-0.97862290779108907</v>
      </c>
      <c r="U597" s="13" t="s">
        <v>686</v>
      </c>
      <c r="V597" s="13">
        <v>4.3914669535148221E-2</v>
      </c>
      <c r="W597" s="13">
        <v>-0.14981522860810659</v>
      </c>
      <c r="X597" s="13">
        <v>2.5882696269702441</v>
      </c>
      <c r="Y597" s="151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45" t="s">
        <v>275</v>
      </c>
      <c r="C598" s="46"/>
      <c r="D598" s="44">
        <v>0.1</v>
      </c>
      <c r="E598" s="44">
        <v>0.1</v>
      </c>
      <c r="F598" s="44">
        <v>0.46</v>
      </c>
      <c r="G598" s="44" t="s">
        <v>276</v>
      </c>
      <c r="H598" s="44">
        <v>4.08</v>
      </c>
      <c r="I598" s="44" t="s">
        <v>276</v>
      </c>
      <c r="J598" s="44" t="s">
        <v>276</v>
      </c>
      <c r="K598" s="44">
        <v>0.54</v>
      </c>
      <c r="L598" s="44">
        <v>0.15</v>
      </c>
      <c r="M598" s="44">
        <v>0.96</v>
      </c>
      <c r="N598" s="44">
        <v>0.75</v>
      </c>
      <c r="O598" s="44">
        <v>0.19</v>
      </c>
      <c r="P598" s="44">
        <v>0.6</v>
      </c>
      <c r="Q598" s="44">
        <v>5.31</v>
      </c>
      <c r="R598" s="44">
        <v>3.11</v>
      </c>
      <c r="S598" s="44">
        <v>0.27</v>
      </c>
      <c r="T598" s="44">
        <v>10.86</v>
      </c>
      <c r="U598" s="44">
        <v>5.31</v>
      </c>
      <c r="V598" s="44">
        <v>0.19</v>
      </c>
      <c r="W598" s="44">
        <v>1.9</v>
      </c>
      <c r="X598" s="44">
        <v>27.69</v>
      </c>
      <c r="Y598" s="151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0" t="s">
        <v>303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BM599" s="55"/>
    </row>
    <row r="600" spans="1:65">
      <c r="BM600" s="55"/>
    </row>
    <row r="601" spans="1:65" ht="15">
      <c r="B601" s="8" t="s">
        <v>587</v>
      </c>
      <c r="BM601" s="27" t="s">
        <v>67</v>
      </c>
    </row>
    <row r="602" spans="1:65" ht="15">
      <c r="A602" s="24" t="s">
        <v>57</v>
      </c>
      <c r="B602" s="18" t="s">
        <v>111</v>
      </c>
      <c r="C602" s="15" t="s">
        <v>112</v>
      </c>
      <c r="D602" s="16" t="s">
        <v>231</v>
      </c>
      <c r="E602" s="17" t="s">
        <v>231</v>
      </c>
      <c r="F602" s="17" t="s">
        <v>231</v>
      </c>
      <c r="G602" s="17" t="s">
        <v>231</v>
      </c>
      <c r="H602" s="17" t="s">
        <v>231</v>
      </c>
      <c r="I602" s="17" t="s">
        <v>231</v>
      </c>
      <c r="J602" s="17" t="s">
        <v>231</v>
      </c>
      <c r="K602" s="17" t="s">
        <v>231</v>
      </c>
      <c r="L602" s="17" t="s">
        <v>231</v>
      </c>
      <c r="M602" s="17" t="s">
        <v>231</v>
      </c>
      <c r="N602" s="17" t="s">
        <v>231</v>
      </c>
      <c r="O602" s="17" t="s">
        <v>231</v>
      </c>
      <c r="P602" s="17" t="s">
        <v>231</v>
      </c>
      <c r="Q602" s="17" t="s">
        <v>231</v>
      </c>
      <c r="R602" s="17" t="s">
        <v>231</v>
      </c>
      <c r="S602" s="17" t="s">
        <v>231</v>
      </c>
      <c r="T602" s="17" t="s">
        <v>231</v>
      </c>
      <c r="U602" s="17" t="s">
        <v>231</v>
      </c>
      <c r="V602" s="17" t="s">
        <v>231</v>
      </c>
      <c r="W602" s="17" t="s">
        <v>231</v>
      </c>
      <c r="X602" s="17" t="s">
        <v>231</v>
      </c>
      <c r="Y602" s="151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232</v>
      </c>
      <c r="C603" s="9" t="s">
        <v>232</v>
      </c>
      <c r="D603" s="149" t="s">
        <v>234</v>
      </c>
      <c r="E603" s="150" t="s">
        <v>236</v>
      </c>
      <c r="F603" s="150" t="s">
        <v>238</v>
      </c>
      <c r="G603" s="150" t="s">
        <v>239</v>
      </c>
      <c r="H603" s="150" t="s">
        <v>240</v>
      </c>
      <c r="I603" s="150" t="s">
        <v>241</v>
      </c>
      <c r="J603" s="150" t="s">
        <v>242</v>
      </c>
      <c r="K603" s="150" t="s">
        <v>243</v>
      </c>
      <c r="L603" s="150" t="s">
        <v>244</v>
      </c>
      <c r="M603" s="150" t="s">
        <v>245</v>
      </c>
      <c r="N603" s="150" t="s">
        <v>246</v>
      </c>
      <c r="O603" s="150" t="s">
        <v>247</v>
      </c>
      <c r="P603" s="150" t="s">
        <v>248</v>
      </c>
      <c r="Q603" s="150" t="s">
        <v>249</v>
      </c>
      <c r="R603" s="150" t="s">
        <v>251</v>
      </c>
      <c r="S603" s="150" t="s">
        <v>253</v>
      </c>
      <c r="T603" s="150" t="s">
        <v>254</v>
      </c>
      <c r="U603" s="150" t="s">
        <v>257</v>
      </c>
      <c r="V603" s="150" t="s">
        <v>259</v>
      </c>
      <c r="W603" s="150" t="s">
        <v>261</v>
      </c>
      <c r="X603" s="150" t="s">
        <v>279</v>
      </c>
      <c r="Y603" s="151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1</v>
      </c>
    </row>
    <row r="604" spans="1:65">
      <c r="A604" s="29"/>
      <c r="B604" s="19"/>
      <c r="C604" s="9"/>
      <c r="D604" s="10" t="s">
        <v>280</v>
      </c>
      <c r="E604" s="11" t="s">
        <v>283</v>
      </c>
      <c r="F604" s="11" t="s">
        <v>282</v>
      </c>
      <c r="G604" s="11" t="s">
        <v>283</v>
      </c>
      <c r="H604" s="11" t="s">
        <v>282</v>
      </c>
      <c r="I604" s="11" t="s">
        <v>282</v>
      </c>
      <c r="J604" s="11" t="s">
        <v>282</v>
      </c>
      <c r="K604" s="11" t="s">
        <v>282</v>
      </c>
      <c r="L604" s="11" t="s">
        <v>280</v>
      </c>
      <c r="M604" s="11" t="s">
        <v>280</v>
      </c>
      <c r="N604" s="11" t="s">
        <v>280</v>
      </c>
      <c r="O604" s="11" t="s">
        <v>280</v>
      </c>
      <c r="P604" s="11" t="s">
        <v>280</v>
      </c>
      <c r="Q604" s="11" t="s">
        <v>283</v>
      </c>
      <c r="R604" s="11" t="s">
        <v>283</v>
      </c>
      <c r="S604" s="11" t="s">
        <v>283</v>
      </c>
      <c r="T604" s="11" t="s">
        <v>283</v>
      </c>
      <c r="U604" s="11" t="s">
        <v>283</v>
      </c>
      <c r="V604" s="11" t="s">
        <v>282</v>
      </c>
      <c r="W604" s="11" t="s">
        <v>283</v>
      </c>
      <c r="X604" s="11" t="s">
        <v>283</v>
      </c>
      <c r="Y604" s="151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3</v>
      </c>
    </row>
    <row r="605" spans="1:65">
      <c r="A605" s="29"/>
      <c r="B605" s="19"/>
      <c r="C605" s="9"/>
      <c r="D605" s="25" t="s">
        <v>322</v>
      </c>
      <c r="E605" s="25" t="s">
        <v>322</v>
      </c>
      <c r="F605" s="25" t="s">
        <v>322</v>
      </c>
      <c r="G605" s="25" t="s">
        <v>322</v>
      </c>
      <c r="H605" s="25" t="s">
        <v>323</v>
      </c>
      <c r="I605" s="25" t="s">
        <v>324</v>
      </c>
      <c r="J605" s="25" t="s">
        <v>323</v>
      </c>
      <c r="K605" s="25" t="s">
        <v>325</v>
      </c>
      <c r="L605" s="25" t="s">
        <v>322</v>
      </c>
      <c r="M605" s="25" t="s">
        <v>322</v>
      </c>
      <c r="N605" s="25" t="s">
        <v>322</v>
      </c>
      <c r="O605" s="25" t="s">
        <v>322</v>
      </c>
      <c r="P605" s="25" t="s">
        <v>322</v>
      </c>
      <c r="Q605" s="25" t="s">
        <v>324</v>
      </c>
      <c r="R605" s="25" t="s">
        <v>322</v>
      </c>
      <c r="S605" s="25" t="s">
        <v>325</v>
      </c>
      <c r="T605" s="25" t="s">
        <v>324</v>
      </c>
      <c r="U605" s="25" t="s">
        <v>323</v>
      </c>
      <c r="V605" s="25" t="s">
        <v>322</v>
      </c>
      <c r="W605" s="25" t="s">
        <v>322</v>
      </c>
      <c r="X605" s="25" t="s">
        <v>322</v>
      </c>
      <c r="Y605" s="151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3</v>
      </c>
    </row>
    <row r="606" spans="1:65">
      <c r="A606" s="29"/>
      <c r="B606" s="18">
        <v>1</v>
      </c>
      <c r="C606" s="14">
        <v>1</v>
      </c>
      <c r="D606" s="203">
        <v>9.9000000000000005E-2</v>
      </c>
      <c r="E606" s="210">
        <v>0.136211</v>
      </c>
      <c r="F606" s="203">
        <v>0.12</v>
      </c>
      <c r="G606" s="203">
        <v>9.3333333333333324E-2</v>
      </c>
      <c r="H606" s="203">
        <v>0.11</v>
      </c>
      <c r="I606" s="203">
        <v>0.1</v>
      </c>
      <c r="J606" s="203">
        <v>0.13</v>
      </c>
      <c r="K606" s="210">
        <v>0.15</v>
      </c>
      <c r="L606" s="203">
        <v>0.1</v>
      </c>
      <c r="M606" s="203">
        <v>0.1</v>
      </c>
      <c r="N606" s="203">
        <v>0.1</v>
      </c>
      <c r="O606" s="203">
        <v>0.09</v>
      </c>
      <c r="P606" s="203">
        <v>0.107</v>
      </c>
      <c r="Q606" s="203">
        <v>0.10539372773615262</v>
      </c>
      <c r="R606" s="203">
        <v>8.8999999999999996E-2</v>
      </c>
      <c r="S606" s="203">
        <v>0.1</v>
      </c>
      <c r="T606" s="203">
        <v>9.8953999999999986E-2</v>
      </c>
      <c r="U606" s="203">
        <v>0.09</v>
      </c>
      <c r="V606" s="203">
        <v>0.11</v>
      </c>
      <c r="W606" s="203">
        <v>9.0999999999999998E-2</v>
      </c>
      <c r="X606" s="203">
        <v>7.2700000000000001E-2</v>
      </c>
      <c r="Y606" s="205"/>
      <c r="Z606" s="206"/>
      <c r="AA606" s="206"/>
      <c r="AB606" s="206"/>
      <c r="AC606" s="206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  <c r="BI606" s="206"/>
      <c r="BJ606" s="206"/>
      <c r="BK606" s="206"/>
      <c r="BL606" s="206"/>
      <c r="BM606" s="207">
        <v>1</v>
      </c>
    </row>
    <row r="607" spans="1:65">
      <c r="A607" s="29"/>
      <c r="B607" s="19">
        <v>1</v>
      </c>
      <c r="C607" s="9">
        <v>2</v>
      </c>
      <c r="D607" s="23">
        <v>9.8000000000000004E-2</v>
      </c>
      <c r="E607" s="211">
        <v>0.13653399999999999</v>
      </c>
      <c r="F607" s="23">
        <v>0.126</v>
      </c>
      <c r="G607" s="23">
        <v>9.3333333333333324E-2</v>
      </c>
      <c r="H607" s="23">
        <v>0.11</v>
      </c>
      <c r="I607" s="23">
        <v>0.09</v>
      </c>
      <c r="J607" s="23">
        <v>0.13</v>
      </c>
      <c r="K607" s="211">
        <v>0.14000000000000001</v>
      </c>
      <c r="L607" s="23">
        <v>0.1</v>
      </c>
      <c r="M607" s="23">
        <v>0.1</v>
      </c>
      <c r="N607" s="23">
        <v>0.1</v>
      </c>
      <c r="O607" s="23">
        <v>0.09</v>
      </c>
      <c r="P607" s="23">
        <v>0.106</v>
      </c>
      <c r="Q607" s="23">
        <v>0.10402517474138667</v>
      </c>
      <c r="R607" s="23">
        <v>8.8999999999999996E-2</v>
      </c>
      <c r="S607" s="23">
        <v>0.1</v>
      </c>
      <c r="T607" s="23">
        <v>0.10024999999999999</v>
      </c>
      <c r="U607" s="23">
        <v>0.09</v>
      </c>
      <c r="V607" s="23">
        <v>0.11</v>
      </c>
      <c r="W607" s="23">
        <v>9.1499999999999998E-2</v>
      </c>
      <c r="X607" s="23">
        <v>7.3899999999999993E-2</v>
      </c>
      <c r="Y607" s="205"/>
      <c r="Z607" s="206"/>
      <c r="AA607" s="206"/>
      <c r="AB607" s="206"/>
      <c r="AC607" s="206"/>
      <c r="AD607" s="206"/>
      <c r="AE607" s="206"/>
      <c r="AF607" s="206"/>
      <c r="AG607" s="206"/>
      <c r="AH607" s="206"/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06"/>
      <c r="AT607" s="206"/>
      <c r="AU607" s="206"/>
      <c r="AV607" s="206"/>
      <c r="AW607" s="206"/>
      <c r="AX607" s="206"/>
      <c r="AY607" s="206"/>
      <c r="AZ607" s="206"/>
      <c r="BA607" s="206"/>
      <c r="BB607" s="206"/>
      <c r="BC607" s="206"/>
      <c r="BD607" s="206"/>
      <c r="BE607" s="206"/>
      <c r="BF607" s="206"/>
      <c r="BG607" s="206"/>
      <c r="BH607" s="206"/>
      <c r="BI607" s="206"/>
      <c r="BJ607" s="206"/>
      <c r="BK607" s="206"/>
      <c r="BL607" s="206"/>
      <c r="BM607" s="207" t="e">
        <v>#N/A</v>
      </c>
    </row>
    <row r="608" spans="1:65">
      <c r="A608" s="29"/>
      <c r="B608" s="19">
        <v>1</v>
      </c>
      <c r="C608" s="9">
        <v>3</v>
      </c>
      <c r="D608" s="23">
        <v>0.10100000000000001</v>
      </c>
      <c r="E608" s="211">
        <v>0.13934599999999997</v>
      </c>
      <c r="F608" s="23">
        <v>0.122</v>
      </c>
      <c r="G608" s="23">
        <v>9.3333333333333324E-2</v>
      </c>
      <c r="H608" s="23">
        <v>0.11</v>
      </c>
      <c r="I608" s="23">
        <v>0.09</v>
      </c>
      <c r="J608" s="23">
        <v>0.13</v>
      </c>
      <c r="K608" s="211">
        <v>0.15</v>
      </c>
      <c r="L608" s="23">
        <v>0.11</v>
      </c>
      <c r="M608" s="23">
        <v>0.1</v>
      </c>
      <c r="N608" s="23">
        <v>0.1</v>
      </c>
      <c r="O608" s="23">
        <v>0.09</v>
      </c>
      <c r="P608" s="23">
        <v>0.106</v>
      </c>
      <c r="Q608" s="23">
        <v>0.10519348603546315</v>
      </c>
      <c r="R608" s="23">
        <v>8.8999999999999996E-2</v>
      </c>
      <c r="S608" s="23">
        <v>0.1</v>
      </c>
      <c r="T608" s="23">
        <v>9.9684000000000009E-2</v>
      </c>
      <c r="U608" s="23">
        <v>0.09</v>
      </c>
      <c r="V608" s="23">
        <v>0.11</v>
      </c>
      <c r="W608" s="23">
        <v>9.169999999999999E-2</v>
      </c>
      <c r="X608" s="23">
        <v>7.51E-2</v>
      </c>
      <c r="Y608" s="205"/>
      <c r="Z608" s="206"/>
      <c r="AA608" s="206"/>
      <c r="AB608" s="206"/>
      <c r="AC608" s="206"/>
      <c r="AD608" s="206"/>
      <c r="AE608" s="206"/>
      <c r="AF608" s="206"/>
      <c r="AG608" s="206"/>
      <c r="AH608" s="206"/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  <c r="BI608" s="206"/>
      <c r="BJ608" s="206"/>
      <c r="BK608" s="206"/>
      <c r="BL608" s="206"/>
      <c r="BM608" s="207">
        <v>16</v>
      </c>
    </row>
    <row r="609" spans="1:65">
      <c r="A609" s="29"/>
      <c r="B609" s="19">
        <v>1</v>
      </c>
      <c r="C609" s="9">
        <v>4</v>
      </c>
      <c r="D609" s="23">
        <v>9.8000000000000004E-2</v>
      </c>
      <c r="E609" s="211">
        <v>0.1377215</v>
      </c>
      <c r="F609" s="23">
        <v>0.11100000000000002</v>
      </c>
      <c r="G609" s="23">
        <v>9.3333333333333324E-2</v>
      </c>
      <c r="H609" s="23">
        <v>0.11</v>
      </c>
      <c r="I609" s="23">
        <v>0.09</v>
      </c>
      <c r="J609" s="23">
        <v>0.13</v>
      </c>
      <c r="K609" s="211">
        <v>0.14000000000000001</v>
      </c>
      <c r="L609" s="23">
        <v>0.1</v>
      </c>
      <c r="M609" s="23">
        <v>0.1</v>
      </c>
      <c r="N609" s="23">
        <v>0.1</v>
      </c>
      <c r="O609" s="23">
        <v>0.09</v>
      </c>
      <c r="P609" s="23">
        <v>0.105</v>
      </c>
      <c r="Q609" s="23">
        <v>0.10261001719364933</v>
      </c>
      <c r="R609" s="23">
        <v>8.8999999999999996E-2</v>
      </c>
      <c r="S609" s="23">
        <v>0.1</v>
      </c>
      <c r="T609" s="23">
        <v>0.10145</v>
      </c>
      <c r="U609" s="23">
        <v>0.09</v>
      </c>
      <c r="V609" s="23">
        <v>0.11</v>
      </c>
      <c r="W609" s="23">
        <v>9.2399999999999996E-2</v>
      </c>
      <c r="X609" s="212">
        <v>0.21299999999999999</v>
      </c>
      <c r="Y609" s="205"/>
      <c r="Z609" s="206"/>
      <c r="AA609" s="206"/>
      <c r="AB609" s="206"/>
      <c r="AC609" s="206"/>
      <c r="AD609" s="206"/>
      <c r="AE609" s="206"/>
      <c r="AF609" s="206"/>
      <c r="AG609" s="206"/>
      <c r="AH609" s="206"/>
      <c r="AI609" s="206"/>
      <c r="AJ609" s="206"/>
      <c r="AK609" s="206"/>
      <c r="AL609" s="206"/>
      <c r="AM609" s="206"/>
      <c r="AN609" s="206"/>
      <c r="AO609" s="206"/>
      <c r="AP609" s="206"/>
      <c r="AQ609" s="206"/>
      <c r="AR609" s="206"/>
      <c r="AS609" s="206"/>
      <c r="AT609" s="206"/>
      <c r="AU609" s="206"/>
      <c r="AV609" s="206"/>
      <c r="AW609" s="206"/>
      <c r="AX609" s="206"/>
      <c r="AY609" s="206"/>
      <c r="AZ609" s="206"/>
      <c r="BA609" s="206"/>
      <c r="BB609" s="206"/>
      <c r="BC609" s="206"/>
      <c r="BD609" s="206"/>
      <c r="BE609" s="206"/>
      <c r="BF609" s="206"/>
      <c r="BG609" s="206"/>
      <c r="BH609" s="206"/>
      <c r="BI609" s="206"/>
      <c r="BJ609" s="206"/>
      <c r="BK609" s="206"/>
      <c r="BL609" s="206"/>
      <c r="BM609" s="207">
        <v>0.10034874962612843</v>
      </c>
    </row>
    <row r="610" spans="1:65">
      <c r="A610" s="29"/>
      <c r="B610" s="19">
        <v>1</v>
      </c>
      <c r="C610" s="9">
        <v>5</v>
      </c>
      <c r="D610" s="23">
        <v>9.9000000000000005E-2</v>
      </c>
      <c r="E610" s="211">
        <v>0.13535</v>
      </c>
      <c r="F610" s="23">
        <v>0.126</v>
      </c>
      <c r="G610" s="23">
        <v>9.0000000000000011E-2</v>
      </c>
      <c r="H610" s="23">
        <v>0.11</v>
      </c>
      <c r="I610" s="23">
        <v>0.1</v>
      </c>
      <c r="J610" s="23">
        <v>0.13</v>
      </c>
      <c r="K610" s="211">
        <v>0.14000000000000001</v>
      </c>
      <c r="L610" s="23">
        <v>0.1</v>
      </c>
      <c r="M610" s="23">
        <v>0.1</v>
      </c>
      <c r="N610" s="23">
        <v>0.11</v>
      </c>
      <c r="O610" s="23">
        <v>0.09</v>
      </c>
      <c r="P610" s="23">
        <v>0.104</v>
      </c>
      <c r="Q610" s="23">
        <v>0.10790746746172866</v>
      </c>
      <c r="R610" s="23">
        <v>8.8999999999999996E-2</v>
      </c>
      <c r="S610" s="23">
        <v>0.1</v>
      </c>
      <c r="T610" s="23">
        <v>0.10326199999999999</v>
      </c>
      <c r="U610" s="23">
        <v>0.09</v>
      </c>
      <c r="V610" s="23">
        <v>0.11</v>
      </c>
      <c r="W610" s="23">
        <v>9.0899999999999995E-2</v>
      </c>
      <c r="X610" s="23">
        <v>7.9699999999999993E-2</v>
      </c>
      <c r="Y610" s="205"/>
      <c r="Z610" s="206"/>
      <c r="AA610" s="206"/>
      <c r="AB610" s="206"/>
      <c r="AC610" s="206"/>
      <c r="AD610" s="206"/>
      <c r="AE610" s="206"/>
      <c r="AF610" s="206"/>
      <c r="AG610" s="206"/>
      <c r="AH610" s="206"/>
      <c r="AI610" s="206"/>
      <c r="AJ610" s="206"/>
      <c r="AK610" s="206"/>
      <c r="AL610" s="206"/>
      <c r="AM610" s="206"/>
      <c r="AN610" s="206"/>
      <c r="AO610" s="206"/>
      <c r="AP610" s="206"/>
      <c r="AQ610" s="206"/>
      <c r="AR610" s="206"/>
      <c r="AS610" s="206"/>
      <c r="AT610" s="206"/>
      <c r="AU610" s="206"/>
      <c r="AV610" s="206"/>
      <c r="AW610" s="206"/>
      <c r="AX610" s="206"/>
      <c r="AY610" s="206"/>
      <c r="AZ610" s="206"/>
      <c r="BA610" s="206"/>
      <c r="BB610" s="206"/>
      <c r="BC610" s="206"/>
      <c r="BD610" s="206"/>
      <c r="BE610" s="206"/>
      <c r="BF610" s="206"/>
      <c r="BG610" s="206"/>
      <c r="BH610" s="206"/>
      <c r="BI610" s="206"/>
      <c r="BJ610" s="206"/>
      <c r="BK610" s="206"/>
      <c r="BL610" s="206"/>
      <c r="BM610" s="207">
        <v>97</v>
      </c>
    </row>
    <row r="611" spans="1:65">
      <c r="A611" s="29"/>
      <c r="B611" s="19">
        <v>1</v>
      </c>
      <c r="C611" s="9">
        <v>6</v>
      </c>
      <c r="D611" s="23">
        <v>0.10100000000000001</v>
      </c>
      <c r="E611" s="211">
        <v>0.13357350000000001</v>
      </c>
      <c r="F611" s="23">
        <v>0.121</v>
      </c>
      <c r="G611" s="23">
        <v>9.0000000000000011E-2</v>
      </c>
      <c r="H611" s="23">
        <v>0.11</v>
      </c>
      <c r="I611" s="23">
        <v>0.1</v>
      </c>
      <c r="J611" s="23">
        <v>0.13</v>
      </c>
      <c r="K611" s="211">
        <v>0.13</v>
      </c>
      <c r="L611" s="23">
        <v>0.1</v>
      </c>
      <c r="M611" s="23">
        <v>0.1</v>
      </c>
      <c r="N611" s="23">
        <v>0.1</v>
      </c>
      <c r="O611" s="23">
        <v>0.09</v>
      </c>
      <c r="P611" s="23">
        <v>0.10299999999999999</v>
      </c>
      <c r="Q611" s="23">
        <v>0.10097062179680716</v>
      </c>
      <c r="R611" s="23">
        <v>8.8999999999999996E-2</v>
      </c>
      <c r="S611" s="23">
        <v>0.1</v>
      </c>
      <c r="T611" s="23">
        <v>0.100979</v>
      </c>
      <c r="U611" s="23">
        <v>0.09</v>
      </c>
      <c r="V611" s="23">
        <v>0.11</v>
      </c>
      <c r="W611" s="23">
        <v>9.1600000000000001E-2</v>
      </c>
      <c r="X611" s="23">
        <v>7.3200000000000001E-2</v>
      </c>
      <c r="Y611" s="205"/>
      <c r="Z611" s="206"/>
      <c r="AA611" s="206"/>
      <c r="AB611" s="206"/>
      <c r="AC611" s="206"/>
      <c r="AD611" s="206"/>
      <c r="AE611" s="206"/>
      <c r="AF611" s="206"/>
      <c r="AG611" s="206"/>
      <c r="AH611" s="206"/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  <c r="BI611" s="206"/>
      <c r="BJ611" s="206"/>
      <c r="BK611" s="206"/>
      <c r="BL611" s="206"/>
      <c r="BM611" s="56"/>
    </row>
    <row r="612" spans="1:65">
      <c r="A612" s="29"/>
      <c r="B612" s="20" t="s">
        <v>271</v>
      </c>
      <c r="C612" s="12"/>
      <c r="D612" s="209">
        <v>9.9333333333333329E-2</v>
      </c>
      <c r="E612" s="209">
        <v>0.13645599999999999</v>
      </c>
      <c r="F612" s="209">
        <v>0.121</v>
      </c>
      <c r="G612" s="209">
        <v>9.2222222222222219E-2</v>
      </c>
      <c r="H612" s="209">
        <v>0.11</v>
      </c>
      <c r="I612" s="209">
        <v>9.4999999999999987E-2</v>
      </c>
      <c r="J612" s="209">
        <v>0.13</v>
      </c>
      <c r="K612" s="209">
        <v>0.14166666666666669</v>
      </c>
      <c r="L612" s="209">
        <v>0.10166666666666667</v>
      </c>
      <c r="M612" s="209">
        <v>9.9999999999999992E-2</v>
      </c>
      <c r="N612" s="209">
        <v>0.10166666666666667</v>
      </c>
      <c r="O612" s="209">
        <v>8.9999999999999983E-2</v>
      </c>
      <c r="P612" s="209">
        <v>0.10516666666666667</v>
      </c>
      <c r="Q612" s="209">
        <v>0.10435008249419793</v>
      </c>
      <c r="R612" s="209">
        <v>8.8999999999999982E-2</v>
      </c>
      <c r="S612" s="209">
        <v>9.9999999999999992E-2</v>
      </c>
      <c r="T612" s="209">
        <v>0.10076316666666667</v>
      </c>
      <c r="U612" s="209">
        <v>8.9999999999999983E-2</v>
      </c>
      <c r="V612" s="209">
        <v>0.11</v>
      </c>
      <c r="W612" s="209">
        <v>9.1516666666666649E-2</v>
      </c>
      <c r="X612" s="209">
        <v>9.7933333333333331E-2</v>
      </c>
      <c r="Y612" s="205"/>
      <c r="Z612" s="206"/>
      <c r="AA612" s="206"/>
      <c r="AB612" s="206"/>
      <c r="AC612" s="206"/>
      <c r="AD612" s="206"/>
      <c r="AE612" s="206"/>
      <c r="AF612" s="206"/>
      <c r="AG612" s="206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56"/>
    </row>
    <row r="613" spans="1:65">
      <c r="A613" s="29"/>
      <c r="B613" s="3" t="s">
        <v>272</v>
      </c>
      <c r="C613" s="28"/>
      <c r="D613" s="23">
        <v>9.9000000000000005E-2</v>
      </c>
      <c r="E613" s="23">
        <v>0.13637250000000001</v>
      </c>
      <c r="F613" s="23">
        <v>0.1215</v>
      </c>
      <c r="G613" s="23">
        <v>9.3333333333333324E-2</v>
      </c>
      <c r="H613" s="23">
        <v>0.11</v>
      </c>
      <c r="I613" s="23">
        <v>9.5000000000000001E-2</v>
      </c>
      <c r="J613" s="23">
        <v>0.13</v>
      </c>
      <c r="K613" s="23">
        <v>0.14000000000000001</v>
      </c>
      <c r="L613" s="23">
        <v>0.1</v>
      </c>
      <c r="M613" s="23">
        <v>0.1</v>
      </c>
      <c r="N613" s="23">
        <v>0.1</v>
      </c>
      <c r="O613" s="23">
        <v>0.09</v>
      </c>
      <c r="P613" s="23">
        <v>0.1055</v>
      </c>
      <c r="Q613" s="23">
        <v>0.1046093303884249</v>
      </c>
      <c r="R613" s="23">
        <v>8.8999999999999996E-2</v>
      </c>
      <c r="S613" s="23">
        <v>0.1</v>
      </c>
      <c r="T613" s="23">
        <v>0.1006145</v>
      </c>
      <c r="U613" s="23">
        <v>0.09</v>
      </c>
      <c r="V613" s="23">
        <v>0.11</v>
      </c>
      <c r="W613" s="23">
        <v>9.1549999999999992E-2</v>
      </c>
      <c r="X613" s="23">
        <v>7.4499999999999997E-2</v>
      </c>
      <c r="Y613" s="205"/>
      <c r="Z613" s="206"/>
      <c r="AA613" s="206"/>
      <c r="AB613" s="206"/>
      <c r="AC613" s="206"/>
      <c r="AD613" s="206"/>
      <c r="AE613" s="206"/>
      <c r="AF613" s="206"/>
      <c r="AG613" s="206"/>
      <c r="AH613" s="206"/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  <c r="BI613" s="206"/>
      <c r="BJ613" s="206"/>
      <c r="BK613" s="206"/>
      <c r="BL613" s="206"/>
      <c r="BM613" s="56"/>
    </row>
    <row r="614" spans="1:65">
      <c r="A614" s="29"/>
      <c r="B614" s="3" t="s">
        <v>273</v>
      </c>
      <c r="C614" s="28"/>
      <c r="D614" s="23">
        <v>1.3662601021279476E-3</v>
      </c>
      <c r="E614" s="23">
        <v>1.9774600628078309E-3</v>
      </c>
      <c r="F614" s="23">
        <v>5.5136195008360835E-3</v>
      </c>
      <c r="G614" s="23">
        <v>1.7213259316477304E-3</v>
      </c>
      <c r="H614" s="23">
        <v>0</v>
      </c>
      <c r="I614" s="23">
        <v>5.4772255750516656E-3</v>
      </c>
      <c r="J614" s="23">
        <v>0</v>
      </c>
      <c r="K614" s="23">
        <v>7.5277265270908044E-3</v>
      </c>
      <c r="L614" s="23">
        <v>4.082482904638628E-3</v>
      </c>
      <c r="M614" s="23">
        <v>1.5202354861220293E-17</v>
      </c>
      <c r="N614" s="23">
        <v>4.082482904638628E-3</v>
      </c>
      <c r="O614" s="23">
        <v>1.5202354861220293E-17</v>
      </c>
      <c r="P614" s="23">
        <v>1.4719601443879756E-3</v>
      </c>
      <c r="Q614" s="23">
        <v>2.408719976871785E-3</v>
      </c>
      <c r="R614" s="23">
        <v>1.5202354861220293E-17</v>
      </c>
      <c r="S614" s="23">
        <v>1.5202354861220293E-17</v>
      </c>
      <c r="T614" s="23">
        <v>1.5141675490733073E-3</v>
      </c>
      <c r="U614" s="23">
        <v>1.5202354861220293E-17</v>
      </c>
      <c r="V614" s="23">
        <v>0</v>
      </c>
      <c r="W614" s="23">
        <v>5.4191020166321493E-4</v>
      </c>
      <c r="X614" s="23">
        <v>5.6427321987372978E-2</v>
      </c>
      <c r="Y614" s="205"/>
      <c r="Z614" s="206"/>
      <c r="AA614" s="206"/>
      <c r="AB614" s="206"/>
      <c r="AC614" s="206"/>
      <c r="AD614" s="206"/>
      <c r="AE614" s="206"/>
      <c r="AF614" s="206"/>
      <c r="AG614" s="206"/>
      <c r="AH614" s="206"/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  <c r="BI614" s="206"/>
      <c r="BJ614" s="206"/>
      <c r="BK614" s="206"/>
      <c r="BL614" s="206"/>
      <c r="BM614" s="56"/>
    </row>
    <row r="615" spans="1:65">
      <c r="A615" s="29"/>
      <c r="B615" s="3" t="s">
        <v>87</v>
      </c>
      <c r="C615" s="28"/>
      <c r="D615" s="13">
        <v>1.3754296330147124E-2</v>
      </c>
      <c r="E615" s="13">
        <v>1.4491558178517844E-2</v>
      </c>
      <c r="F615" s="13">
        <v>4.5567103312694909E-2</v>
      </c>
      <c r="G615" s="13">
        <v>1.8664979981722379E-2</v>
      </c>
      <c r="H615" s="13">
        <v>0</v>
      </c>
      <c r="I615" s="13">
        <v>5.7655006053175438E-2</v>
      </c>
      <c r="J615" s="13">
        <v>0</v>
      </c>
      <c r="K615" s="13">
        <v>5.3136893132405667E-2</v>
      </c>
      <c r="L615" s="13">
        <v>4.0155569553822573E-2</v>
      </c>
      <c r="M615" s="13">
        <v>1.5202354861220294E-16</v>
      </c>
      <c r="N615" s="13">
        <v>4.0155569553822573E-2</v>
      </c>
      <c r="O615" s="13">
        <v>1.6891505401355884E-16</v>
      </c>
      <c r="P615" s="13">
        <v>1.3996451452183601E-2</v>
      </c>
      <c r="Q615" s="13">
        <v>2.3083067299019284E-2</v>
      </c>
      <c r="R615" s="13">
        <v>1.7081297596876738E-16</v>
      </c>
      <c r="S615" s="13">
        <v>1.5202354861220294E-16</v>
      </c>
      <c r="T615" s="13">
        <v>1.5026994477876083E-2</v>
      </c>
      <c r="U615" s="13">
        <v>1.6891505401355884E-16</v>
      </c>
      <c r="V615" s="13">
        <v>0</v>
      </c>
      <c r="W615" s="13">
        <v>5.9214372791464038E-3</v>
      </c>
      <c r="X615" s="13">
        <v>0.57618095970768868</v>
      </c>
      <c r="Y615" s="151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274</v>
      </c>
      <c r="C616" s="28"/>
      <c r="D616" s="13">
        <v>-1.0118873394818206E-2</v>
      </c>
      <c r="E616" s="13">
        <v>0.35981764106077208</v>
      </c>
      <c r="F616" s="13">
        <v>0.20579479516000343</v>
      </c>
      <c r="G616" s="13">
        <v>-8.0982846664092945E-2</v>
      </c>
      <c r="H616" s="13">
        <v>9.6177086509094067E-2</v>
      </c>
      <c r="I616" s="13">
        <v>-5.3301607105782578E-2</v>
      </c>
      <c r="J616" s="13">
        <v>0.29548201132892937</v>
      </c>
      <c r="K616" s="13">
        <v>0.41174321747383358</v>
      </c>
      <c r="L616" s="13">
        <v>1.3133367834162746E-2</v>
      </c>
      <c r="M616" s="13">
        <v>-3.4753759008236962E-3</v>
      </c>
      <c r="N616" s="13">
        <v>1.3133367834162746E-2</v>
      </c>
      <c r="O616" s="13">
        <v>-0.10312783831074146</v>
      </c>
      <c r="P616" s="13">
        <v>4.8011729677633896E-2</v>
      </c>
      <c r="Q616" s="13">
        <v>3.9874267322486334E-2</v>
      </c>
      <c r="R616" s="13">
        <v>-0.11309308455173317</v>
      </c>
      <c r="S616" s="13">
        <v>-3.4753759008236962E-3</v>
      </c>
      <c r="T616" s="13">
        <v>4.1297678554266248E-3</v>
      </c>
      <c r="U616" s="13">
        <v>-0.10312783831074146</v>
      </c>
      <c r="V616" s="13">
        <v>9.6177086509094067E-2</v>
      </c>
      <c r="W616" s="13">
        <v>-8.8013881511903924E-2</v>
      </c>
      <c r="X616" s="13">
        <v>-2.4070218132206556E-2</v>
      </c>
      <c r="Y616" s="151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45" t="s">
        <v>275</v>
      </c>
      <c r="C617" s="46"/>
      <c r="D617" s="44">
        <v>0.11</v>
      </c>
      <c r="E617" s="44">
        <v>2.82</v>
      </c>
      <c r="F617" s="44">
        <v>1.6</v>
      </c>
      <c r="G617" s="44">
        <v>0.67</v>
      </c>
      <c r="H617" s="44">
        <v>0.73</v>
      </c>
      <c r="I617" s="44">
        <v>0.46</v>
      </c>
      <c r="J617" s="44">
        <v>2.31</v>
      </c>
      <c r="K617" s="44">
        <v>3.23</v>
      </c>
      <c r="L617" s="44">
        <v>7.0000000000000007E-2</v>
      </c>
      <c r="M617" s="44">
        <v>0.06</v>
      </c>
      <c r="N617" s="44">
        <v>7.0000000000000007E-2</v>
      </c>
      <c r="O617" s="44">
        <v>0.85</v>
      </c>
      <c r="P617" s="44">
        <v>0.35</v>
      </c>
      <c r="Q617" s="44">
        <v>0.28000000000000003</v>
      </c>
      <c r="R617" s="44">
        <v>0.93</v>
      </c>
      <c r="S617" s="44">
        <v>0.06</v>
      </c>
      <c r="T617" s="44">
        <v>0</v>
      </c>
      <c r="U617" s="44">
        <v>0.85</v>
      </c>
      <c r="V617" s="44">
        <v>0.73</v>
      </c>
      <c r="W617" s="44">
        <v>0.73</v>
      </c>
      <c r="X617" s="44">
        <v>0.22</v>
      </c>
      <c r="Y617" s="151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BM618" s="55"/>
    </row>
    <row r="619" spans="1:65" ht="15">
      <c r="B619" s="8" t="s">
        <v>588</v>
      </c>
      <c r="BM619" s="27" t="s">
        <v>67</v>
      </c>
    </row>
    <row r="620" spans="1:65" ht="15">
      <c r="A620" s="24" t="s">
        <v>29</v>
      </c>
      <c r="B620" s="18" t="s">
        <v>111</v>
      </c>
      <c r="C620" s="15" t="s">
        <v>112</v>
      </c>
      <c r="D620" s="16" t="s">
        <v>231</v>
      </c>
      <c r="E620" s="17" t="s">
        <v>231</v>
      </c>
      <c r="F620" s="17" t="s">
        <v>231</v>
      </c>
      <c r="G620" s="17" t="s">
        <v>231</v>
      </c>
      <c r="H620" s="17" t="s">
        <v>231</v>
      </c>
      <c r="I620" s="17" t="s">
        <v>231</v>
      </c>
      <c r="J620" s="17" t="s">
        <v>231</v>
      </c>
      <c r="K620" s="17" t="s">
        <v>231</v>
      </c>
      <c r="L620" s="17" t="s">
        <v>231</v>
      </c>
      <c r="M620" s="17" t="s">
        <v>231</v>
      </c>
      <c r="N620" s="17" t="s">
        <v>231</v>
      </c>
      <c r="O620" s="17" t="s">
        <v>231</v>
      </c>
      <c r="P620" s="17" t="s">
        <v>231</v>
      </c>
      <c r="Q620" s="17" t="s">
        <v>231</v>
      </c>
      <c r="R620" s="17" t="s">
        <v>231</v>
      </c>
      <c r="S620" s="151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232</v>
      </c>
      <c r="C621" s="9" t="s">
        <v>232</v>
      </c>
      <c r="D621" s="149" t="s">
        <v>234</v>
      </c>
      <c r="E621" s="150" t="s">
        <v>238</v>
      </c>
      <c r="F621" s="150" t="s">
        <v>239</v>
      </c>
      <c r="G621" s="150" t="s">
        <v>240</v>
      </c>
      <c r="H621" s="150" t="s">
        <v>241</v>
      </c>
      <c r="I621" s="150" t="s">
        <v>242</v>
      </c>
      <c r="J621" s="150" t="s">
        <v>243</v>
      </c>
      <c r="K621" s="150" t="s">
        <v>244</v>
      </c>
      <c r="L621" s="150" t="s">
        <v>245</v>
      </c>
      <c r="M621" s="150" t="s">
        <v>246</v>
      </c>
      <c r="N621" s="150" t="s">
        <v>247</v>
      </c>
      <c r="O621" s="150" t="s">
        <v>249</v>
      </c>
      <c r="P621" s="150" t="s">
        <v>253</v>
      </c>
      <c r="Q621" s="150" t="s">
        <v>259</v>
      </c>
      <c r="R621" s="150" t="s">
        <v>261</v>
      </c>
      <c r="S621" s="151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280</v>
      </c>
      <c r="E622" s="11" t="s">
        <v>282</v>
      </c>
      <c r="F622" s="11" t="s">
        <v>283</v>
      </c>
      <c r="G622" s="11" t="s">
        <v>282</v>
      </c>
      <c r="H622" s="11" t="s">
        <v>282</v>
      </c>
      <c r="I622" s="11" t="s">
        <v>282</v>
      </c>
      <c r="J622" s="11" t="s">
        <v>282</v>
      </c>
      <c r="K622" s="11" t="s">
        <v>280</v>
      </c>
      <c r="L622" s="11" t="s">
        <v>280</v>
      </c>
      <c r="M622" s="11" t="s">
        <v>280</v>
      </c>
      <c r="N622" s="11" t="s">
        <v>280</v>
      </c>
      <c r="O622" s="11" t="s">
        <v>280</v>
      </c>
      <c r="P622" s="11" t="s">
        <v>280</v>
      </c>
      <c r="Q622" s="11" t="s">
        <v>282</v>
      </c>
      <c r="R622" s="11" t="s">
        <v>280</v>
      </c>
      <c r="S622" s="151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2</v>
      </c>
    </row>
    <row r="623" spans="1:65">
      <c r="A623" s="29"/>
      <c r="B623" s="19"/>
      <c r="C623" s="9"/>
      <c r="D623" s="25" t="s">
        <v>322</v>
      </c>
      <c r="E623" s="25" t="s">
        <v>322</v>
      </c>
      <c r="F623" s="25" t="s">
        <v>322</v>
      </c>
      <c r="G623" s="25" t="s">
        <v>323</v>
      </c>
      <c r="H623" s="25" t="s">
        <v>324</v>
      </c>
      <c r="I623" s="25" t="s">
        <v>323</v>
      </c>
      <c r="J623" s="25" t="s">
        <v>325</v>
      </c>
      <c r="K623" s="25" t="s">
        <v>322</v>
      </c>
      <c r="L623" s="25" t="s">
        <v>322</v>
      </c>
      <c r="M623" s="25" t="s">
        <v>322</v>
      </c>
      <c r="N623" s="25" t="s">
        <v>322</v>
      </c>
      <c r="O623" s="25" t="s">
        <v>324</v>
      </c>
      <c r="P623" s="25" t="s">
        <v>325</v>
      </c>
      <c r="Q623" s="25" t="s">
        <v>322</v>
      </c>
      <c r="R623" s="25" t="s">
        <v>322</v>
      </c>
      <c r="S623" s="151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</v>
      </c>
    </row>
    <row r="624" spans="1:65">
      <c r="A624" s="29"/>
      <c r="B624" s="18">
        <v>1</v>
      </c>
      <c r="C624" s="14">
        <v>1</v>
      </c>
      <c r="D624" s="21">
        <v>0.53</v>
      </c>
      <c r="E624" s="152">
        <v>0.3</v>
      </c>
      <c r="F624" s="152" t="s">
        <v>104</v>
      </c>
      <c r="G624" s="152">
        <v>0.8</v>
      </c>
      <c r="H624" s="152" t="s">
        <v>102</v>
      </c>
      <c r="I624" s="152">
        <v>0.4</v>
      </c>
      <c r="J624" s="152">
        <v>0.3</v>
      </c>
      <c r="K624" s="21">
        <v>0.3</v>
      </c>
      <c r="L624" s="21">
        <v>0.35</v>
      </c>
      <c r="M624" s="21">
        <v>0.3</v>
      </c>
      <c r="N624" s="21">
        <v>0.35</v>
      </c>
      <c r="O624" s="152">
        <v>0.6047806569217834</v>
      </c>
      <c r="P624" s="152">
        <v>0.56000000000000005</v>
      </c>
      <c r="Q624" s="21">
        <v>0.35</v>
      </c>
      <c r="R624" s="21">
        <v>0.35160000000000002</v>
      </c>
      <c r="S624" s="151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>
        <v>1</v>
      </c>
      <c r="C625" s="9">
        <v>2</v>
      </c>
      <c r="D625" s="11">
        <v>0.53</v>
      </c>
      <c r="E625" s="153">
        <v>0.4</v>
      </c>
      <c r="F625" s="153" t="s">
        <v>104</v>
      </c>
      <c r="G625" s="153">
        <v>0.8</v>
      </c>
      <c r="H625" s="153" t="s">
        <v>102</v>
      </c>
      <c r="I625" s="153">
        <v>0.5</v>
      </c>
      <c r="J625" s="153">
        <v>0.3</v>
      </c>
      <c r="K625" s="11">
        <v>0.26</v>
      </c>
      <c r="L625" s="11">
        <v>0.34</v>
      </c>
      <c r="M625" s="11">
        <v>0.32</v>
      </c>
      <c r="N625" s="11">
        <v>0.35</v>
      </c>
      <c r="O625" s="153">
        <v>0.59075168012550539</v>
      </c>
      <c r="P625" s="153">
        <v>0.55000000000000004</v>
      </c>
      <c r="Q625" s="11">
        <v>0.32</v>
      </c>
      <c r="R625" s="11">
        <v>0.3947</v>
      </c>
      <c r="S625" s="151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32</v>
      </c>
    </row>
    <row r="626" spans="1:65">
      <c r="A626" s="29"/>
      <c r="B626" s="19">
        <v>1</v>
      </c>
      <c r="C626" s="9">
        <v>3</v>
      </c>
      <c r="D626" s="11">
        <v>0.53</v>
      </c>
      <c r="E626" s="153">
        <v>0.4</v>
      </c>
      <c r="F626" s="153" t="s">
        <v>104</v>
      </c>
      <c r="G626" s="153">
        <v>0.7</v>
      </c>
      <c r="H626" s="153" t="s">
        <v>102</v>
      </c>
      <c r="I626" s="153">
        <v>0.5</v>
      </c>
      <c r="J626" s="153">
        <v>0.2</v>
      </c>
      <c r="K626" s="11">
        <v>0.33</v>
      </c>
      <c r="L626" s="11">
        <v>0.4</v>
      </c>
      <c r="M626" s="11">
        <v>0.31</v>
      </c>
      <c r="N626" s="11">
        <v>0.34</v>
      </c>
      <c r="O626" s="153">
        <v>0.60726294302827077</v>
      </c>
      <c r="P626" s="153">
        <v>0.62</v>
      </c>
      <c r="Q626" s="11">
        <v>0.34</v>
      </c>
      <c r="R626" s="11">
        <v>0.37659999999999999</v>
      </c>
      <c r="S626" s="151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16</v>
      </c>
    </row>
    <row r="627" spans="1:65">
      <c r="A627" s="29"/>
      <c r="B627" s="19">
        <v>1</v>
      </c>
      <c r="C627" s="9">
        <v>4</v>
      </c>
      <c r="D627" s="11">
        <v>0.52</v>
      </c>
      <c r="E627" s="153">
        <v>0.3</v>
      </c>
      <c r="F627" s="153" t="s">
        <v>104</v>
      </c>
      <c r="G627" s="153">
        <v>0.8</v>
      </c>
      <c r="H627" s="153" t="s">
        <v>102</v>
      </c>
      <c r="I627" s="153">
        <v>0.4</v>
      </c>
      <c r="J627" s="153">
        <v>0.3</v>
      </c>
      <c r="K627" s="11">
        <v>0.28999999999999998</v>
      </c>
      <c r="L627" s="11">
        <v>0.38</v>
      </c>
      <c r="M627" s="11">
        <v>0.27</v>
      </c>
      <c r="N627" s="154">
        <v>0.4</v>
      </c>
      <c r="O627" s="153">
        <v>0.57585140347861985</v>
      </c>
      <c r="P627" s="153">
        <v>0.56000000000000005</v>
      </c>
      <c r="Q627" s="11">
        <v>0.32</v>
      </c>
      <c r="R627" s="11">
        <v>0.31669999999999998</v>
      </c>
      <c r="S627" s="151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0.36220000000000002</v>
      </c>
    </row>
    <row r="628" spans="1:65">
      <c r="A628" s="29"/>
      <c r="B628" s="19">
        <v>1</v>
      </c>
      <c r="C628" s="9">
        <v>5</v>
      </c>
      <c r="D628" s="11">
        <v>0.49</v>
      </c>
      <c r="E628" s="153">
        <v>0.6</v>
      </c>
      <c r="F628" s="153" t="s">
        <v>104</v>
      </c>
      <c r="G628" s="153">
        <v>0.7</v>
      </c>
      <c r="H628" s="153" t="s">
        <v>102</v>
      </c>
      <c r="I628" s="153">
        <v>0.5</v>
      </c>
      <c r="J628" s="153">
        <v>0.3</v>
      </c>
      <c r="K628" s="11">
        <v>0.32</v>
      </c>
      <c r="L628" s="11">
        <v>0.37</v>
      </c>
      <c r="M628" s="11">
        <v>0.28000000000000003</v>
      </c>
      <c r="N628" s="11">
        <v>0.37</v>
      </c>
      <c r="O628" s="153">
        <v>0.62102924940178483</v>
      </c>
      <c r="P628" s="153">
        <v>0.54</v>
      </c>
      <c r="Q628" s="11">
        <v>0.35</v>
      </c>
      <c r="R628" s="11">
        <v>0.38279999999999997</v>
      </c>
      <c r="S628" s="151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98</v>
      </c>
    </row>
    <row r="629" spans="1:65">
      <c r="A629" s="29"/>
      <c r="B629" s="19">
        <v>1</v>
      </c>
      <c r="C629" s="9">
        <v>6</v>
      </c>
      <c r="D629" s="11">
        <v>0.55000000000000004</v>
      </c>
      <c r="E629" s="153">
        <v>0.6</v>
      </c>
      <c r="F629" s="153" t="s">
        <v>104</v>
      </c>
      <c r="G629" s="153">
        <v>0.8</v>
      </c>
      <c r="H629" s="153" t="s">
        <v>102</v>
      </c>
      <c r="I629" s="153">
        <v>0.5</v>
      </c>
      <c r="J629" s="153">
        <v>0.3</v>
      </c>
      <c r="K629" s="11">
        <v>0.32</v>
      </c>
      <c r="L629" s="11">
        <v>0.35</v>
      </c>
      <c r="M629" s="11">
        <v>0.28999999999999998</v>
      </c>
      <c r="N629" s="11">
        <v>0.35</v>
      </c>
      <c r="O629" s="153">
        <v>0.62223812683106416</v>
      </c>
      <c r="P629" s="154">
        <v>0.66</v>
      </c>
      <c r="Q629" s="11">
        <v>0.33</v>
      </c>
      <c r="R629" s="11">
        <v>0.33800000000000002</v>
      </c>
      <c r="S629" s="151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29"/>
      <c r="B630" s="20" t="s">
        <v>271</v>
      </c>
      <c r="C630" s="12"/>
      <c r="D630" s="22">
        <v>0.52500000000000002</v>
      </c>
      <c r="E630" s="22">
        <v>0.43333333333333335</v>
      </c>
      <c r="F630" s="22" t="s">
        <v>686</v>
      </c>
      <c r="G630" s="22">
        <v>0.76666666666666661</v>
      </c>
      <c r="H630" s="22" t="s">
        <v>686</v>
      </c>
      <c r="I630" s="22">
        <v>0.46666666666666662</v>
      </c>
      <c r="J630" s="22">
        <v>0.28333333333333338</v>
      </c>
      <c r="K630" s="22">
        <v>0.3033333333333334</v>
      </c>
      <c r="L630" s="22">
        <v>0.36499999999999999</v>
      </c>
      <c r="M630" s="22">
        <v>0.29499999999999998</v>
      </c>
      <c r="N630" s="22">
        <v>0.36000000000000004</v>
      </c>
      <c r="O630" s="22">
        <v>0.60365234329783801</v>
      </c>
      <c r="P630" s="22">
        <v>0.58166666666666667</v>
      </c>
      <c r="Q630" s="22">
        <v>0.33500000000000002</v>
      </c>
      <c r="R630" s="22">
        <v>0.3600666666666667</v>
      </c>
      <c r="S630" s="151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29"/>
      <c r="B631" s="3" t="s">
        <v>272</v>
      </c>
      <c r="C631" s="28"/>
      <c r="D631" s="11">
        <v>0.53</v>
      </c>
      <c r="E631" s="11">
        <v>0.4</v>
      </c>
      <c r="F631" s="11" t="s">
        <v>686</v>
      </c>
      <c r="G631" s="11">
        <v>0.8</v>
      </c>
      <c r="H631" s="11" t="s">
        <v>686</v>
      </c>
      <c r="I631" s="11">
        <v>0.5</v>
      </c>
      <c r="J631" s="11">
        <v>0.3</v>
      </c>
      <c r="K631" s="11">
        <v>0.31</v>
      </c>
      <c r="L631" s="11">
        <v>0.36</v>
      </c>
      <c r="M631" s="11">
        <v>0.29499999999999998</v>
      </c>
      <c r="N631" s="11">
        <v>0.35</v>
      </c>
      <c r="O631" s="11">
        <v>0.60602179997502703</v>
      </c>
      <c r="P631" s="11">
        <v>0.56000000000000005</v>
      </c>
      <c r="Q631" s="11">
        <v>0.33500000000000002</v>
      </c>
      <c r="R631" s="11">
        <v>0.36409999999999998</v>
      </c>
      <c r="S631" s="151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29"/>
      <c r="B632" s="3" t="s">
        <v>273</v>
      </c>
      <c r="C632" s="28"/>
      <c r="D632" s="23">
        <v>1.9748417658131515E-2</v>
      </c>
      <c r="E632" s="23">
        <v>0.13662601021279461</v>
      </c>
      <c r="F632" s="23" t="s">
        <v>686</v>
      </c>
      <c r="G632" s="23">
        <v>5.1639777949432274E-2</v>
      </c>
      <c r="H632" s="23" t="s">
        <v>686</v>
      </c>
      <c r="I632" s="23">
        <v>5.1639777949432822E-2</v>
      </c>
      <c r="J632" s="23">
        <v>4.0824829046386096E-2</v>
      </c>
      <c r="K632" s="23">
        <v>2.5819888974716116E-2</v>
      </c>
      <c r="L632" s="23">
        <v>2.2583179581272435E-2</v>
      </c>
      <c r="M632" s="23">
        <v>1.8708286933869698E-2</v>
      </c>
      <c r="N632" s="23">
        <v>2.1908902300206652E-2</v>
      </c>
      <c r="O632" s="23">
        <v>1.7894228692259838E-2</v>
      </c>
      <c r="P632" s="23">
        <v>4.750438576243951E-2</v>
      </c>
      <c r="Q632" s="23">
        <v>1.378404875209021E-2</v>
      </c>
      <c r="R632" s="23">
        <v>2.9762101180304229E-2</v>
      </c>
      <c r="S632" s="151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3" t="s">
        <v>87</v>
      </c>
      <c r="C633" s="28"/>
      <c r="D633" s="13">
        <v>3.7616033634536215E-2</v>
      </c>
      <c r="E633" s="13">
        <v>0.31529079279875677</v>
      </c>
      <c r="F633" s="13" t="s">
        <v>686</v>
      </c>
      <c r="G633" s="13">
        <v>6.7356232107955147E-2</v>
      </c>
      <c r="H633" s="13" t="s">
        <v>686</v>
      </c>
      <c r="I633" s="13">
        <v>0.11065666703449892</v>
      </c>
      <c r="J633" s="13">
        <v>0.1440876319284215</v>
      </c>
      <c r="K633" s="13">
        <v>8.5120513103459708E-2</v>
      </c>
      <c r="L633" s="13">
        <v>6.1871724880198452E-2</v>
      </c>
      <c r="M633" s="13">
        <v>6.3417921809727787E-2</v>
      </c>
      <c r="N633" s="13">
        <v>6.0858061945018471E-2</v>
      </c>
      <c r="O633" s="13">
        <v>2.96432688300374E-2</v>
      </c>
      <c r="P633" s="13">
        <v>8.1669431110211188E-2</v>
      </c>
      <c r="Q633" s="13">
        <v>4.1146414185343906E-2</v>
      </c>
      <c r="R633" s="13">
        <v>8.2657196390402407E-2</v>
      </c>
      <c r="S633" s="151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3" t="s">
        <v>274</v>
      </c>
      <c r="C634" s="28"/>
      <c r="D634" s="13">
        <v>0.44947542794036432</v>
      </c>
      <c r="E634" s="13">
        <v>0.19639241671268182</v>
      </c>
      <c r="F634" s="13" t="s">
        <v>686</v>
      </c>
      <c r="G634" s="13">
        <v>1.1166942757224367</v>
      </c>
      <c r="H634" s="13" t="s">
        <v>686</v>
      </c>
      <c r="I634" s="13">
        <v>0.28842260261365715</v>
      </c>
      <c r="J634" s="13">
        <v>-0.21774341984170797</v>
      </c>
      <c r="K634" s="13">
        <v>-0.16252530830112266</v>
      </c>
      <c r="L634" s="13">
        <v>7.7305356156818217E-3</v>
      </c>
      <c r="M634" s="13">
        <v>-0.18553285477636672</v>
      </c>
      <c r="N634" s="13">
        <v>-6.0739922694643678E-3</v>
      </c>
      <c r="O634" s="13">
        <v>0.66662712119778567</v>
      </c>
      <c r="P634" s="13">
        <v>0.60592674397202262</v>
      </c>
      <c r="Q634" s="13">
        <v>-7.5096631695195981E-2</v>
      </c>
      <c r="R634" s="13">
        <v>-5.8899318976624038E-3</v>
      </c>
      <c r="S634" s="151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45" t="s">
        <v>275</v>
      </c>
      <c r="C635" s="46"/>
      <c r="D635" s="44">
        <v>1.54</v>
      </c>
      <c r="E635" s="44" t="s">
        <v>276</v>
      </c>
      <c r="F635" s="44">
        <v>20.57</v>
      </c>
      <c r="G635" s="44" t="s">
        <v>276</v>
      </c>
      <c r="H635" s="44">
        <v>1.3</v>
      </c>
      <c r="I635" s="44" t="s">
        <v>276</v>
      </c>
      <c r="J635" s="44" t="s">
        <v>276</v>
      </c>
      <c r="K635" s="44">
        <v>0.59</v>
      </c>
      <c r="L635" s="44">
        <v>0</v>
      </c>
      <c r="M635" s="44">
        <v>0.67</v>
      </c>
      <c r="N635" s="44">
        <v>0.05</v>
      </c>
      <c r="O635" s="44">
        <v>2.2999999999999998</v>
      </c>
      <c r="P635" s="44">
        <v>2.09</v>
      </c>
      <c r="Q635" s="44">
        <v>0.28999999999999998</v>
      </c>
      <c r="R635" s="44">
        <v>0.05</v>
      </c>
      <c r="S635" s="151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0" t="s">
        <v>336</v>
      </c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BM636" s="55"/>
    </row>
    <row r="637" spans="1:65">
      <c r="BM637" s="55"/>
    </row>
    <row r="638" spans="1:65" ht="15">
      <c r="B638" s="8" t="s">
        <v>589</v>
      </c>
      <c r="BM638" s="27" t="s">
        <v>277</v>
      </c>
    </row>
    <row r="639" spans="1:65" ht="15">
      <c r="A639" s="24" t="s">
        <v>31</v>
      </c>
      <c r="B639" s="18" t="s">
        <v>111</v>
      </c>
      <c r="C639" s="15" t="s">
        <v>112</v>
      </c>
      <c r="D639" s="16" t="s">
        <v>231</v>
      </c>
      <c r="E639" s="17" t="s">
        <v>231</v>
      </c>
      <c r="F639" s="17" t="s">
        <v>231</v>
      </c>
      <c r="G639" s="17" t="s">
        <v>231</v>
      </c>
      <c r="H639" s="151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232</v>
      </c>
      <c r="C640" s="9" t="s">
        <v>232</v>
      </c>
      <c r="D640" s="149" t="s">
        <v>236</v>
      </c>
      <c r="E640" s="150" t="s">
        <v>238</v>
      </c>
      <c r="F640" s="150" t="s">
        <v>252</v>
      </c>
      <c r="G640" s="150" t="s">
        <v>261</v>
      </c>
      <c r="H640" s="151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3</v>
      </c>
    </row>
    <row r="641" spans="1:65">
      <c r="A641" s="29"/>
      <c r="B641" s="19"/>
      <c r="C641" s="9"/>
      <c r="D641" s="10" t="s">
        <v>280</v>
      </c>
      <c r="E641" s="11" t="s">
        <v>282</v>
      </c>
      <c r="F641" s="11" t="s">
        <v>280</v>
      </c>
      <c r="G641" s="11" t="s">
        <v>280</v>
      </c>
      <c r="H641" s="151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/>
      <c r="C642" s="9"/>
      <c r="D642" s="25" t="s">
        <v>322</v>
      </c>
      <c r="E642" s="25" t="s">
        <v>322</v>
      </c>
      <c r="F642" s="25" t="s">
        <v>322</v>
      </c>
      <c r="G642" s="25" t="s">
        <v>322</v>
      </c>
      <c r="H642" s="151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8">
        <v>1</v>
      </c>
      <c r="C643" s="14">
        <v>1</v>
      </c>
      <c r="D643" s="224">
        <v>26.344774667270269</v>
      </c>
      <c r="E643" s="224">
        <v>22.2</v>
      </c>
      <c r="F643" s="224">
        <v>22.29</v>
      </c>
      <c r="G643" s="224">
        <v>18.6569</v>
      </c>
      <c r="H643" s="225"/>
      <c r="I643" s="226"/>
      <c r="J643" s="226"/>
      <c r="K643" s="226"/>
      <c r="L643" s="226"/>
      <c r="M643" s="226"/>
      <c r="N643" s="226"/>
      <c r="O643" s="226"/>
      <c r="P643" s="226"/>
      <c r="Q643" s="226"/>
      <c r="R643" s="226"/>
      <c r="S643" s="226"/>
      <c r="T643" s="226"/>
      <c r="U643" s="226"/>
      <c r="V643" s="226"/>
      <c r="W643" s="226"/>
      <c r="X643" s="226"/>
      <c r="Y643" s="226"/>
      <c r="Z643" s="226"/>
      <c r="AA643" s="226"/>
      <c r="AB643" s="226"/>
      <c r="AC643" s="226"/>
      <c r="AD643" s="226"/>
      <c r="AE643" s="226"/>
      <c r="AF643" s="226"/>
      <c r="AG643" s="226"/>
      <c r="AH643" s="226"/>
      <c r="AI643" s="226"/>
      <c r="AJ643" s="226"/>
      <c r="AK643" s="226"/>
      <c r="AL643" s="226"/>
      <c r="AM643" s="226"/>
      <c r="AN643" s="226"/>
      <c r="AO643" s="226"/>
      <c r="AP643" s="226"/>
      <c r="AQ643" s="226"/>
      <c r="AR643" s="226"/>
      <c r="AS643" s="226"/>
      <c r="AT643" s="226"/>
      <c r="AU643" s="226"/>
      <c r="AV643" s="226"/>
      <c r="AW643" s="226"/>
      <c r="AX643" s="226"/>
      <c r="AY643" s="226"/>
      <c r="AZ643" s="226"/>
      <c r="BA643" s="226"/>
      <c r="BB643" s="226"/>
      <c r="BC643" s="226"/>
      <c r="BD643" s="226"/>
      <c r="BE643" s="226"/>
      <c r="BF643" s="226"/>
      <c r="BG643" s="226"/>
      <c r="BH643" s="226"/>
      <c r="BI643" s="226"/>
      <c r="BJ643" s="226"/>
      <c r="BK643" s="226"/>
      <c r="BL643" s="226"/>
      <c r="BM643" s="227">
        <v>1</v>
      </c>
    </row>
    <row r="644" spans="1:65">
      <c r="A644" s="29"/>
      <c r="B644" s="19">
        <v>1</v>
      </c>
      <c r="C644" s="9">
        <v>2</v>
      </c>
      <c r="D644" s="228">
        <v>26.879495081229951</v>
      </c>
      <c r="E644" s="228">
        <v>21.5</v>
      </c>
      <c r="F644" s="228">
        <v>23.23</v>
      </c>
      <c r="G644" s="228">
        <v>22.3184</v>
      </c>
      <c r="H644" s="225"/>
      <c r="I644" s="226"/>
      <c r="J644" s="226"/>
      <c r="K644" s="226"/>
      <c r="L644" s="226"/>
      <c r="M644" s="226"/>
      <c r="N644" s="226"/>
      <c r="O644" s="226"/>
      <c r="P644" s="226"/>
      <c r="Q644" s="226"/>
      <c r="R644" s="226"/>
      <c r="S644" s="226"/>
      <c r="T644" s="226"/>
      <c r="U644" s="226"/>
      <c r="V644" s="226"/>
      <c r="W644" s="226"/>
      <c r="X644" s="226"/>
      <c r="Y644" s="226"/>
      <c r="Z644" s="226"/>
      <c r="AA644" s="226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27">
        <v>9</v>
      </c>
    </row>
    <row r="645" spans="1:65">
      <c r="A645" s="29"/>
      <c r="B645" s="19">
        <v>1</v>
      </c>
      <c r="C645" s="9">
        <v>3</v>
      </c>
      <c r="D645" s="228">
        <v>26.689902096923625</v>
      </c>
      <c r="E645" s="228">
        <v>20.7</v>
      </c>
      <c r="F645" s="228">
        <v>24.05</v>
      </c>
      <c r="G645" s="228">
        <v>22.174299999999999</v>
      </c>
      <c r="H645" s="225"/>
      <c r="I645" s="226"/>
      <c r="J645" s="226"/>
      <c r="K645" s="226"/>
      <c r="L645" s="226"/>
      <c r="M645" s="226"/>
      <c r="N645" s="226"/>
      <c r="O645" s="226"/>
      <c r="P645" s="226"/>
      <c r="Q645" s="226"/>
      <c r="R645" s="226"/>
      <c r="S645" s="226"/>
      <c r="T645" s="226"/>
      <c r="U645" s="226"/>
      <c r="V645" s="226"/>
      <c r="W645" s="226"/>
      <c r="X645" s="226"/>
      <c r="Y645" s="226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7">
        <v>16</v>
      </c>
    </row>
    <row r="646" spans="1:65">
      <c r="A646" s="29"/>
      <c r="B646" s="19">
        <v>1</v>
      </c>
      <c r="C646" s="9">
        <v>4</v>
      </c>
      <c r="D646" s="228">
        <v>25.996441910755582</v>
      </c>
      <c r="E646" s="228">
        <v>22.3</v>
      </c>
      <c r="F646" s="228">
        <v>22.85</v>
      </c>
      <c r="G646" s="228">
        <v>18.680199999999999</v>
      </c>
      <c r="H646" s="225"/>
      <c r="I646" s="226"/>
      <c r="J646" s="226"/>
      <c r="K646" s="226"/>
      <c r="L646" s="226"/>
      <c r="M646" s="226"/>
      <c r="N646" s="226"/>
      <c r="O646" s="226"/>
      <c r="P646" s="226"/>
      <c r="Q646" s="226"/>
      <c r="R646" s="226"/>
      <c r="S646" s="226"/>
      <c r="T646" s="226"/>
      <c r="U646" s="226"/>
      <c r="V646" s="226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22.942007831203799</v>
      </c>
    </row>
    <row r="647" spans="1:65">
      <c r="A647" s="29"/>
      <c r="B647" s="19">
        <v>1</v>
      </c>
      <c r="C647" s="9">
        <v>5</v>
      </c>
      <c r="D647" s="228">
        <v>26.066590748459092</v>
      </c>
      <c r="E647" s="228">
        <v>21.6</v>
      </c>
      <c r="F647" s="228">
        <v>24.92</v>
      </c>
      <c r="G647" s="228">
        <v>22.0501</v>
      </c>
      <c r="H647" s="225"/>
      <c r="I647" s="226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15</v>
      </c>
    </row>
    <row r="648" spans="1:65">
      <c r="A648" s="29"/>
      <c r="B648" s="19">
        <v>1</v>
      </c>
      <c r="C648" s="9">
        <v>6</v>
      </c>
      <c r="D648" s="228">
        <v>25.702283444252764</v>
      </c>
      <c r="E648" s="228">
        <v>20.5</v>
      </c>
      <c r="F648" s="228">
        <v>24.88</v>
      </c>
      <c r="G648" s="228">
        <v>18.0288</v>
      </c>
      <c r="H648" s="225"/>
      <c r="I648" s="226"/>
      <c r="J648" s="226"/>
      <c r="K648" s="226"/>
      <c r="L648" s="226"/>
      <c r="M648" s="226"/>
      <c r="N648" s="226"/>
      <c r="O648" s="226"/>
      <c r="P648" s="226"/>
      <c r="Q648" s="226"/>
      <c r="R648" s="226"/>
      <c r="S648" s="226"/>
      <c r="T648" s="226"/>
      <c r="U648" s="226"/>
      <c r="V648" s="226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9"/>
    </row>
    <row r="649" spans="1:65">
      <c r="A649" s="29"/>
      <c r="B649" s="20" t="s">
        <v>271</v>
      </c>
      <c r="C649" s="12"/>
      <c r="D649" s="230">
        <v>26.279914658148545</v>
      </c>
      <c r="E649" s="230">
        <v>21.466666666666669</v>
      </c>
      <c r="F649" s="230">
        <v>23.703333333333333</v>
      </c>
      <c r="G649" s="230">
        <v>20.318116666666668</v>
      </c>
      <c r="H649" s="225"/>
      <c r="I649" s="226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9"/>
    </row>
    <row r="650" spans="1:65">
      <c r="A650" s="29"/>
      <c r="B650" s="3" t="s">
        <v>272</v>
      </c>
      <c r="C650" s="28"/>
      <c r="D650" s="228">
        <v>26.205682707864682</v>
      </c>
      <c r="E650" s="228">
        <v>21.55</v>
      </c>
      <c r="F650" s="228">
        <v>23.64</v>
      </c>
      <c r="G650" s="228">
        <v>20.36515</v>
      </c>
      <c r="H650" s="225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9"/>
    </row>
    <row r="651" spans="1:65">
      <c r="A651" s="29"/>
      <c r="B651" s="3" t="s">
        <v>273</v>
      </c>
      <c r="C651" s="28"/>
      <c r="D651" s="228">
        <v>0.44526731582399348</v>
      </c>
      <c r="E651" s="228">
        <v>0.74475946900101042</v>
      </c>
      <c r="F651" s="228">
        <v>1.0894708195572138</v>
      </c>
      <c r="G651" s="228">
        <v>2.0557090683427619</v>
      </c>
      <c r="H651" s="225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9"/>
    </row>
    <row r="652" spans="1:65">
      <c r="A652" s="29"/>
      <c r="B652" s="3" t="s">
        <v>87</v>
      </c>
      <c r="C652" s="28"/>
      <c r="D652" s="13">
        <v>1.6943255775982158E-2</v>
      </c>
      <c r="E652" s="13">
        <v>3.4693764083897995E-2</v>
      </c>
      <c r="F652" s="13">
        <v>4.5962768368325711E-2</v>
      </c>
      <c r="G652" s="13">
        <v>0.10117616224319159</v>
      </c>
      <c r="H652" s="151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274</v>
      </c>
      <c r="C653" s="28"/>
      <c r="D653" s="13">
        <v>0.14549323021347793</v>
      </c>
      <c r="E653" s="13">
        <v>-6.4307412646354978E-2</v>
      </c>
      <c r="F653" s="13">
        <v>3.3184780849653484E-2</v>
      </c>
      <c r="G653" s="13">
        <v>-0.11437059841677566</v>
      </c>
      <c r="H653" s="151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45" t="s">
        <v>275</v>
      </c>
      <c r="C654" s="46"/>
      <c r="D654" s="44">
        <v>1.47</v>
      </c>
      <c r="E654" s="44">
        <v>0.45</v>
      </c>
      <c r="F654" s="44">
        <v>0.45</v>
      </c>
      <c r="G654" s="44">
        <v>0.9</v>
      </c>
      <c r="H654" s="151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0"/>
      <c r="C655" s="20"/>
      <c r="D655" s="20"/>
      <c r="E655" s="20"/>
      <c r="F655" s="20"/>
      <c r="G655" s="20"/>
      <c r="BM655" s="55"/>
    </row>
    <row r="656" spans="1:65" ht="15">
      <c r="B656" s="8" t="s">
        <v>590</v>
      </c>
      <c r="BM656" s="27" t="s">
        <v>67</v>
      </c>
    </row>
    <row r="657" spans="1:65" ht="15">
      <c r="A657" s="24" t="s">
        <v>34</v>
      </c>
      <c r="B657" s="18" t="s">
        <v>111</v>
      </c>
      <c r="C657" s="15" t="s">
        <v>112</v>
      </c>
      <c r="D657" s="16" t="s">
        <v>231</v>
      </c>
      <c r="E657" s="17" t="s">
        <v>231</v>
      </c>
      <c r="F657" s="17" t="s">
        <v>231</v>
      </c>
      <c r="G657" s="17" t="s">
        <v>231</v>
      </c>
      <c r="H657" s="17" t="s">
        <v>231</v>
      </c>
      <c r="I657" s="17" t="s">
        <v>231</v>
      </c>
      <c r="J657" s="17" t="s">
        <v>231</v>
      </c>
      <c r="K657" s="17" t="s">
        <v>231</v>
      </c>
      <c r="L657" s="17" t="s">
        <v>231</v>
      </c>
      <c r="M657" s="17" t="s">
        <v>231</v>
      </c>
      <c r="N657" s="17" t="s">
        <v>231</v>
      </c>
      <c r="O657" s="17" t="s">
        <v>231</v>
      </c>
      <c r="P657" s="17" t="s">
        <v>231</v>
      </c>
      <c r="Q657" s="17" t="s">
        <v>231</v>
      </c>
      <c r="R657" s="17" t="s">
        <v>231</v>
      </c>
      <c r="S657" s="17" t="s">
        <v>231</v>
      </c>
      <c r="T657" s="17" t="s">
        <v>231</v>
      </c>
      <c r="U657" s="17" t="s">
        <v>231</v>
      </c>
      <c r="V657" s="17" t="s">
        <v>231</v>
      </c>
      <c r="W657" s="17" t="s">
        <v>231</v>
      </c>
      <c r="X657" s="17" t="s">
        <v>231</v>
      </c>
      <c r="Y657" s="17" t="s">
        <v>231</v>
      </c>
      <c r="Z657" s="17" t="s">
        <v>231</v>
      </c>
      <c r="AA657" s="151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232</v>
      </c>
      <c r="C658" s="9" t="s">
        <v>232</v>
      </c>
      <c r="D658" s="149" t="s">
        <v>234</v>
      </c>
      <c r="E658" s="150" t="s">
        <v>236</v>
      </c>
      <c r="F658" s="150" t="s">
        <v>238</v>
      </c>
      <c r="G658" s="150" t="s">
        <v>239</v>
      </c>
      <c r="H658" s="150" t="s">
        <v>240</v>
      </c>
      <c r="I658" s="150" t="s">
        <v>241</v>
      </c>
      <c r="J658" s="150" t="s">
        <v>242</v>
      </c>
      <c r="K658" s="150" t="s">
        <v>243</v>
      </c>
      <c r="L658" s="150" t="s">
        <v>244</v>
      </c>
      <c r="M658" s="150" t="s">
        <v>245</v>
      </c>
      <c r="N658" s="150" t="s">
        <v>246</v>
      </c>
      <c r="O658" s="150" t="s">
        <v>247</v>
      </c>
      <c r="P658" s="150" t="s">
        <v>248</v>
      </c>
      <c r="Q658" s="150" t="s">
        <v>249</v>
      </c>
      <c r="R658" s="150" t="s">
        <v>251</v>
      </c>
      <c r="S658" s="150" t="s">
        <v>252</v>
      </c>
      <c r="T658" s="150" t="s">
        <v>253</v>
      </c>
      <c r="U658" s="150" t="s">
        <v>254</v>
      </c>
      <c r="V658" s="150" t="s">
        <v>257</v>
      </c>
      <c r="W658" s="150" t="s">
        <v>259</v>
      </c>
      <c r="X658" s="150" t="s">
        <v>261</v>
      </c>
      <c r="Y658" s="150" t="s">
        <v>279</v>
      </c>
      <c r="Z658" s="150" t="s">
        <v>263</v>
      </c>
      <c r="AA658" s="151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3</v>
      </c>
    </row>
    <row r="659" spans="1:65">
      <c r="A659" s="29"/>
      <c r="B659" s="19"/>
      <c r="C659" s="9"/>
      <c r="D659" s="10" t="s">
        <v>280</v>
      </c>
      <c r="E659" s="11" t="s">
        <v>283</v>
      </c>
      <c r="F659" s="11" t="s">
        <v>282</v>
      </c>
      <c r="G659" s="11" t="s">
        <v>283</v>
      </c>
      <c r="H659" s="11" t="s">
        <v>282</v>
      </c>
      <c r="I659" s="11" t="s">
        <v>282</v>
      </c>
      <c r="J659" s="11" t="s">
        <v>282</v>
      </c>
      <c r="K659" s="11" t="s">
        <v>282</v>
      </c>
      <c r="L659" s="11" t="s">
        <v>280</v>
      </c>
      <c r="M659" s="11" t="s">
        <v>280</v>
      </c>
      <c r="N659" s="11" t="s">
        <v>280</v>
      </c>
      <c r="O659" s="11" t="s">
        <v>280</v>
      </c>
      <c r="P659" s="11" t="s">
        <v>280</v>
      </c>
      <c r="Q659" s="11" t="s">
        <v>283</v>
      </c>
      <c r="R659" s="11" t="s">
        <v>283</v>
      </c>
      <c r="S659" s="11" t="s">
        <v>280</v>
      </c>
      <c r="T659" s="11" t="s">
        <v>280</v>
      </c>
      <c r="U659" s="11" t="s">
        <v>283</v>
      </c>
      <c r="V659" s="11" t="s">
        <v>283</v>
      </c>
      <c r="W659" s="11" t="s">
        <v>282</v>
      </c>
      <c r="X659" s="11" t="s">
        <v>283</v>
      </c>
      <c r="Y659" s="11" t="s">
        <v>283</v>
      </c>
      <c r="Z659" s="11" t="s">
        <v>280</v>
      </c>
      <c r="AA659" s="151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0</v>
      </c>
    </row>
    <row r="660" spans="1:65">
      <c r="A660" s="29"/>
      <c r="B660" s="19"/>
      <c r="C660" s="9"/>
      <c r="D660" s="25" t="s">
        <v>322</v>
      </c>
      <c r="E660" s="25" t="s">
        <v>322</v>
      </c>
      <c r="F660" s="25" t="s">
        <v>322</v>
      </c>
      <c r="G660" s="25" t="s">
        <v>322</v>
      </c>
      <c r="H660" s="25" t="s">
        <v>323</v>
      </c>
      <c r="I660" s="25" t="s">
        <v>324</v>
      </c>
      <c r="J660" s="25" t="s">
        <v>323</v>
      </c>
      <c r="K660" s="25" t="s">
        <v>325</v>
      </c>
      <c r="L660" s="25" t="s">
        <v>322</v>
      </c>
      <c r="M660" s="25" t="s">
        <v>322</v>
      </c>
      <c r="N660" s="25" t="s">
        <v>322</v>
      </c>
      <c r="O660" s="25" t="s">
        <v>322</v>
      </c>
      <c r="P660" s="25" t="s">
        <v>322</v>
      </c>
      <c r="Q660" s="25" t="s">
        <v>324</v>
      </c>
      <c r="R660" s="25" t="s">
        <v>322</v>
      </c>
      <c r="S660" s="25" t="s">
        <v>322</v>
      </c>
      <c r="T660" s="25" t="s">
        <v>325</v>
      </c>
      <c r="U660" s="25" t="s">
        <v>324</v>
      </c>
      <c r="V660" s="25" t="s">
        <v>323</v>
      </c>
      <c r="W660" s="25" t="s">
        <v>322</v>
      </c>
      <c r="X660" s="25" t="s">
        <v>322</v>
      </c>
      <c r="Y660" s="25" t="s">
        <v>322</v>
      </c>
      <c r="Z660" s="25" t="s">
        <v>322</v>
      </c>
      <c r="AA660" s="151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8">
        <v>1</v>
      </c>
      <c r="C661" s="14">
        <v>1</v>
      </c>
      <c r="D661" s="213">
        <v>60.4</v>
      </c>
      <c r="E661" s="213">
        <v>51.347499999999997</v>
      </c>
      <c r="F661" s="213">
        <v>56.8</v>
      </c>
      <c r="G661" s="213">
        <v>54.56666666666667</v>
      </c>
      <c r="H661" s="213">
        <v>58</v>
      </c>
      <c r="I661" s="213">
        <v>62</v>
      </c>
      <c r="J661" s="213">
        <v>64</v>
      </c>
      <c r="K661" s="213">
        <v>62.8</v>
      </c>
      <c r="L661" s="213">
        <v>59.2</v>
      </c>
      <c r="M661" s="213">
        <v>58.4</v>
      </c>
      <c r="N661" s="213">
        <v>60.2</v>
      </c>
      <c r="O661" s="213">
        <v>55.4</v>
      </c>
      <c r="P661" s="213">
        <v>62.3</v>
      </c>
      <c r="Q661" s="213">
        <v>64.032444102488469</v>
      </c>
      <c r="R661" s="213">
        <v>59</v>
      </c>
      <c r="S661" s="215">
        <v>50.45</v>
      </c>
      <c r="T661" s="213">
        <v>57</v>
      </c>
      <c r="U661" s="215">
        <v>67.150000000000006</v>
      </c>
      <c r="V661" s="213">
        <v>55.8</v>
      </c>
      <c r="W661" s="214">
        <v>66.8</v>
      </c>
      <c r="X661" s="213">
        <v>54.15</v>
      </c>
      <c r="Y661" s="213">
        <v>55.242899999999999</v>
      </c>
      <c r="Z661" s="213">
        <v>60.058010000000003</v>
      </c>
      <c r="AA661" s="216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  <c r="AL661" s="217"/>
      <c r="AM661" s="217"/>
      <c r="AN661" s="217"/>
      <c r="AO661" s="217"/>
      <c r="AP661" s="217"/>
      <c r="AQ661" s="217"/>
      <c r="AR661" s="217"/>
      <c r="AS661" s="217"/>
      <c r="AT661" s="217"/>
      <c r="AU661" s="217"/>
      <c r="AV661" s="217"/>
      <c r="AW661" s="217"/>
      <c r="AX661" s="217"/>
      <c r="AY661" s="217"/>
      <c r="AZ661" s="217"/>
      <c r="BA661" s="217"/>
      <c r="BB661" s="217"/>
      <c r="BC661" s="217"/>
      <c r="BD661" s="217"/>
      <c r="BE661" s="217"/>
      <c r="BF661" s="217"/>
      <c r="BG661" s="217"/>
      <c r="BH661" s="217"/>
      <c r="BI661" s="217"/>
      <c r="BJ661" s="217"/>
      <c r="BK661" s="217"/>
      <c r="BL661" s="217"/>
      <c r="BM661" s="218">
        <v>1</v>
      </c>
    </row>
    <row r="662" spans="1:65">
      <c r="A662" s="29"/>
      <c r="B662" s="19">
        <v>1</v>
      </c>
      <c r="C662" s="9">
        <v>2</v>
      </c>
      <c r="D662" s="219">
        <v>58.1</v>
      </c>
      <c r="E662" s="219">
        <v>51.337999999999994</v>
      </c>
      <c r="F662" s="219">
        <v>59.6</v>
      </c>
      <c r="G662" s="219">
        <v>53.926666666666669</v>
      </c>
      <c r="H662" s="219">
        <v>61</v>
      </c>
      <c r="I662" s="219">
        <v>61</v>
      </c>
      <c r="J662" s="219">
        <v>64</v>
      </c>
      <c r="K662" s="219">
        <v>62</v>
      </c>
      <c r="L662" s="219">
        <v>57.8</v>
      </c>
      <c r="M662" s="219">
        <v>58.5</v>
      </c>
      <c r="N662" s="219">
        <v>62</v>
      </c>
      <c r="O662" s="219">
        <v>55</v>
      </c>
      <c r="P662" s="219">
        <v>59.8</v>
      </c>
      <c r="Q662" s="219">
        <v>63.491171473333338</v>
      </c>
      <c r="R662" s="219">
        <v>59</v>
      </c>
      <c r="S662" s="220">
        <v>45.57</v>
      </c>
      <c r="T662" s="219">
        <v>58.4</v>
      </c>
      <c r="U662" s="220">
        <v>71.540000000000006</v>
      </c>
      <c r="V662" s="219">
        <v>55.94</v>
      </c>
      <c r="W662" s="219">
        <v>63.4</v>
      </c>
      <c r="X662" s="219">
        <v>53.295000000000002</v>
      </c>
      <c r="Y662" s="219">
        <v>58.817799999999998</v>
      </c>
      <c r="Z662" s="219">
        <v>59.448450000000001</v>
      </c>
      <c r="AA662" s="216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  <c r="AL662" s="217"/>
      <c r="AM662" s="217"/>
      <c r="AN662" s="217"/>
      <c r="AO662" s="217"/>
      <c r="AP662" s="217"/>
      <c r="AQ662" s="217"/>
      <c r="AR662" s="217"/>
      <c r="AS662" s="217"/>
      <c r="AT662" s="217"/>
      <c r="AU662" s="217"/>
      <c r="AV662" s="217"/>
      <c r="AW662" s="217"/>
      <c r="AX662" s="217"/>
      <c r="AY662" s="217"/>
      <c r="AZ662" s="217"/>
      <c r="BA662" s="217"/>
      <c r="BB662" s="217"/>
      <c r="BC662" s="217"/>
      <c r="BD662" s="217"/>
      <c r="BE662" s="217"/>
      <c r="BF662" s="217"/>
      <c r="BG662" s="217"/>
      <c r="BH662" s="217"/>
      <c r="BI662" s="217"/>
      <c r="BJ662" s="217"/>
      <c r="BK662" s="217"/>
      <c r="BL662" s="217"/>
      <c r="BM662" s="218">
        <v>34</v>
      </c>
    </row>
    <row r="663" spans="1:65">
      <c r="A663" s="29"/>
      <c r="B663" s="19">
        <v>1</v>
      </c>
      <c r="C663" s="9">
        <v>3</v>
      </c>
      <c r="D663" s="219">
        <v>57.4</v>
      </c>
      <c r="E663" s="219">
        <v>51.480499999999992</v>
      </c>
      <c r="F663" s="219">
        <v>55.7</v>
      </c>
      <c r="G663" s="219">
        <v>53.580000000000005</v>
      </c>
      <c r="H663" s="219">
        <v>59</v>
      </c>
      <c r="I663" s="219">
        <v>61</v>
      </c>
      <c r="J663" s="219">
        <v>65</v>
      </c>
      <c r="K663" s="219">
        <v>63.2</v>
      </c>
      <c r="L663" s="219">
        <v>60.9</v>
      </c>
      <c r="M663" s="219">
        <v>59.5</v>
      </c>
      <c r="N663" s="219">
        <v>62</v>
      </c>
      <c r="O663" s="219">
        <v>56.2</v>
      </c>
      <c r="P663" s="219">
        <v>59.6</v>
      </c>
      <c r="Q663" s="219">
        <v>61.119681949765749</v>
      </c>
      <c r="R663" s="219">
        <v>58</v>
      </c>
      <c r="S663" s="220">
        <v>43.91</v>
      </c>
      <c r="T663" s="219">
        <v>57.8</v>
      </c>
      <c r="U663" s="220">
        <v>69.08</v>
      </c>
      <c r="V663" s="219">
        <v>56.51</v>
      </c>
      <c r="W663" s="219">
        <v>63</v>
      </c>
      <c r="X663" s="219">
        <v>54.34</v>
      </c>
      <c r="Y663" s="219">
        <v>59.644300000000001</v>
      </c>
      <c r="Z663" s="219">
        <v>59.171559999999999</v>
      </c>
      <c r="AA663" s="216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  <c r="AV663" s="217"/>
      <c r="AW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J663" s="217"/>
      <c r="BK663" s="217"/>
      <c r="BL663" s="217"/>
      <c r="BM663" s="218">
        <v>16</v>
      </c>
    </row>
    <row r="664" spans="1:65">
      <c r="A664" s="29"/>
      <c r="B664" s="19">
        <v>1</v>
      </c>
      <c r="C664" s="9">
        <v>4</v>
      </c>
      <c r="D664" s="219">
        <v>57.1</v>
      </c>
      <c r="E664" s="219">
        <v>51.922499999999999</v>
      </c>
      <c r="F664" s="219">
        <v>56.4</v>
      </c>
      <c r="G664" s="219">
        <v>53.853333333333332</v>
      </c>
      <c r="H664" s="219">
        <v>58</v>
      </c>
      <c r="I664" s="219">
        <v>61</v>
      </c>
      <c r="J664" s="219">
        <v>64</v>
      </c>
      <c r="K664" s="219">
        <v>61.8</v>
      </c>
      <c r="L664" s="219">
        <v>58.7</v>
      </c>
      <c r="M664" s="219">
        <v>58.8</v>
      </c>
      <c r="N664" s="219">
        <v>59.5</v>
      </c>
      <c r="O664" s="219">
        <v>55.8</v>
      </c>
      <c r="P664" s="219">
        <v>58.6</v>
      </c>
      <c r="Q664" s="219">
        <v>62.760618833333332</v>
      </c>
      <c r="R664" s="219">
        <v>59</v>
      </c>
      <c r="S664" s="220">
        <v>44.68</v>
      </c>
      <c r="T664" s="219">
        <v>58.7</v>
      </c>
      <c r="U664" s="220">
        <v>69.12</v>
      </c>
      <c r="V664" s="219">
        <v>56.44</v>
      </c>
      <c r="W664" s="219">
        <v>62.20000000000001</v>
      </c>
      <c r="X664" s="219">
        <v>54.91</v>
      </c>
      <c r="Y664" s="219">
        <v>57.030299999999997</v>
      </c>
      <c r="Z664" s="219">
        <v>59.344320000000003</v>
      </c>
      <c r="AA664" s="216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18">
        <v>58.815936984329447</v>
      </c>
    </row>
    <row r="665" spans="1:65">
      <c r="A665" s="29"/>
      <c r="B665" s="19">
        <v>1</v>
      </c>
      <c r="C665" s="9">
        <v>5</v>
      </c>
      <c r="D665" s="219">
        <v>57.4</v>
      </c>
      <c r="E665" s="219">
        <v>52.297499999999992</v>
      </c>
      <c r="F665" s="219">
        <v>59.6</v>
      </c>
      <c r="G665" s="219">
        <v>53.57</v>
      </c>
      <c r="H665" s="219">
        <v>61</v>
      </c>
      <c r="I665" s="219">
        <v>61</v>
      </c>
      <c r="J665" s="219">
        <v>63</v>
      </c>
      <c r="K665" s="219">
        <v>62.8</v>
      </c>
      <c r="L665" s="219">
        <v>59.3</v>
      </c>
      <c r="M665" s="219">
        <v>60.7</v>
      </c>
      <c r="N665" s="219">
        <v>62.7</v>
      </c>
      <c r="O665" s="219">
        <v>57.7</v>
      </c>
      <c r="P665" s="219">
        <v>58.9</v>
      </c>
      <c r="Q665" s="219">
        <v>61.568568404155087</v>
      </c>
      <c r="R665" s="219">
        <v>59</v>
      </c>
      <c r="S665" s="220">
        <v>49.68</v>
      </c>
      <c r="T665" s="219">
        <v>58.6</v>
      </c>
      <c r="U665" s="220">
        <v>68.790000000000006</v>
      </c>
      <c r="V665" s="219">
        <v>56.14</v>
      </c>
      <c r="W665" s="219">
        <v>63.1</v>
      </c>
      <c r="X665" s="219">
        <v>54.054999999999993</v>
      </c>
      <c r="Y665" s="219">
        <v>59.122799999999998</v>
      </c>
      <c r="Z665" s="219">
        <v>59.673819999999999</v>
      </c>
      <c r="AA665" s="216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18">
        <v>99</v>
      </c>
    </row>
    <row r="666" spans="1:65">
      <c r="A666" s="29"/>
      <c r="B666" s="19">
        <v>1</v>
      </c>
      <c r="C666" s="9">
        <v>6</v>
      </c>
      <c r="D666" s="219">
        <v>58.6</v>
      </c>
      <c r="E666" s="219">
        <v>51.698999999999998</v>
      </c>
      <c r="F666" s="219">
        <v>58.5</v>
      </c>
      <c r="G666" s="219">
        <v>54.18</v>
      </c>
      <c r="H666" s="219">
        <v>58</v>
      </c>
      <c r="I666" s="219">
        <v>62</v>
      </c>
      <c r="J666" s="219">
        <v>64</v>
      </c>
      <c r="K666" s="219">
        <v>63.7</v>
      </c>
      <c r="L666" s="219">
        <v>59.3</v>
      </c>
      <c r="M666" s="219">
        <v>60.6</v>
      </c>
      <c r="N666" s="219">
        <v>61.70000000000001</v>
      </c>
      <c r="O666" s="219">
        <v>55.9</v>
      </c>
      <c r="P666" s="219">
        <v>59.3</v>
      </c>
      <c r="Q666" s="219">
        <v>62.396568595765679</v>
      </c>
      <c r="R666" s="219">
        <v>59</v>
      </c>
      <c r="S666" s="221">
        <v>86.06</v>
      </c>
      <c r="T666" s="221">
        <v>61.500000000000007</v>
      </c>
      <c r="U666" s="221">
        <v>74.42</v>
      </c>
      <c r="V666" s="219">
        <v>55.92</v>
      </c>
      <c r="W666" s="219">
        <v>62.7</v>
      </c>
      <c r="X666" s="219">
        <v>54.91</v>
      </c>
      <c r="Y666" s="219">
        <v>59.8675</v>
      </c>
      <c r="Z666" s="219">
        <v>59.76558</v>
      </c>
      <c r="AA666" s="216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22"/>
    </row>
    <row r="667" spans="1:65">
      <c r="A667" s="29"/>
      <c r="B667" s="20" t="s">
        <v>271</v>
      </c>
      <c r="C667" s="12"/>
      <c r="D667" s="223">
        <v>58.166666666666664</v>
      </c>
      <c r="E667" s="223">
        <v>51.680833333333339</v>
      </c>
      <c r="F667" s="223">
        <v>57.766666666666673</v>
      </c>
      <c r="G667" s="223">
        <v>53.946111111111115</v>
      </c>
      <c r="H667" s="223">
        <v>59.166666666666664</v>
      </c>
      <c r="I667" s="223">
        <v>61.333333333333336</v>
      </c>
      <c r="J667" s="223">
        <v>64</v>
      </c>
      <c r="K667" s="223">
        <v>62.716666666666669</v>
      </c>
      <c r="L667" s="223">
        <v>59.20000000000001</v>
      </c>
      <c r="M667" s="223">
        <v>59.416666666666664</v>
      </c>
      <c r="N667" s="223">
        <v>61.349999999999994</v>
      </c>
      <c r="O667" s="223">
        <v>56</v>
      </c>
      <c r="P667" s="223">
        <v>59.75</v>
      </c>
      <c r="Q667" s="223">
        <v>62.561508893140278</v>
      </c>
      <c r="R667" s="223">
        <v>58.833333333333336</v>
      </c>
      <c r="S667" s="223">
        <v>53.391666666666673</v>
      </c>
      <c r="T667" s="223">
        <v>58.666666666666664</v>
      </c>
      <c r="U667" s="223">
        <v>70.016666666666666</v>
      </c>
      <c r="V667" s="223">
        <v>56.125</v>
      </c>
      <c r="W667" s="223">
        <v>63.533333333333331</v>
      </c>
      <c r="X667" s="223">
        <v>54.276666666666664</v>
      </c>
      <c r="Y667" s="223">
        <v>58.287599999999998</v>
      </c>
      <c r="Z667" s="223">
        <v>59.576956666666668</v>
      </c>
      <c r="AA667" s="216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22"/>
    </row>
    <row r="668" spans="1:65">
      <c r="A668" s="29"/>
      <c r="B668" s="3" t="s">
        <v>272</v>
      </c>
      <c r="C668" s="28"/>
      <c r="D668" s="219">
        <v>57.75</v>
      </c>
      <c r="E668" s="219">
        <v>51.589749999999995</v>
      </c>
      <c r="F668" s="219">
        <v>57.65</v>
      </c>
      <c r="G668" s="219">
        <v>53.89</v>
      </c>
      <c r="H668" s="219">
        <v>58.5</v>
      </c>
      <c r="I668" s="219">
        <v>61</v>
      </c>
      <c r="J668" s="219">
        <v>64</v>
      </c>
      <c r="K668" s="219">
        <v>62.8</v>
      </c>
      <c r="L668" s="219">
        <v>59.25</v>
      </c>
      <c r="M668" s="219">
        <v>59.15</v>
      </c>
      <c r="N668" s="219">
        <v>61.850000000000009</v>
      </c>
      <c r="O668" s="219">
        <v>55.849999999999994</v>
      </c>
      <c r="P668" s="219">
        <v>59.45</v>
      </c>
      <c r="Q668" s="219">
        <v>62.578593714549505</v>
      </c>
      <c r="R668" s="219">
        <v>59</v>
      </c>
      <c r="S668" s="219">
        <v>47.625</v>
      </c>
      <c r="T668" s="219">
        <v>58.5</v>
      </c>
      <c r="U668" s="219">
        <v>69.099999999999994</v>
      </c>
      <c r="V668" s="219">
        <v>56.04</v>
      </c>
      <c r="W668" s="219">
        <v>63.05</v>
      </c>
      <c r="X668" s="219">
        <v>54.245000000000005</v>
      </c>
      <c r="Y668" s="219">
        <v>58.970299999999995</v>
      </c>
      <c r="Z668" s="219">
        <v>59.561135</v>
      </c>
      <c r="AA668" s="216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22"/>
    </row>
    <row r="669" spans="1:65">
      <c r="A669" s="29"/>
      <c r="B669" s="3" t="s">
        <v>273</v>
      </c>
      <c r="C669" s="28"/>
      <c r="D669" s="228">
        <v>1.2242004193213896</v>
      </c>
      <c r="E669" s="228">
        <v>0.3762418991375982</v>
      </c>
      <c r="F669" s="228">
        <v>1.6931233465600397</v>
      </c>
      <c r="G669" s="228">
        <v>0.38059845662480712</v>
      </c>
      <c r="H669" s="228">
        <v>1.4719601443879744</v>
      </c>
      <c r="I669" s="228">
        <v>0.51639777949432231</v>
      </c>
      <c r="J669" s="228">
        <v>0.63245553203367588</v>
      </c>
      <c r="K669" s="228">
        <v>0.71670542530852177</v>
      </c>
      <c r="L669" s="228">
        <v>1.0119288512538811</v>
      </c>
      <c r="M669" s="228">
        <v>1.0303721010715838</v>
      </c>
      <c r="N669" s="228">
        <v>1.2275992831539133</v>
      </c>
      <c r="O669" s="228">
        <v>0.93166517590817077</v>
      </c>
      <c r="P669" s="228">
        <v>1.3247641299491759</v>
      </c>
      <c r="Q669" s="228">
        <v>1.109916097946148</v>
      </c>
      <c r="R669" s="228">
        <v>0.40824829046386302</v>
      </c>
      <c r="S669" s="228">
        <v>16.227282479413052</v>
      </c>
      <c r="T669" s="228">
        <v>1.5253414918196764</v>
      </c>
      <c r="U669" s="228">
        <v>2.5734697718579604</v>
      </c>
      <c r="V669" s="228">
        <v>0.29310407707843272</v>
      </c>
      <c r="W669" s="228">
        <v>1.6512621435334416</v>
      </c>
      <c r="X669" s="228">
        <v>0.60581900487411677</v>
      </c>
      <c r="Y669" s="228">
        <v>1.7981318839284293</v>
      </c>
      <c r="Z669" s="228">
        <v>0.31979800378780809</v>
      </c>
      <c r="AA669" s="225"/>
      <c r="AB669" s="226"/>
      <c r="AC669" s="226"/>
      <c r="AD669" s="226"/>
      <c r="AE669" s="226"/>
      <c r="AF669" s="226"/>
      <c r="AG669" s="226"/>
      <c r="AH669" s="226"/>
      <c r="AI669" s="226"/>
      <c r="AJ669" s="226"/>
      <c r="AK669" s="226"/>
      <c r="AL669" s="226"/>
      <c r="AM669" s="226"/>
      <c r="AN669" s="226"/>
      <c r="AO669" s="226"/>
      <c r="AP669" s="226"/>
      <c r="AQ669" s="226"/>
      <c r="AR669" s="226"/>
      <c r="AS669" s="226"/>
      <c r="AT669" s="226"/>
      <c r="AU669" s="226"/>
      <c r="AV669" s="226"/>
      <c r="AW669" s="226"/>
      <c r="AX669" s="226"/>
      <c r="AY669" s="226"/>
      <c r="AZ669" s="226"/>
      <c r="BA669" s="226"/>
      <c r="BB669" s="226"/>
      <c r="BC669" s="226"/>
      <c r="BD669" s="226"/>
      <c r="BE669" s="226"/>
      <c r="BF669" s="226"/>
      <c r="BG669" s="226"/>
      <c r="BH669" s="226"/>
      <c r="BI669" s="226"/>
      <c r="BJ669" s="226"/>
      <c r="BK669" s="226"/>
      <c r="BL669" s="226"/>
      <c r="BM669" s="229"/>
    </row>
    <row r="670" spans="1:65">
      <c r="A670" s="29"/>
      <c r="B670" s="3" t="s">
        <v>87</v>
      </c>
      <c r="C670" s="28"/>
      <c r="D670" s="13">
        <v>2.10464255470726E-2</v>
      </c>
      <c r="E670" s="13">
        <v>7.2801051157766064E-3</v>
      </c>
      <c r="F670" s="13">
        <v>2.9309694400923937E-2</v>
      </c>
      <c r="G670" s="13">
        <v>7.0551602105460463E-3</v>
      </c>
      <c r="H670" s="13">
        <v>2.4878199623458722E-2</v>
      </c>
      <c r="I670" s="13">
        <v>8.4195290134943847E-3</v>
      </c>
      <c r="J670" s="13">
        <v>9.8821176880261857E-3</v>
      </c>
      <c r="K670" s="13">
        <v>1.1427670879221712E-2</v>
      </c>
      <c r="L670" s="13">
        <v>1.7093392757666907E-2</v>
      </c>
      <c r="M670" s="13">
        <v>1.7341465936688647E-2</v>
      </c>
      <c r="N670" s="13">
        <v>2.0009768266567456E-2</v>
      </c>
      <c r="O670" s="13">
        <v>1.6636878141217334E-2</v>
      </c>
      <c r="P670" s="13">
        <v>2.2171784601659847E-2</v>
      </c>
      <c r="Q670" s="13">
        <v>1.7741197704198079E-2</v>
      </c>
      <c r="R670" s="13">
        <v>6.9390644271478128E-3</v>
      </c>
      <c r="S670" s="13">
        <v>0.3039291240096092</v>
      </c>
      <c r="T670" s="13">
        <v>2.6000139065108122E-2</v>
      </c>
      <c r="U670" s="13">
        <v>3.6755102668764014E-2</v>
      </c>
      <c r="V670" s="13">
        <v>5.2223443577449034E-3</v>
      </c>
      <c r="W670" s="13">
        <v>2.5990484945437171E-2</v>
      </c>
      <c r="X670" s="13">
        <v>1.1161684054672667E-2</v>
      </c>
      <c r="Y670" s="13">
        <v>3.0849303864431361E-2</v>
      </c>
      <c r="Z670" s="13">
        <v>5.3678136930874016E-3</v>
      </c>
      <c r="AA670" s="151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274</v>
      </c>
      <c r="C671" s="28"/>
      <c r="D671" s="13">
        <v>-1.1039020220587004E-2</v>
      </c>
      <c r="E671" s="13">
        <v>-0.12131242001461506</v>
      </c>
      <c r="F671" s="13">
        <v>-1.7839898018496836E-2</v>
      </c>
      <c r="G671" s="13">
        <v>-8.2797726652145576E-2</v>
      </c>
      <c r="H671" s="13">
        <v>5.9631742741881322E-3</v>
      </c>
      <c r="I671" s="13">
        <v>4.280126234620063E-2</v>
      </c>
      <c r="J671" s="13">
        <v>8.8140447665600696E-2</v>
      </c>
      <c r="K671" s="13">
        <v>6.6320964730639309E-2</v>
      </c>
      <c r="L671" s="13">
        <v>6.5299140906807107E-3</v>
      </c>
      <c r="M671" s="13">
        <v>1.0213722897881805E-2</v>
      </c>
      <c r="N671" s="13">
        <v>4.3084632254446698E-2</v>
      </c>
      <c r="O671" s="13">
        <v>-4.7877108292599502E-2</v>
      </c>
      <c r="P671" s="13">
        <v>1.5881121062806924E-2</v>
      </c>
      <c r="Q671" s="13">
        <v>6.3682942087767369E-2</v>
      </c>
      <c r="R671" s="13">
        <v>2.957761092630129E-4</v>
      </c>
      <c r="S671" s="13">
        <v>-9.2224498933137555E-2</v>
      </c>
      <c r="T671" s="13">
        <v>-2.5379229731994357E-3</v>
      </c>
      <c r="U671" s="13">
        <v>0.19043698454249691</v>
      </c>
      <c r="V671" s="13">
        <v>-4.5751833980752554E-2</v>
      </c>
      <c r="W671" s="13">
        <v>8.0206090234705485E-2</v>
      </c>
      <c r="X671" s="13">
        <v>-7.7177556805261838E-2</v>
      </c>
      <c r="Y671" s="13">
        <v>-8.9828881663521765E-3</v>
      </c>
      <c r="Z671" s="13">
        <v>1.2939004653449215E-2</v>
      </c>
      <c r="AA671" s="151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45" t="s">
        <v>275</v>
      </c>
      <c r="C672" s="46"/>
      <c r="D672" s="44">
        <v>0.31</v>
      </c>
      <c r="E672" s="44">
        <v>2.31</v>
      </c>
      <c r="F672" s="44">
        <v>0.43</v>
      </c>
      <c r="G672" s="44">
        <v>1.61</v>
      </c>
      <c r="H672" s="44">
        <v>0</v>
      </c>
      <c r="I672" s="44">
        <v>0.67</v>
      </c>
      <c r="J672" s="44">
        <v>1.49</v>
      </c>
      <c r="K672" s="44">
        <v>1.1000000000000001</v>
      </c>
      <c r="L672" s="44">
        <v>0.01</v>
      </c>
      <c r="M672" s="44">
        <v>0.08</v>
      </c>
      <c r="N672" s="44">
        <v>0.67</v>
      </c>
      <c r="O672" s="44">
        <v>0.98</v>
      </c>
      <c r="P672" s="44">
        <v>0.18</v>
      </c>
      <c r="Q672" s="44">
        <v>1.05</v>
      </c>
      <c r="R672" s="44">
        <v>0.1</v>
      </c>
      <c r="S672" s="44">
        <v>1.78</v>
      </c>
      <c r="T672" s="44">
        <v>0.15</v>
      </c>
      <c r="U672" s="44">
        <v>3.35</v>
      </c>
      <c r="V672" s="44">
        <v>0.94</v>
      </c>
      <c r="W672" s="44">
        <v>1.35</v>
      </c>
      <c r="X672" s="44">
        <v>1.51</v>
      </c>
      <c r="Y672" s="44">
        <v>0.27</v>
      </c>
      <c r="Z672" s="44">
        <v>0.13</v>
      </c>
      <c r="AA672" s="151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BM673" s="55"/>
    </row>
    <row r="674" spans="1:65" ht="15">
      <c r="B674" s="8" t="s">
        <v>591</v>
      </c>
      <c r="BM674" s="27" t="s">
        <v>67</v>
      </c>
    </row>
    <row r="675" spans="1:65" ht="15">
      <c r="A675" s="24" t="s">
        <v>58</v>
      </c>
      <c r="B675" s="18" t="s">
        <v>111</v>
      </c>
      <c r="C675" s="15" t="s">
        <v>112</v>
      </c>
      <c r="D675" s="16" t="s">
        <v>231</v>
      </c>
      <c r="E675" s="17" t="s">
        <v>231</v>
      </c>
      <c r="F675" s="17" t="s">
        <v>231</v>
      </c>
      <c r="G675" s="17" t="s">
        <v>231</v>
      </c>
      <c r="H675" s="17" t="s">
        <v>231</v>
      </c>
      <c r="I675" s="17" t="s">
        <v>231</v>
      </c>
      <c r="J675" s="17" t="s">
        <v>231</v>
      </c>
      <c r="K675" s="17" t="s">
        <v>231</v>
      </c>
      <c r="L675" s="17" t="s">
        <v>231</v>
      </c>
      <c r="M675" s="17" t="s">
        <v>231</v>
      </c>
      <c r="N675" s="17" t="s">
        <v>231</v>
      </c>
      <c r="O675" s="17" t="s">
        <v>231</v>
      </c>
      <c r="P675" s="17" t="s">
        <v>231</v>
      </c>
      <c r="Q675" s="17" t="s">
        <v>231</v>
      </c>
      <c r="R675" s="17" t="s">
        <v>231</v>
      </c>
      <c r="S675" s="17" t="s">
        <v>231</v>
      </c>
      <c r="T675" s="17" t="s">
        <v>231</v>
      </c>
      <c r="U675" s="17" t="s">
        <v>231</v>
      </c>
      <c r="V675" s="17" t="s">
        <v>231</v>
      </c>
      <c r="W675" s="17" t="s">
        <v>231</v>
      </c>
      <c r="X675" s="151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 t="s">
        <v>232</v>
      </c>
      <c r="C676" s="9" t="s">
        <v>232</v>
      </c>
      <c r="D676" s="149" t="s">
        <v>234</v>
      </c>
      <c r="E676" s="150" t="s">
        <v>238</v>
      </c>
      <c r="F676" s="150" t="s">
        <v>239</v>
      </c>
      <c r="G676" s="150" t="s">
        <v>240</v>
      </c>
      <c r="H676" s="150" t="s">
        <v>241</v>
      </c>
      <c r="I676" s="150" t="s">
        <v>242</v>
      </c>
      <c r="J676" s="150" t="s">
        <v>243</v>
      </c>
      <c r="K676" s="150" t="s">
        <v>244</v>
      </c>
      <c r="L676" s="150" t="s">
        <v>245</v>
      </c>
      <c r="M676" s="150" t="s">
        <v>246</v>
      </c>
      <c r="N676" s="150" t="s">
        <v>247</v>
      </c>
      <c r="O676" s="150" t="s">
        <v>248</v>
      </c>
      <c r="P676" s="150" t="s">
        <v>249</v>
      </c>
      <c r="Q676" s="150" t="s">
        <v>251</v>
      </c>
      <c r="R676" s="150" t="s">
        <v>253</v>
      </c>
      <c r="S676" s="150" t="s">
        <v>254</v>
      </c>
      <c r="T676" s="150" t="s">
        <v>257</v>
      </c>
      <c r="U676" s="150" t="s">
        <v>259</v>
      </c>
      <c r="V676" s="150" t="s">
        <v>261</v>
      </c>
      <c r="W676" s="150" t="s">
        <v>279</v>
      </c>
      <c r="X676" s="151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 t="s">
        <v>1</v>
      </c>
    </row>
    <row r="677" spans="1:65">
      <c r="A677" s="29"/>
      <c r="B677" s="19"/>
      <c r="C677" s="9"/>
      <c r="D677" s="10" t="s">
        <v>280</v>
      </c>
      <c r="E677" s="11" t="s">
        <v>282</v>
      </c>
      <c r="F677" s="11" t="s">
        <v>283</v>
      </c>
      <c r="G677" s="11" t="s">
        <v>282</v>
      </c>
      <c r="H677" s="11" t="s">
        <v>282</v>
      </c>
      <c r="I677" s="11" t="s">
        <v>282</v>
      </c>
      <c r="J677" s="11" t="s">
        <v>282</v>
      </c>
      <c r="K677" s="11" t="s">
        <v>280</v>
      </c>
      <c r="L677" s="11" t="s">
        <v>280</v>
      </c>
      <c r="M677" s="11" t="s">
        <v>280</v>
      </c>
      <c r="N677" s="11" t="s">
        <v>280</v>
      </c>
      <c r="O677" s="11" t="s">
        <v>280</v>
      </c>
      <c r="P677" s="11" t="s">
        <v>283</v>
      </c>
      <c r="Q677" s="11" t="s">
        <v>283</v>
      </c>
      <c r="R677" s="11" t="s">
        <v>283</v>
      </c>
      <c r="S677" s="11" t="s">
        <v>283</v>
      </c>
      <c r="T677" s="11" t="s">
        <v>283</v>
      </c>
      <c r="U677" s="11" t="s">
        <v>282</v>
      </c>
      <c r="V677" s="11" t="s">
        <v>283</v>
      </c>
      <c r="W677" s="11" t="s">
        <v>283</v>
      </c>
      <c r="X677" s="151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3</v>
      </c>
    </row>
    <row r="678" spans="1:65">
      <c r="A678" s="29"/>
      <c r="B678" s="19"/>
      <c r="C678" s="9"/>
      <c r="D678" s="25" t="s">
        <v>322</v>
      </c>
      <c r="E678" s="25" t="s">
        <v>322</v>
      </c>
      <c r="F678" s="25" t="s">
        <v>322</v>
      </c>
      <c r="G678" s="25" t="s">
        <v>323</v>
      </c>
      <c r="H678" s="25" t="s">
        <v>324</v>
      </c>
      <c r="I678" s="25" t="s">
        <v>323</v>
      </c>
      <c r="J678" s="25" t="s">
        <v>325</v>
      </c>
      <c r="K678" s="25" t="s">
        <v>322</v>
      </c>
      <c r="L678" s="25" t="s">
        <v>322</v>
      </c>
      <c r="M678" s="25" t="s">
        <v>322</v>
      </c>
      <c r="N678" s="25" t="s">
        <v>322</v>
      </c>
      <c r="O678" s="25" t="s">
        <v>322</v>
      </c>
      <c r="P678" s="25" t="s">
        <v>324</v>
      </c>
      <c r="Q678" s="25" t="s">
        <v>322</v>
      </c>
      <c r="R678" s="25" t="s">
        <v>325</v>
      </c>
      <c r="S678" s="25" t="s">
        <v>324</v>
      </c>
      <c r="T678" s="25" t="s">
        <v>323</v>
      </c>
      <c r="U678" s="25" t="s">
        <v>322</v>
      </c>
      <c r="V678" s="25" t="s">
        <v>322</v>
      </c>
      <c r="W678" s="25" t="s">
        <v>322</v>
      </c>
      <c r="X678" s="151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3</v>
      </c>
    </row>
    <row r="679" spans="1:65">
      <c r="A679" s="29"/>
      <c r="B679" s="18">
        <v>1</v>
      </c>
      <c r="C679" s="14">
        <v>1</v>
      </c>
      <c r="D679" s="210">
        <v>5.5199999999999999E-2</v>
      </c>
      <c r="E679" s="203">
        <v>5.6000000000000008E-2</v>
      </c>
      <c r="F679" s="203">
        <v>5.8059666666666669E-2</v>
      </c>
      <c r="G679" s="203">
        <v>5.8000000000000003E-2</v>
      </c>
      <c r="H679" s="203">
        <v>5.9699999999999996E-2</v>
      </c>
      <c r="I679" s="203">
        <v>5.8699999999999995E-2</v>
      </c>
      <c r="J679" s="203">
        <v>5.899999999999999E-2</v>
      </c>
      <c r="K679" s="203">
        <v>0.06</v>
      </c>
      <c r="L679" s="203">
        <v>5.9000000000000004E-2</v>
      </c>
      <c r="M679" s="203">
        <v>0.06</v>
      </c>
      <c r="N679" s="203">
        <v>5.8000000000000003E-2</v>
      </c>
      <c r="O679" s="203">
        <v>0.06</v>
      </c>
      <c r="P679" s="203">
        <v>6.3449607931611432E-2</v>
      </c>
      <c r="Q679" s="203">
        <v>5.5899999999999998E-2</v>
      </c>
      <c r="R679" s="210">
        <v>0.05</v>
      </c>
      <c r="S679" s="203">
        <v>5.7294999999999999E-2</v>
      </c>
      <c r="T679" s="203">
        <v>0.06</v>
      </c>
      <c r="U679" s="203">
        <v>5.9199999999999996E-2</v>
      </c>
      <c r="V679" s="210">
        <v>6.5700000000000008E-2</v>
      </c>
      <c r="W679" s="210">
        <v>6.4299999999999996E-2</v>
      </c>
      <c r="X679" s="205"/>
      <c r="Y679" s="206"/>
      <c r="Z679" s="206"/>
      <c r="AA679" s="206"/>
      <c r="AB679" s="206"/>
      <c r="AC679" s="206"/>
      <c r="AD679" s="206"/>
      <c r="AE679" s="206"/>
      <c r="AF679" s="206"/>
      <c r="AG679" s="206"/>
      <c r="AH679" s="206"/>
      <c r="AI679" s="206"/>
      <c r="AJ679" s="206"/>
      <c r="AK679" s="206"/>
      <c r="AL679" s="206"/>
      <c r="AM679" s="206"/>
      <c r="AN679" s="206"/>
      <c r="AO679" s="206"/>
      <c r="AP679" s="206"/>
      <c r="AQ679" s="206"/>
      <c r="AR679" s="206"/>
      <c r="AS679" s="206"/>
      <c r="AT679" s="206"/>
      <c r="AU679" s="206"/>
      <c r="AV679" s="206"/>
      <c r="AW679" s="206"/>
      <c r="AX679" s="206"/>
      <c r="AY679" s="206"/>
      <c r="AZ679" s="206"/>
      <c r="BA679" s="206"/>
      <c r="BB679" s="206"/>
      <c r="BC679" s="206"/>
      <c r="BD679" s="206"/>
      <c r="BE679" s="206"/>
      <c r="BF679" s="206"/>
      <c r="BG679" s="206"/>
      <c r="BH679" s="206"/>
      <c r="BI679" s="206"/>
      <c r="BJ679" s="206"/>
      <c r="BK679" s="206"/>
      <c r="BL679" s="206"/>
      <c r="BM679" s="207">
        <v>1</v>
      </c>
    </row>
    <row r="680" spans="1:65">
      <c r="A680" s="29"/>
      <c r="B680" s="19">
        <v>1</v>
      </c>
      <c r="C680" s="9">
        <v>2</v>
      </c>
      <c r="D680" s="211">
        <v>5.5099999999999996E-2</v>
      </c>
      <c r="E680" s="23">
        <v>5.6000000000000008E-2</v>
      </c>
      <c r="F680" s="23">
        <v>5.8121333333333337E-2</v>
      </c>
      <c r="G680" s="23">
        <v>5.8000000000000003E-2</v>
      </c>
      <c r="H680" s="23">
        <v>5.8400000000000001E-2</v>
      </c>
      <c r="I680" s="23">
        <v>5.9799999999999999E-2</v>
      </c>
      <c r="J680" s="23">
        <v>5.899999999999999E-2</v>
      </c>
      <c r="K680" s="23">
        <v>0.06</v>
      </c>
      <c r="L680" s="23">
        <v>0.06</v>
      </c>
      <c r="M680" s="23">
        <v>0.06</v>
      </c>
      <c r="N680" s="23">
        <v>5.8000000000000003E-2</v>
      </c>
      <c r="O680" s="23">
        <v>5.8000000000000003E-2</v>
      </c>
      <c r="P680" s="23">
        <v>6.3855817458344399E-2</v>
      </c>
      <c r="Q680" s="23">
        <v>5.5399999999999998E-2</v>
      </c>
      <c r="R680" s="211">
        <v>0.05</v>
      </c>
      <c r="S680" s="23">
        <v>5.4917000000000001E-2</v>
      </c>
      <c r="T680" s="23">
        <v>0.06</v>
      </c>
      <c r="U680" s="23">
        <v>5.9500000000000004E-2</v>
      </c>
      <c r="V680" s="211">
        <v>6.4899999999999999E-2</v>
      </c>
      <c r="W680" s="211">
        <v>6.4500000000000002E-2</v>
      </c>
      <c r="X680" s="205"/>
      <c r="Y680" s="206"/>
      <c r="Z680" s="206"/>
      <c r="AA680" s="206"/>
      <c r="AB680" s="206"/>
      <c r="AC680" s="206"/>
      <c r="AD680" s="206"/>
      <c r="AE680" s="206"/>
      <c r="AF680" s="206"/>
      <c r="AG680" s="206"/>
      <c r="AH680" s="206"/>
      <c r="AI680" s="206"/>
      <c r="AJ680" s="206"/>
      <c r="AK680" s="206"/>
      <c r="AL680" s="206"/>
      <c r="AM680" s="206"/>
      <c r="AN680" s="206"/>
      <c r="AO680" s="206"/>
      <c r="AP680" s="206"/>
      <c r="AQ680" s="206"/>
      <c r="AR680" s="206"/>
      <c r="AS680" s="206"/>
      <c r="AT680" s="206"/>
      <c r="AU680" s="206"/>
      <c r="AV680" s="206"/>
      <c r="AW680" s="206"/>
      <c r="AX680" s="206"/>
      <c r="AY680" s="206"/>
      <c r="AZ680" s="206"/>
      <c r="BA680" s="206"/>
      <c r="BB680" s="206"/>
      <c r="BC680" s="206"/>
      <c r="BD680" s="206"/>
      <c r="BE680" s="206"/>
      <c r="BF680" s="206"/>
      <c r="BG680" s="206"/>
      <c r="BH680" s="206"/>
      <c r="BI680" s="206"/>
      <c r="BJ680" s="206"/>
      <c r="BK680" s="206"/>
      <c r="BL680" s="206"/>
      <c r="BM680" s="207" t="e">
        <v>#N/A</v>
      </c>
    </row>
    <row r="681" spans="1:65">
      <c r="A681" s="29"/>
      <c r="B681" s="19">
        <v>1</v>
      </c>
      <c r="C681" s="9">
        <v>3</v>
      </c>
      <c r="D681" s="211">
        <v>5.4399999999999997E-2</v>
      </c>
      <c r="E681" s="23">
        <v>5.5E-2</v>
      </c>
      <c r="F681" s="23">
        <v>5.8153000000000003E-2</v>
      </c>
      <c r="G681" s="23">
        <v>5.8000000000000003E-2</v>
      </c>
      <c r="H681" s="23">
        <v>5.9000000000000004E-2</v>
      </c>
      <c r="I681" s="23">
        <v>5.9199999999999996E-2</v>
      </c>
      <c r="J681" s="23">
        <v>0.06</v>
      </c>
      <c r="K681" s="23">
        <v>6.3E-2</v>
      </c>
      <c r="L681" s="23">
        <v>5.9000000000000004E-2</v>
      </c>
      <c r="M681" s="23">
        <v>6.0999999999999999E-2</v>
      </c>
      <c r="N681" s="23">
        <v>5.6999999999999995E-2</v>
      </c>
      <c r="O681" s="23">
        <v>5.8000000000000003E-2</v>
      </c>
      <c r="P681" s="23">
        <v>6.1249761330666654E-2</v>
      </c>
      <c r="Q681" s="23">
        <v>5.7599999999999998E-2</v>
      </c>
      <c r="R681" s="211">
        <v>0.05</v>
      </c>
      <c r="S681" s="23">
        <v>5.5907000000000005E-2</v>
      </c>
      <c r="T681" s="23">
        <v>0.06</v>
      </c>
      <c r="U681" s="23">
        <v>6.0299999999999999E-2</v>
      </c>
      <c r="V681" s="211">
        <v>6.54E-2</v>
      </c>
      <c r="W681" s="211">
        <v>6.5299999999999997E-2</v>
      </c>
      <c r="X681" s="205"/>
      <c r="Y681" s="206"/>
      <c r="Z681" s="206"/>
      <c r="AA681" s="206"/>
      <c r="AB681" s="206"/>
      <c r="AC681" s="206"/>
      <c r="AD681" s="206"/>
      <c r="AE681" s="206"/>
      <c r="AF681" s="206"/>
      <c r="AG681" s="206"/>
      <c r="AH681" s="206"/>
      <c r="AI681" s="206"/>
      <c r="AJ681" s="206"/>
      <c r="AK681" s="206"/>
      <c r="AL681" s="206"/>
      <c r="AM681" s="206"/>
      <c r="AN681" s="206"/>
      <c r="AO681" s="206"/>
      <c r="AP681" s="206"/>
      <c r="AQ681" s="206"/>
      <c r="AR681" s="206"/>
      <c r="AS681" s="206"/>
      <c r="AT681" s="206"/>
      <c r="AU681" s="206"/>
      <c r="AV681" s="206"/>
      <c r="AW681" s="206"/>
      <c r="AX681" s="206"/>
      <c r="AY681" s="206"/>
      <c r="AZ681" s="206"/>
      <c r="BA681" s="206"/>
      <c r="BB681" s="206"/>
      <c r="BC681" s="206"/>
      <c r="BD681" s="206"/>
      <c r="BE681" s="206"/>
      <c r="BF681" s="206"/>
      <c r="BG681" s="206"/>
      <c r="BH681" s="206"/>
      <c r="BI681" s="206"/>
      <c r="BJ681" s="206"/>
      <c r="BK681" s="206"/>
      <c r="BL681" s="206"/>
      <c r="BM681" s="207">
        <v>16</v>
      </c>
    </row>
    <row r="682" spans="1:65">
      <c r="A682" s="29"/>
      <c r="B682" s="19">
        <v>1</v>
      </c>
      <c r="C682" s="9">
        <v>4</v>
      </c>
      <c r="D682" s="211">
        <v>5.3999999999999999E-2</v>
      </c>
      <c r="E682" s="23">
        <v>5.5E-2</v>
      </c>
      <c r="F682" s="23">
        <v>5.8469E-2</v>
      </c>
      <c r="G682" s="23">
        <v>5.8000000000000003E-2</v>
      </c>
      <c r="H682" s="23">
        <v>5.9400000000000001E-2</v>
      </c>
      <c r="I682" s="23">
        <v>5.79E-2</v>
      </c>
      <c r="J682" s="23">
        <v>0.06</v>
      </c>
      <c r="K682" s="23">
        <v>6.0999999999999999E-2</v>
      </c>
      <c r="L682" s="23">
        <v>0.06</v>
      </c>
      <c r="M682" s="23">
        <v>5.9000000000000004E-2</v>
      </c>
      <c r="N682" s="23">
        <v>5.8000000000000003E-2</v>
      </c>
      <c r="O682" s="23">
        <v>5.6999999999999995E-2</v>
      </c>
      <c r="P682" s="23">
        <v>6.1811507183333336E-2</v>
      </c>
      <c r="Q682" s="23">
        <v>5.5399999999999998E-2</v>
      </c>
      <c r="R682" s="211">
        <v>0.05</v>
      </c>
      <c r="S682" s="23">
        <v>5.8173000000000002E-2</v>
      </c>
      <c r="T682" s="23">
        <v>0.06</v>
      </c>
      <c r="U682" s="23">
        <v>5.9799999999999999E-2</v>
      </c>
      <c r="V682" s="211">
        <v>6.59E-2</v>
      </c>
      <c r="W682" s="211">
        <v>6.6299999999999998E-2</v>
      </c>
      <c r="X682" s="205"/>
      <c r="Y682" s="206"/>
      <c r="Z682" s="206"/>
      <c r="AA682" s="206"/>
      <c r="AB682" s="206"/>
      <c r="AC682" s="206"/>
      <c r="AD682" s="206"/>
      <c r="AE682" s="206"/>
      <c r="AF682" s="206"/>
      <c r="AG682" s="206"/>
      <c r="AH682" s="206"/>
      <c r="AI682" s="206"/>
      <c r="AJ682" s="206"/>
      <c r="AK682" s="206"/>
      <c r="AL682" s="206"/>
      <c r="AM682" s="206"/>
      <c r="AN682" s="206"/>
      <c r="AO682" s="206"/>
      <c r="AP682" s="206"/>
      <c r="AQ682" s="206"/>
      <c r="AR682" s="206"/>
      <c r="AS682" s="206"/>
      <c r="AT682" s="206"/>
      <c r="AU682" s="206"/>
      <c r="AV682" s="206"/>
      <c r="AW682" s="206"/>
      <c r="AX682" s="206"/>
      <c r="AY682" s="206"/>
      <c r="AZ682" s="206"/>
      <c r="BA682" s="206"/>
      <c r="BB682" s="206"/>
      <c r="BC682" s="206"/>
      <c r="BD682" s="206"/>
      <c r="BE682" s="206"/>
      <c r="BF682" s="206"/>
      <c r="BG682" s="206"/>
      <c r="BH682" s="206"/>
      <c r="BI682" s="206"/>
      <c r="BJ682" s="206"/>
      <c r="BK682" s="206"/>
      <c r="BL682" s="206"/>
      <c r="BM682" s="207">
        <v>5.8826589256083577E-2</v>
      </c>
    </row>
    <row r="683" spans="1:65">
      <c r="A683" s="29"/>
      <c r="B683" s="19">
        <v>1</v>
      </c>
      <c r="C683" s="9">
        <v>5</v>
      </c>
      <c r="D683" s="211">
        <v>5.4399999999999997E-2</v>
      </c>
      <c r="E683" s="23">
        <v>5.5E-2</v>
      </c>
      <c r="F683" s="23">
        <v>5.8608500000000008E-2</v>
      </c>
      <c r="G683" s="23">
        <v>5.8000000000000003E-2</v>
      </c>
      <c r="H683" s="23">
        <v>5.9900000000000002E-2</v>
      </c>
      <c r="I683" s="23">
        <v>5.7599999999999998E-2</v>
      </c>
      <c r="J683" s="23">
        <v>0.06</v>
      </c>
      <c r="K683" s="23">
        <v>0.06</v>
      </c>
      <c r="L683" s="23">
        <v>0.06</v>
      </c>
      <c r="M683" s="23">
        <v>0.06</v>
      </c>
      <c r="N683" s="23">
        <v>5.9000000000000004E-2</v>
      </c>
      <c r="O683" s="23">
        <v>5.6999999999999995E-2</v>
      </c>
      <c r="P683" s="23">
        <v>6.3475966308782591E-2</v>
      </c>
      <c r="Q683" s="23">
        <v>5.5399999999999998E-2</v>
      </c>
      <c r="R683" s="211">
        <v>0.05</v>
      </c>
      <c r="S683" s="23">
        <v>5.5594000000000011E-2</v>
      </c>
      <c r="T683" s="23">
        <v>0.06</v>
      </c>
      <c r="U683" s="23">
        <v>5.9400000000000001E-2</v>
      </c>
      <c r="V683" s="211">
        <v>6.4799999999999996E-2</v>
      </c>
      <c r="W683" s="211">
        <v>6.4600000000000005E-2</v>
      </c>
      <c r="X683" s="205"/>
      <c r="Y683" s="206"/>
      <c r="Z683" s="206"/>
      <c r="AA683" s="206"/>
      <c r="AB683" s="206"/>
      <c r="AC683" s="206"/>
      <c r="AD683" s="206"/>
      <c r="AE683" s="206"/>
      <c r="AF683" s="206"/>
      <c r="AG683" s="206"/>
      <c r="AH683" s="206"/>
      <c r="AI683" s="206"/>
      <c r="AJ683" s="206"/>
      <c r="AK683" s="206"/>
      <c r="AL683" s="206"/>
      <c r="AM683" s="206"/>
      <c r="AN683" s="206"/>
      <c r="AO683" s="206"/>
      <c r="AP683" s="206"/>
      <c r="AQ683" s="206"/>
      <c r="AR683" s="206"/>
      <c r="AS683" s="206"/>
      <c r="AT683" s="206"/>
      <c r="AU683" s="206"/>
      <c r="AV683" s="206"/>
      <c r="AW683" s="206"/>
      <c r="AX683" s="206"/>
      <c r="AY683" s="206"/>
      <c r="AZ683" s="206"/>
      <c r="BA683" s="206"/>
      <c r="BB683" s="206"/>
      <c r="BC683" s="206"/>
      <c r="BD683" s="206"/>
      <c r="BE683" s="206"/>
      <c r="BF683" s="206"/>
      <c r="BG683" s="206"/>
      <c r="BH683" s="206"/>
      <c r="BI683" s="206"/>
      <c r="BJ683" s="206"/>
      <c r="BK683" s="206"/>
      <c r="BL683" s="206"/>
      <c r="BM683" s="207">
        <v>100</v>
      </c>
    </row>
    <row r="684" spans="1:65">
      <c r="A684" s="29"/>
      <c r="B684" s="19">
        <v>1</v>
      </c>
      <c r="C684" s="9">
        <v>6</v>
      </c>
      <c r="D684" s="211">
        <v>5.4299999999999994E-2</v>
      </c>
      <c r="E684" s="23">
        <v>5.6000000000000008E-2</v>
      </c>
      <c r="F684" s="23">
        <v>5.8619499999999998E-2</v>
      </c>
      <c r="G684" s="23">
        <v>5.8000000000000003E-2</v>
      </c>
      <c r="H684" s="23">
        <v>6.0199999999999997E-2</v>
      </c>
      <c r="I684" s="23">
        <v>5.8299999999999998E-2</v>
      </c>
      <c r="J684" s="23">
        <v>6.0999999999999999E-2</v>
      </c>
      <c r="K684" s="23">
        <v>6.0999999999999999E-2</v>
      </c>
      <c r="L684" s="23">
        <v>6.2E-2</v>
      </c>
      <c r="M684" s="23">
        <v>5.9000000000000004E-2</v>
      </c>
      <c r="N684" s="23">
        <v>5.8000000000000003E-2</v>
      </c>
      <c r="O684" s="23">
        <v>5.6999999999999995E-2</v>
      </c>
      <c r="P684" s="23">
        <v>6.1537004548629884E-2</v>
      </c>
      <c r="Q684" s="23">
        <v>5.7599999999999998E-2</v>
      </c>
      <c r="R684" s="211">
        <v>0.05</v>
      </c>
      <c r="S684" s="23">
        <v>5.8036999999999998E-2</v>
      </c>
      <c r="T684" s="23">
        <v>0.06</v>
      </c>
      <c r="U684" s="23">
        <v>5.9400000000000001E-2</v>
      </c>
      <c r="V684" s="211">
        <v>6.5500000000000003E-2</v>
      </c>
      <c r="W684" s="211">
        <v>6.4699999999999994E-2</v>
      </c>
      <c r="X684" s="205"/>
      <c r="Y684" s="206"/>
      <c r="Z684" s="206"/>
      <c r="AA684" s="206"/>
      <c r="AB684" s="206"/>
      <c r="AC684" s="206"/>
      <c r="AD684" s="206"/>
      <c r="AE684" s="206"/>
      <c r="AF684" s="206"/>
      <c r="AG684" s="206"/>
      <c r="AH684" s="206"/>
      <c r="AI684" s="206"/>
      <c r="AJ684" s="206"/>
      <c r="AK684" s="206"/>
      <c r="AL684" s="206"/>
      <c r="AM684" s="206"/>
      <c r="AN684" s="206"/>
      <c r="AO684" s="206"/>
      <c r="AP684" s="206"/>
      <c r="AQ684" s="206"/>
      <c r="AR684" s="206"/>
      <c r="AS684" s="206"/>
      <c r="AT684" s="206"/>
      <c r="AU684" s="206"/>
      <c r="AV684" s="206"/>
      <c r="AW684" s="206"/>
      <c r="AX684" s="206"/>
      <c r="AY684" s="206"/>
      <c r="AZ684" s="206"/>
      <c r="BA684" s="206"/>
      <c r="BB684" s="206"/>
      <c r="BC684" s="206"/>
      <c r="BD684" s="206"/>
      <c r="BE684" s="206"/>
      <c r="BF684" s="206"/>
      <c r="BG684" s="206"/>
      <c r="BH684" s="206"/>
      <c r="BI684" s="206"/>
      <c r="BJ684" s="206"/>
      <c r="BK684" s="206"/>
      <c r="BL684" s="206"/>
      <c r="BM684" s="56"/>
    </row>
    <row r="685" spans="1:65">
      <c r="A685" s="29"/>
      <c r="B685" s="20" t="s">
        <v>271</v>
      </c>
      <c r="C685" s="12"/>
      <c r="D685" s="209">
        <v>5.4566666666666659E-2</v>
      </c>
      <c r="E685" s="209">
        <v>5.5500000000000001E-2</v>
      </c>
      <c r="F685" s="209">
        <v>5.8338500000000008E-2</v>
      </c>
      <c r="G685" s="209">
        <v>5.8000000000000003E-2</v>
      </c>
      <c r="H685" s="209">
        <v>5.9433333333333331E-2</v>
      </c>
      <c r="I685" s="209">
        <v>5.8583333333333341E-2</v>
      </c>
      <c r="J685" s="209">
        <v>5.9833333333333329E-2</v>
      </c>
      <c r="K685" s="209">
        <v>6.083333333333333E-2</v>
      </c>
      <c r="L685" s="209">
        <v>0.06</v>
      </c>
      <c r="M685" s="209">
        <v>5.9833333333333329E-2</v>
      </c>
      <c r="N685" s="209">
        <v>5.7999999999999996E-2</v>
      </c>
      <c r="O685" s="209">
        <v>5.7833333333333327E-2</v>
      </c>
      <c r="P685" s="209">
        <v>6.2563277460228051E-2</v>
      </c>
      <c r="Q685" s="209">
        <v>5.6216666666666665E-2</v>
      </c>
      <c r="R685" s="209">
        <v>4.9999999999999996E-2</v>
      </c>
      <c r="S685" s="209">
        <v>5.6653833333333341E-2</v>
      </c>
      <c r="T685" s="209">
        <v>0.06</v>
      </c>
      <c r="U685" s="209">
        <v>5.9599999999999993E-2</v>
      </c>
      <c r="V685" s="209">
        <v>6.536666666666667E-2</v>
      </c>
      <c r="W685" s="209">
        <v>6.4949999999999994E-2</v>
      </c>
      <c r="X685" s="205"/>
      <c r="Y685" s="206"/>
      <c r="Z685" s="206"/>
      <c r="AA685" s="206"/>
      <c r="AB685" s="206"/>
      <c r="AC685" s="206"/>
      <c r="AD685" s="206"/>
      <c r="AE685" s="206"/>
      <c r="AF685" s="206"/>
      <c r="AG685" s="206"/>
      <c r="AH685" s="206"/>
      <c r="AI685" s="206"/>
      <c r="AJ685" s="206"/>
      <c r="AK685" s="206"/>
      <c r="AL685" s="206"/>
      <c r="AM685" s="206"/>
      <c r="AN685" s="206"/>
      <c r="AO685" s="206"/>
      <c r="AP685" s="206"/>
      <c r="AQ685" s="206"/>
      <c r="AR685" s="206"/>
      <c r="AS685" s="206"/>
      <c r="AT685" s="206"/>
      <c r="AU685" s="206"/>
      <c r="AV685" s="206"/>
      <c r="AW685" s="206"/>
      <c r="AX685" s="206"/>
      <c r="AY685" s="206"/>
      <c r="AZ685" s="206"/>
      <c r="BA685" s="206"/>
      <c r="BB685" s="206"/>
      <c r="BC685" s="206"/>
      <c r="BD685" s="206"/>
      <c r="BE685" s="206"/>
      <c r="BF685" s="206"/>
      <c r="BG685" s="206"/>
      <c r="BH685" s="206"/>
      <c r="BI685" s="206"/>
      <c r="BJ685" s="206"/>
      <c r="BK685" s="206"/>
      <c r="BL685" s="206"/>
      <c r="BM685" s="56"/>
    </row>
    <row r="686" spans="1:65">
      <c r="A686" s="29"/>
      <c r="B686" s="3" t="s">
        <v>272</v>
      </c>
      <c r="C686" s="28"/>
      <c r="D686" s="23">
        <v>5.4399999999999997E-2</v>
      </c>
      <c r="E686" s="23">
        <v>5.5500000000000008E-2</v>
      </c>
      <c r="F686" s="23">
        <v>5.8311000000000002E-2</v>
      </c>
      <c r="G686" s="23">
        <v>5.8000000000000003E-2</v>
      </c>
      <c r="H686" s="23">
        <v>5.9549999999999999E-2</v>
      </c>
      <c r="I686" s="23">
        <v>5.8499999999999996E-2</v>
      </c>
      <c r="J686" s="23">
        <v>0.06</v>
      </c>
      <c r="K686" s="23">
        <v>6.0499999999999998E-2</v>
      </c>
      <c r="L686" s="23">
        <v>0.06</v>
      </c>
      <c r="M686" s="23">
        <v>0.06</v>
      </c>
      <c r="N686" s="23">
        <v>5.8000000000000003E-2</v>
      </c>
      <c r="O686" s="23">
        <v>5.7499999999999996E-2</v>
      </c>
      <c r="P686" s="23">
        <v>6.2630557557472377E-2</v>
      </c>
      <c r="Q686" s="23">
        <v>5.5649999999999998E-2</v>
      </c>
      <c r="R686" s="23">
        <v>0.05</v>
      </c>
      <c r="S686" s="23">
        <v>5.6600999999999999E-2</v>
      </c>
      <c r="T686" s="23">
        <v>0.06</v>
      </c>
      <c r="U686" s="23">
        <v>5.9450000000000003E-2</v>
      </c>
      <c r="V686" s="23">
        <v>6.5450000000000008E-2</v>
      </c>
      <c r="W686" s="23">
        <v>6.4649999999999999E-2</v>
      </c>
      <c r="X686" s="205"/>
      <c r="Y686" s="206"/>
      <c r="Z686" s="206"/>
      <c r="AA686" s="206"/>
      <c r="AB686" s="206"/>
      <c r="AC686" s="206"/>
      <c r="AD686" s="206"/>
      <c r="AE686" s="206"/>
      <c r="AF686" s="206"/>
      <c r="AG686" s="206"/>
      <c r="AH686" s="206"/>
      <c r="AI686" s="206"/>
      <c r="AJ686" s="206"/>
      <c r="AK686" s="206"/>
      <c r="AL686" s="206"/>
      <c r="AM686" s="206"/>
      <c r="AN686" s="206"/>
      <c r="AO686" s="206"/>
      <c r="AP686" s="206"/>
      <c r="AQ686" s="206"/>
      <c r="AR686" s="206"/>
      <c r="AS686" s="206"/>
      <c r="AT686" s="206"/>
      <c r="AU686" s="206"/>
      <c r="AV686" s="206"/>
      <c r="AW686" s="206"/>
      <c r="AX686" s="206"/>
      <c r="AY686" s="206"/>
      <c r="AZ686" s="206"/>
      <c r="BA686" s="206"/>
      <c r="BB686" s="206"/>
      <c r="BC686" s="206"/>
      <c r="BD686" s="206"/>
      <c r="BE686" s="206"/>
      <c r="BF686" s="206"/>
      <c r="BG686" s="206"/>
      <c r="BH686" s="206"/>
      <c r="BI686" s="206"/>
      <c r="BJ686" s="206"/>
      <c r="BK686" s="206"/>
      <c r="BL686" s="206"/>
      <c r="BM686" s="56"/>
    </row>
    <row r="687" spans="1:65">
      <c r="A687" s="29"/>
      <c r="B687" s="3" t="s">
        <v>273</v>
      </c>
      <c r="C687" s="28"/>
      <c r="D687" s="23">
        <v>4.7609522856952344E-4</v>
      </c>
      <c r="E687" s="23">
        <v>5.4772255750517045E-4</v>
      </c>
      <c r="F687" s="23">
        <v>2.562072945444324E-4</v>
      </c>
      <c r="G687" s="23">
        <v>0</v>
      </c>
      <c r="H687" s="23">
        <v>6.5319726474217924E-4</v>
      </c>
      <c r="I687" s="23">
        <v>8.2320511822185963E-4</v>
      </c>
      <c r="J687" s="23">
        <v>7.5277265270908477E-4</v>
      </c>
      <c r="K687" s="23">
        <v>1.1690451944500132E-3</v>
      </c>
      <c r="L687" s="23">
        <v>1.0954451150103307E-3</v>
      </c>
      <c r="M687" s="23">
        <v>7.5277265270907859E-4</v>
      </c>
      <c r="N687" s="23">
        <v>6.3245553203367859E-4</v>
      </c>
      <c r="O687" s="23">
        <v>1.1690451944500134E-3</v>
      </c>
      <c r="P687" s="23">
        <v>1.1517778906047467E-3</v>
      </c>
      <c r="Q687" s="23">
        <v>1.0888832199398922E-3</v>
      </c>
      <c r="R687" s="23">
        <v>7.6011774306101464E-18</v>
      </c>
      <c r="S687" s="23">
        <v>1.3659947901315948E-3</v>
      </c>
      <c r="T687" s="23">
        <v>0</v>
      </c>
      <c r="U687" s="23">
        <v>3.9496835316263004E-4</v>
      </c>
      <c r="V687" s="23">
        <v>4.3665394383501097E-4</v>
      </c>
      <c r="W687" s="23">
        <v>7.4229374239582482E-4</v>
      </c>
      <c r="X687" s="205"/>
      <c r="Y687" s="206"/>
      <c r="Z687" s="206"/>
      <c r="AA687" s="206"/>
      <c r="AB687" s="206"/>
      <c r="AC687" s="206"/>
      <c r="AD687" s="206"/>
      <c r="AE687" s="206"/>
      <c r="AF687" s="206"/>
      <c r="AG687" s="206"/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  <c r="BI687" s="206"/>
      <c r="BJ687" s="206"/>
      <c r="BK687" s="206"/>
      <c r="BL687" s="206"/>
      <c r="BM687" s="56"/>
    </row>
    <row r="688" spans="1:65">
      <c r="A688" s="29"/>
      <c r="B688" s="3" t="s">
        <v>87</v>
      </c>
      <c r="C688" s="28"/>
      <c r="D688" s="13">
        <v>8.7250194606510109E-3</v>
      </c>
      <c r="E688" s="13">
        <v>9.8688749100030709E-3</v>
      </c>
      <c r="F688" s="13">
        <v>4.3917360669957642E-3</v>
      </c>
      <c r="G688" s="13">
        <v>0</v>
      </c>
      <c r="H688" s="13">
        <v>1.0990419485286246E-2</v>
      </c>
      <c r="I688" s="13">
        <v>1.4051865460401585E-2</v>
      </c>
      <c r="J688" s="13">
        <v>1.2581158541098911E-2</v>
      </c>
      <c r="K688" s="13">
        <v>1.9217181278630355E-2</v>
      </c>
      <c r="L688" s="13">
        <v>1.8257418583505512E-2</v>
      </c>
      <c r="M688" s="13">
        <v>1.2581158541098808E-2</v>
      </c>
      <c r="N688" s="13">
        <v>1.0904405724718597E-2</v>
      </c>
      <c r="O688" s="13">
        <v>2.0214037944380637E-2</v>
      </c>
      <c r="P688" s="13">
        <v>1.8409807435950595E-2</v>
      </c>
      <c r="Q688" s="13">
        <v>1.9369402074234668E-2</v>
      </c>
      <c r="R688" s="13">
        <v>1.5202354861220294E-16</v>
      </c>
      <c r="S688" s="13">
        <v>2.4111250903262115E-2</v>
      </c>
      <c r="T688" s="13">
        <v>0</v>
      </c>
      <c r="U688" s="13">
        <v>6.6269857913192967E-3</v>
      </c>
      <c r="V688" s="13">
        <v>6.6800705329170462E-3</v>
      </c>
      <c r="W688" s="13">
        <v>1.1428695033038104E-2</v>
      </c>
      <c r="X688" s="151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274</v>
      </c>
      <c r="C689" s="28"/>
      <c r="D689" s="13">
        <v>-7.2414917187747285E-2</v>
      </c>
      <c r="E689" s="13">
        <v>-5.6549075820158223E-2</v>
      </c>
      <c r="F689" s="13">
        <v>-8.2970857609783177E-3</v>
      </c>
      <c r="G689" s="13">
        <v>-1.4051286442687827E-2</v>
      </c>
      <c r="H689" s="13">
        <v>1.0314112800394959E-2</v>
      </c>
      <c r="I689" s="13">
        <v>-4.1351355879446494E-3</v>
      </c>
      <c r="J689" s="13">
        <v>1.7113759100790382E-2</v>
      </c>
      <c r="K689" s="13">
        <v>3.4112874851778496E-2</v>
      </c>
      <c r="L689" s="13">
        <v>1.9946945059288401E-2</v>
      </c>
      <c r="M689" s="13">
        <v>1.7113759100790382E-2</v>
      </c>
      <c r="N689" s="13">
        <v>-1.4051286442687938E-2</v>
      </c>
      <c r="O689" s="13">
        <v>-1.6884472401186068E-2</v>
      </c>
      <c r="P689" s="13">
        <v>6.3520395307604005E-2</v>
      </c>
      <c r="Q689" s="13">
        <v>-4.436637619861683E-2</v>
      </c>
      <c r="R689" s="13">
        <v>-0.15004421245059307</v>
      </c>
      <c r="S689" s="13">
        <v>-3.6934929429476293E-2</v>
      </c>
      <c r="T689" s="13">
        <v>1.9946945059288401E-2</v>
      </c>
      <c r="U689" s="13">
        <v>1.3147298758892978E-2</v>
      </c>
      <c r="V689" s="13">
        <v>0.1111755329229247</v>
      </c>
      <c r="W689" s="13">
        <v>0.10409256802667954</v>
      </c>
      <c r="X689" s="151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45" t="s">
        <v>275</v>
      </c>
      <c r="C690" s="46"/>
      <c r="D690" s="44">
        <v>2.74</v>
      </c>
      <c r="E690" s="44">
        <v>2.17</v>
      </c>
      <c r="F690" s="44">
        <v>0.41</v>
      </c>
      <c r="G690" s="44">
        <v>0.62</v>
      </c>
      <c r="H690" s="44">
        <v>0.26</v>
      </c>
      <c r="I690" s="44">
        <v>0.26</v>
      </c>
      <c r="J690" s="44">
        <v>0.51</v>
      </c>
      <c r="K690" s="44">
        <v>1.1299999999999999</v>
      </c>
      <c r="L690" s="44">
        <v>0.61</v>
      </c>
      <c r="M690" s="44">
        <v>0.51</v>
      </c>
      <c r="N690" s="44">
        <v>0.62</v>
      </c>
      <c r="O690" s="44">
        <v>0.73</v>
      </c>
      <c r="P690" s="44">
        <v>2.2000000000000002</v>
      </c>
      <c r="Q690" s="44">
        <v>1.72</v>
      </c>
      <c r="R690" s="44">
        <v>5.56</v>
      </c>
      <c r="S690" s="44">
        <v>1.45</v>
      </c>
      <c r="T690" s="44">
        <v>0.61</v>
      </c>
      <c r="U690" s="44">
        <v>0.37</v>
      </c>
      <c r="V690" s="44">
        <v>3.93</v>
      </c>
      <c r="W690" s="44">
        <v>3.67</v>
      </c>
      <c r="X690" s="151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BM691" s="55"/>
    </row>
    <row r="692" spans="1:65" ht="15">
      <c r="B692" s="8" t="s">
        <v>592</v>
      </c>
      <c r="BM692" s="27" t="s">
        <v>67</v>
      </c>
    </row>
    <row r="693" spans="1:65" ht="15">
      <c r="A693" s="24" t="s">
        <v>37</v>
      </c>
      <c r="B693" s="18" t="s">
        <v>111</v>
      </c>
      <c r="C693" s="15" t="s">
        <v>112</v>
      </c>
      <c r="D693" s="16" t="s">
        <v>231</v>
      </c>
      <c r="E693" s="17" t="s">
        <v>231</v>
      </c>
      <c r="F693" s="17" t="s">
        <v>231</v>
      </c>
      <c r="G693" s="17" t="s">
        <v>231</v>
      </c>
      <c r="H693" s="17" t="s">
        <v>231</v>
      </c>
      <c r="I693" s="17" t="s">
        <v>231</v>
      </c>
      <c r="J693" s="17" t="s">
        <v>231</v>
      </c>
      <c r="K693" s="17" t="s">
        <v>231</v>
      </c>
      <c r="L693" s="17" t="s">
        <v>231</v>
      </c>
      <c r="M693" s="17" t="s">
        <v>231</v>
      </c>
      <c r="N693" s="17" t="s">
        <v>231</v>
      </c>
      <c r="O693" s="17" t="s">
        <v>231</v>
      </c>
      <c r="P693" s="17" t="s">
        <v>231</v>
      </c>
      <c r="Q693" s="17" t="s">
        <v>231</v>
      </c>
      <c r="R693" s="17" t="s">
        <v>231</v>
      </c>
      <c r="S693" s="17" t="s">
        <v>231</v>
      </c>
      <c r="T693" s="17" t="s">
        <v>231</v>
      </c>
      <c r="U693" s="17" t="s">
        <v>231</v>
      </c>
      <c r="V693" s="17" t="s">
        <v>231</v>
      </c>
      <c r="W693" s="17" t="s">
        <v>231</v>
      </c>
      <c r="X693" s="17" t="s">
        <v>231</v>
      </c>
      <c r="Y693" s="17" t="s">
        <v>231</v>
      </c>
      <c r="Z693" s="151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232</v>
      </c>
      <c r="C694" s="9" t="s">
        <v>232</v>
      </c>
      <c r="D694" s="149" t="s">
        <v>234</v>
      </c>
      <c r="E694" s="150" t="s">
        <v>238</v>
      </c>
      <c r="F694" s="150" t="s">
        <v>239</v>
      </c>
      <c r="G694" s="150" t="s">
        <v>240</v>
      </c>
      <c r="H694" s="150" t="s">
        <v>241</v>
      </c>
      <c r="I694" s="150" t="s">
        <v>242</v>
      </c>
      <c r="J694" s="150" t="s">
        <v>243</v>
      </c>
      <c r="K694" s="150" t="s">
        <v>244</v>
      </c>
      <c r="L694" s="150" t="s">
        <v>245</v>
      </c>
      <c r="M694" s="150" t="s">
        <v>246</v>
      </c>
      <c r="N694" s="150" t="s">
        <v>247</v>
      </c>
      <c r="O694" s="150" t="s">
        <v>248</v>
      </c>
      <c r="P694" s="150" t="s">
        <v>249</v>
      </c>
      <c r="Q694" s="150" t="s">
        <v>251</v>
      </c>
      <c r="R694" s="150" t="s">
        <v>252</v>
      </c>
      <c r="S694" s="150" t="s">
        <v>253</v>
      </c>
      <c r="T694" s="150" t="s">
        <v>254</v>
      </c>
      <c r="U694" s="150" t="s">
        <v>257</v>
      </c>
      <c r="V694" s="150" t="s">
        <v>259</v>
      </c>
      <c r="W694" s="150" t="s">
        <v>261</v>
      </c>
      <c r="X694" s="150" t="s">
        <v>304</v>
      </c>
      <c r="Y694" s="150" t="s">
        <v>279</v>
      </c>
      <c r="Z694" s="151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3</v>
      </c>
    </row>
    <row r="695" spans="1:65">
      <c r="A695" s="29"/>
      <c r="B695" s="19"/>
      <c r="C695" s="9"/>
      <c r="D695" s="10" t="s">
        <v>280</v>
      </c>
      <c r="E695" s="11" t="s">
        <v>282</v>
      </c>
      <c r="F695" s="11" t="s">
        <v>283</v>
      </c>
      <c r="G695" s="11" t="s">
        <v>282</v>
      </c>
      <c r="H695" s="11" t="s">
        <v>282</v>
      </c>
      <c r="I695" s="11" t="s">
        <v>282</v>
      </c>
      <c r="J695" s="11" t="s">
        <v>282</v>
      </c>
      <c r="K695" s="11" t="s">
        <v>280</v>
      </c>
      <c r="L695" s="11" t="s">
        <v>280</v>
      </c>
      <c r="M695" s="11" t="s">
        <v>280</v>
      </c>
      <c r="N695" s="11" t="s">
        <v>280</v>
      </c>
      <c r="O695" s="11" t="s">
        <v>280</v>
      </c>
      <c r="P695" s="11" t="s">
        <v>280</v>
      </c>
      <c r="Q695" s="11" t="s">
        <v>283</v>
      </c>
      <c r="R695" s="11" t="s">
        <v>280</v>
      </c>
      <c r="S695" s="11" t="s">
        <v>280</v>
      </c>
      <c r="T695" s="11" t="s">
        <v>283</v>
      </c>
      <c r="U695" s="11" t="s">
        <v>283</v>
      </c>
      <c r="V695" s="11" t="s">
        <v>282</v>
      </c>
      <c r="W695" s="11" t="s">
        <v>283</v>
      </c>
      <c r="X695" s="11" t="s">
        <v>283</v>
      </c>
      <c r="Y695" s="11" t="s">
        <v>283</v>
      </c>
      <c r="Z695" s="151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</v>
      </c>
    </row>
    <row r="696" spans="1:65">
      <c r="A696" s="29"/>
      <c r="B696" s="19"/>
      <c r="C696" s="9"/>
      <c r="D696" s="25" t="s">
        <v>322</v>
      </c>
      <c r="E696" s="25" t="s">
        <v>322</v>
      </c>
      <c r="F696" s="25" t="s">
        <v>322</v>
      </c>
      <c r="G696" s="25" t="s">
        <v>323</v>
      </c>
      <c r="H696" s="25" t="s">
        <v>324</v>
      </c>
      <c r="I696" s="25" t="s">
        <v>323</v>
      </c>
      <c r="J696" s="25" t="s">
        <v>325</v>
      </c>
      <c r="K696" s="25" t="s">
        <v>322</v>
      </c>
      <c r="L696" s="25" t="s">
        <v>322</v>
      </c>
      <c r="M696" s="25" t="s">
        <v>322</v>
      </c>
      <c r="N696" s="25" t="s">
        <v>322</v>
      </c>
      <c r="O696" s="25" t="s">
        <v>322</v>
      </c>
      <c r="P696" s="25" t="s">
        <v>324</v>
      </c>
      <c r="Q696" s="25" t="s">
        <v>322</v>
      </c>
      <c r="R696" s="25" t="s">
        <v>322</v>
      </c>
      <c r="S696" s="25" t="s">
        <v>325</v>
      </c>
      <c r="T696" s="25" t="s">
        <v>324</v>
      </c>
      <c r="U696" s="25" t="s">
        <v>323</v>
      </c>
      <c r="V696" s="25" t="s">
        <v>322</v>
      </c>
      <c r="W696" s="25" t="s">
        <v>322</v>
      </c>
      <c r="X696" s="25" t="s">
        <v>323</v>
      </c>
      <c r="Y696" s="25" t="s">
        <v>322</v>
      </c>
      <c r="Z696" s="151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3</v>
      </c>
    </row>
    <row r="697" spans="1:65">
      <c r="A697" s="29"/>
      <c r="B697" s="18">
        <v>1</v>
      </c>
      <c r="C697" s="14">
        <v>1</v>
      </c>
      <c r="D697" s="147">
        <v>9.1</v>
      </c>
      <c r="E697" s="21">
        <v>9.1</v>
      </c>
      <c r="F697" s="21">
        <v>7.55</v>
      </c>
      <c r="G697" s="21">
        <v>10.199999999999999</v>
      </c>
      <c r="H697" s="152">
        <v>8</v>
      </c>
      <c r="I697" s="21">
        <v>8.1999999999999993</v>
      </c>
      <c r="J697" s="21">
        <v>9.1</v>
      </c>
      <c r="K697" s="21">
        <v>8.6999999999999993</v>
      </c>
      <c r="L697" s="21">
        <v>8.1</v>
      </c>
      <c r="M697" s="21">
        <v>8.6</v>
      </c>
      <c r="N697" s="147">
        <v>9</v>
      </c>
      <c r="O697" s="147">
        <v>9.7200000000000006</v>
      </c>
      <c r="P697" s="21">
        <v>9.9244830937946613</v>
      </c>
      <c r="Q697" s="152">
        <v>7</v>
      </c>
      <c r="R697" s="152">
        <v>20.66</v>
      </c>
      <c r="S697" s="21">
        <v>8.4</v>
      </c>
      <c r="T697" s="152">
        <v>0.69</v>
      </c>
      <c r="U697" s="21">
        <v>9</v>
      </c>
      <c r="V697" s="21">
        <v>7.9</v>
      </c>
      <c r="W697" s="152">
        <v>11</v>
      </c>
      <c r="X697" s="152">
        <v>10</v>
      </c>
      <c r="Y697" s="21">
        <v>7.5223000000000004</v>
      </c>
      <c r="Z697" s="151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>
        <v>1</v>
      </c>
      <c r="C698" s="9">
        <v>2</v>
      </c>
      <c r="D698" s="11">
        <v>8.4</v>
      </c>
      <c r="E698" s="11">
        <v>9.6999999999999993</v>
      </c>
      <c r="F698" s="11">
        <v>8.6133333333333351</v>
      </c>
      <c r="G698" s="11">
        <v>9.6999999999999993</v>
      </c>
      <c r="H698" s="153">
        <v>8</v>
      </c>
      <c r="I698" s="11">
        <v>8.1999999999999993</v>
      </c>
      <c r="J698" s="11">
        <v>8.9</v>
      </c>
      <c r="K698" s="11">
        <v>8.5</v>
      </c>
      <c r="L698" s="11">
        <v>8.1</v>
      </c>
      <c r="M698" s="11">
        <v>8.6</v>
      </c>
      <c r="N698" s="11">
        <v>8.6</v>
      </c>
      <c r="O698" s="11">
        <v>8.34</v>
      </c>
      <c r="P698" s="11">
        <v>9.6898873499999993</v>
      </c>
      <c r="Q698" s="153">
        <v>8</v>
      </c>
      <c r="R698" s="153">
        <v>19.21</v>
      </c>
      <c r="S698" s="11">
        <v>8.5</v>
      </c>
      <c r="T698" s="11"/>
      <c r="U698" s="11">
        <v>8.4</v>
      </c>
      <c r="V698" s="11">
        <v>7.8</v>
      </c>
      <c r="W698" s="153">
        <v>9.9</v>
      </c>
      <c r="X698" s="153">
        <v>10</v>
      </c>
      <c r="Y698" s="11">
        <v>7.2327000000000004</v>
      </c>
      <c r="Z698" s="151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35</v>
      </c>
    </row>
    <row r="699" spans="1:65">
      <c r="A699" s="29"/>
      <c r="B699" s="19">
        <v>1</v>
      </c>
      <c r="C699" s="9">
        <v>3</v>
      </c>
      <c r="D699" s="11">
        <v>8.4</v>
      </c>
      <c r="E699" s="11">
        <v>8.9</v>
      </c>
      <c r="F699" s="11">
        <v>8.16</v>
      </c>
      <c r="G699" s="11">
        <v>9.6</v>
      </c>
      <c r="H699" s="153">
        <v>6</v>
      </c>
      <c r="I699" s="11">
        <v>8.3000000000000007</v>
      </c>
      <c r="J699" s="11">
        <v>8.4</v>
      </c>
      <c r="K699" s="11">
        <v>8.6</v>
      </c>
      <c r="L699" s="11">
        <v>8.1</v>
      </c>
      <c r="M699" s="11">
        <v>9</v>
      </c>
      <c r="N699" s="11">
        <v>8.6999999999999993</v>
      </c>
      <c r="O699" s="11">
        <v>8.84</v>
      </c>
      <c r="P699" s="11">
        <v>9.021069094539591</v>
      </c>
      <c r="Q699" s="153">
        <v>7</v>
      </c>
      <c r="R699" s="153">
        <v>24.96</v>
      </c>
      <c r="S699" s="11">
        <v>8.1999999999999993</v>
      </c>
      <c r="T699" s="11"/>
      <c r="U699" s="11">
        <v>8.5</v>
      </c>
      <c r="V699" s="11">
        <v>7.8</v>
      </c>
      <c r="W699" s="153">
        <v>10.199999999999999</v>
      </c>
      <c r="X699" s="153">
        <v>10</v>
      </c>
      <c r="Y699" s="11">
        <v>7.9469000000000003</v>
      </c>
      <c r="Z699" s="151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16</v>
      </c>
    </row>
    <row r="700" spans="1:65">
      <c r="A700" s="29"/>
      <c r="B700" s="19">
        <v>1</v>
      </c>
      <c r="C700" s="9">
        <v>4</v>
      </c>
      <c r="D700" s="11">
        <v>8.4</v>
      </c>
      <c r="E700" s="11">
        <v>8.6999999999999993</v>
      </c>
      <c r="F700" s="11">
        <v>8.1733333333333338</v>
      </c>
      <c r="G700" s="11">
        <v>10.1</v>
      </c>
      <c r="H700" s="153">
        <v>6</v>
      </c>
      <c r="I700" s="11">
        <v>8</v>
      </c>
      <c r="J700" s="11">
        <v>9.5</v>
      </c>
      <c r="K700" s="11">
        <v>8.1</v>
      </c>
      <c r="L700" s="154">
        <v>8.6</v>
      </c>
      <c r="M700" s="11">
        <v>8.4</v>
      </c>
      <c r="N700" s="11">
        <v>8.6999999999999993</v>
      </c>
      <c r="O700" s="11">
        <v>8.43</v>
      </c>
      <c r="P700" s="11">
        <v>10.086786532768187</v>
      </c>
      <c r="Q700" s="153">
        <v>8</v>
      </c>
      <c r="R700" s="153">
        <v>16.559999999999999</v>
      </c>
      <c r="S700" s="11">
        <v>8.4</v>
      </c>
      <c r="T700" s="153">
        <v>2.75</v>
      </c>
      <c r="U700" s="11">
        <v>8.6999999999999993</v>
      </c>
      <c r="V700" s="11">
        <v>7.8</v>
      </c>
      <c r="W700" s="153">
        <v>10.1</v>
      </c>
      <c r="X700" s="153">
        <v>10</v>
      </c>
      <c r="Y700" s="11">
        <v>8.6347000000000005</v>
      </c>
      <c r="Z700" s="151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8.6163614485799602</v>
      </c>
    </row>
    <row r="701" spans="1:65">
      <c r="A701" s="29"/>
      <c r="B701" s="19">
        <v>1</v>
      </c>
      <c r="C701" s="9">
        <v>5</v>
      </c>
      <c r="D701" s="11">
        <v>8.3000000000000007</v>
      </c>
      <c r="E701" s="11">
        <v>9.1999999999999993</v>
      </c>
      <c r="F701" s="11">
        <v>7.8233333333333333</v>
      </c>
      <c r="G701" s="11">
        <v>10.199999999999999</v>
      </c>
      <c r="H701" s="153">
        <v>7</v>
      </c>
      <c r="I701" s="11">
        <v>8.5</v>
      </c>
      <c r="J701" s="11">
        <v>9.8000000000000007</v>
      </c>
      <c r="K701" s="11">
        <v>8.6999999999999993</v>
      </c>
      <c r="L701" s="11">
        <v>8.1</v>
      </c>
      <c r="M701" s="11">
        <v>9</v>
      </c>
      <c r="N701" s="11">
        <v>8.6</v>
      </c>
      <c r="O701" s="11">
        <v>8.2899999999999991</v>
      </c>
      <c r="P701" s="11">
        <v>9.7158665295010298</v>
      </c>
      <c r="Q701" s="153">
        <v>7</v>
      </c>
      <c r="R701" s="153">
        <v>15.45</v>
      </c>
      <c r="S701" s="11">
        <v>8.4</v>
      </c>
      <c r="T701" s="153">
        <v>0.56999999999999995</v>
      </c>
      <c r="U701" s="11">
        <v>8.6</v>
      </c>
      <c r="V701" s="11">
        <v>7.9</v>
      </c>
      <c r="W701" s="153">
        <v>10</v>
      </c>
      <c r="X701" s="153">
        <v>10</v>
      </c>
      <c r="Y701" s="11">
        <v>7.9469000000000003</v>
      </c>
      <c r="Z701" s="151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101</v>
      </c>
    </row>
    <row r="702" spans="1:65">
      <c r="A702" s="29"/>
      <c r="B702" s="19">
        <v>1</v>
      </c>
      <c r="C702" s="9">
        <v>6</v>
      </c>
      <c r="D702" s="11">
        <v>8.6</v>
      </c>
      <c r="E702" s="11">
        <v>9.8000000000000007</v>
      </c>
      <c r="F702" s="11">
        <v>7.9266666666666667</v>
      </c>
      <c r="G702" s="11">
        <v>9.9</v>
      </c>
      <c r="H702" s="153">
        <v>6</v>
      </c>
      <c r="I702" s="11">
        <v>8.3000000000000007</v>
      </c>
      <c r="J702" s="11">
        <v>9.1999999999999993</v>
      </c>
      <c r="K702" s="11">
        <v>8.1</v>
      </c>
      <c r="L702" s="11">
        <v>8.3000000000000007</v>
      </c>
      <c r="M702" s="11">
        <v>8.6</v>
      </c>
      <c r="N702" s="11">
        <v>8.6999999999999993</v>
      </c>
      <c r="O702" s="11">
        <v>8.6199999999999992</v>
      </c>
      <c r="P702" s="11">
        <v>9.0982397964059682</v>
      </c>
      <c r="Q702" s="153">
        <v>7</v>
      </c>
      <c r="R702" s="153">
        <v>18.260000000000002</v>
      </c>
      <c r="S702" s="11">
        <v>8.6</v>
      </c>
      <c r="T702" s="153">
        <v>5.05</v>
      </c>
      <c r="U702" s="11">
        <v>8.6</v>
      </c>
      <c r="V702" s="11">
        <v>7.9</v>
      </c>
      <c r="W702" s="153">
        <v>10.6</v>
      </c>
      <c r="X702" s="153">
        <v>10</v>
      </c>
      <c r="Y702" s="11">
        <v>7.9602000000000004</v>
      </c>
      <c r="Z702" s="151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29"/>
      <c r="B703" s="20" t="s">
        <v>271</v>
      </c>
      <c r="C703" s="12"/>
      <c r="D703" s="22">
        <v>8.5333333333333332</v>
      </c>
      <c r="E703" s="22">
        <v>9.2333333333333325</v>
      </c>
      <c r="F703" s="22">
        <v>8.0411111111111122</v>
      </c>
      <c r="G703" s="22">
        <v>9.9499999999999993</v>
      </c>
      <c r="H703" s="22">
        <v>6.833333333333333</v>
      </c>
      <c r="I703" s="22">
        <v>8.25</v>
      </c>
      <c r="J703" s="22">
        <v>9.15</v>
      </c>
      <c r="K703" s="22">
        <v>8.4499999999999993</v>
      </c>
      <c r="L703" s="22">
        <v>8.2166666666666668</v>
      </c>
      <c r="M703" s="22">
        <v>8.7000000000000011</v>
      </c>
      <c r="N703" s="22">
        <v>8.7166666666666668</v>
      </c>
      <c r="O703" s="22">
        <v>8.7066666666666652</v>
      </c>
      <c r="P703" s="22">
        <v>9.589388732834907</v>
      </c>
      <c r="Q703" s="22">
        <v>7.333333333333333</v>
      </c>
      <c r="R703" s="22">
        <v>19.183333333333337</v>
      </c>
      <c r="S703" s="22">
        <v>8.4166666666666661</v>
      </c>
      <c r="T703" s="22">
        <v>2.2649999999999997</v>
      </c>
      <c r="U703" s="22">
        <v>8.6333333333333329</v>
      </c>
      <c r="V703" s="22">
        <v>7.8500000000000005</v>
      </c>
      <c r="W703" s="22">
        <v>10.299999999999999</v>
      </c>
      <c r="X703" s="22">
        <v>10</v>
      </c>
      <c r="Y703" s="22">
        <v>7.8739500000000007</v>
      </c>
      <c r="Z703" s="151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29"/>
      <c r="B704" s="3" t="s">
        <v>272</v>
      </c>
      <c r="C704" s="28"/>
      <c r="D704" s="11">
        <v>8.4</v>
      </c>
      <c r="E704" s="11">
        <v>9.1499999999999986</v>
      </c>
      <c r="F704" s="11">
        <v>8.043333333333333</v>
      </c>
      <c r="G704" s="11">
        <v>10</v>
      </c>
      <c r="H704" s="11">
        <v>6.5</v>
      </c>
      <c r="I704" s="11">
        <v>8.25</v>
      </c>
      <c r="J704" s="11">
        <v>9.1499999999999986</v>
      </c>
      <c r="K704" s="11">
        <v>8.5500000000000007</v>
      </c>
      <c r="L704" s="11">
        <v>8.1</v>
      </c>
      <c r="M704" s="11">
        <v>8.6</v>
      </c>
      <c r="N704" s="11">
        <v>8.6999999999999993</v>
      </c>
      <c r="O704" s="11">
        <v>8.5249999999999986</v>
      </c>
      <c r="P704" s="11">
        <v>9.7028769397505137</v>
      </c>
      <c r="Q704" s="11">
        <v>7</v>
      </c>
      <c r="R704" s="11">
        <v>18.734999999999999</v>
      </c>
      <c r="S704" s="11">
        <v>8.4</v>
      </c>
      <c r="T704" s="11">
        <v>1.72</v>
      </c>
      <c r="U704" s="11">
        <v>8.6</v>
      </c>
      <c r="V704" s="11">
        <v>7.85</v>
      </c>
      <c r="W704" s="11">
        <v>10.149999999999999</v>
      </c>
      <c r="X704" s="11">
        <v>10</v>
      </c>
      <c r="Y704" s="11">
        <v>7.9469000000000003</v>
      </c>
      <c r="Z704" s="151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3" t="s">
        <v>273</v>
      </c>
      <c r="C705" s="28"/>
      <c r="D705" s="23">
        <v>0.29439202887759458</v>
      </c>
      <c r="E705" s="23">
        <v>0.43665394383500855</v>
      </c>
      <c r="F705" s="23">
        <v>0.36353001811965202</v>
      </c>
      <c r="G705" s="23">
        <v>0.25884358211089559</v>
      </c>
      <c r="H705" s="23">
        <v>0.98319208025017313</v>
      </c>
      <c r="I705" s="23">
        <v>0.16431676725155001</v>
      </c>
      <c r="J705" s="23">
        <v>0.48476798574163293</v>
      </c>
      <c r="K705" s="23">
        <v>0.2810693864511038</v>
      </c>
      <c r="L705" s="23">
        <v>0.20412414523193159</v>
      </c>
      <c r="M705" s="23">
        <v>0.2449489742783178</v>
      </c>
      <c r="N705" s="23">
        <v>0.14719601443879762</v>
      </c>
      <c r="O705" s="23">
        <v>0.53604726159795579</v>
      </c>
      <c r="P705" s="23">
        <v>0.43589078821523697</v>
      </c>
      <c r="Q705" s="23">
        <v>0.51639777949432231</v>
      </c>
      <c r="R705" s="23">
        <v>3.3829966991805489</v>
      </c>
      <c r="S705" s="23">
        <v>0.13291601358251268</v>
      </c>
      <c r="T705" s="23">
        <v>2.1091151383143285</v>
      </c>
      <c r="U705" s="23">
        <v>0.20655911179772879</v>
      </c>
      <c r="V705" s="23">
        <v>5.4772255750516897E-2</v>
      </c>
      <c r="W705" s="23">
        <v>0.41952353926806057</v>
      </c>
      <c r="X705" s="23">
        <v>0</v>
      </c>
      <c r="Y705" s="23">
        <v>0.47574831896707742</v>
      </c>
      <c r="Z705" s="205"/>
      <c r="AA705" s="206"/>
      <c r="AB705" s="206"/>
      <c r="AC705" s="206"/>
      <c r="AD705" s="206"/>
      <c r="AE705" s="206"/>
      <c r="AF705" s="206"/>
      <c r="AG705" s="206"/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06"/>
      <c r="AT705" s="206"/>
      <c r="AU705" s="206"/>
      <c r="AV705" s="206"/>
      <c r="AW705" s="206"/>
      <c r="AX705" s="206"/>
      <c r="AY705" s="206"/>
      <c r="AZ705" s="206"/>
      <c r="BA705" s="206"/>
      <c r="BB705" s="206"/>
      <c r="BC705" s="206"/>
      <c r="BD705" s="206"/>
      <c r="BE705" s="206"/>
      <c r="BF705" s="206"/>
      <c r="BG705" s="206"/>
      <c r="BH705" s="206"/>
      <c r="BI705" s="206"/>
      <c r="BJ705" s="206"/>
      <c r="BK705" s="206"/>
      <c r="BL705" s="206"/>
      <c r="BM705" s="56"/>
    </row>
    <row r="706" spans="1:65">
      <c r="A706" s="29"/>
      <c r="B706" s="3" t="s">
        <v>87</v>
      </c>
      <c r="C706" s="28"/>
      <c r="D706" s="13">
        <v>3.4499065884093114E-2</v>
      </c>
      <c r="E706" s="13">
        <v>4.7291040848556884E-2</v>
      </c>
      <c r="F706" s="13">
        <v>4.5208928604074446E-2</v>
      </c>
      <c r="G706" s="13">
        <v>2.601443036290408E-2</v>
      </c>
      <c r="H706" s="13">
        <v>0.14388176784148876</v>
      </c>
      <c r="I706" s="13">
        <v>1.9917183909278789E-2</v>
      </c>
      <c r="J706" s="13">
        <v>5.2980107731325998E-2</v>
      </c>
      <c r="K706" s="13">
        <v>3.3262649284154296E-2</v>
      </c>
      <c r="L706" s="13">
        <v>2.4842695160072811E-2</v>
      </c>
      <c r="M706" s="13">
        <v>2.8155054514749169E-2</v>
      </c>
      <c r="N706" s="13">
        <v>1.6886732057988255E-2</v>
      </c>
      <c r="O706" s="13">
        <v>6.1567449647544702E-2</v>
      </c>
      <c r="P706" s="13">
        <v>4.5455534274328531E-2</v>
      </c>
      <c r="Q706" s="13">
        <v>7.0417879021953039E-2</v>
      </c>
      <c r="R706" s="13">
        <v>0.17635082706414673</v>
      </c>
      <c r="S706" s="13">
        <v>1.5792001613763883E-2</v>
      </c>
      <c r="T706" s="13">
        <v>0.93117666150742995</v>
      </c>
      <c r="U706" s="13">
        <v>2.3925765845296772E-2</v>
      </c>
      <c r="V706" s="13">
        <v>6.9773574204480123E-3</v>
      </c>
      <c r="W706" s="13">
        <v>4.0730440705636951E-2</v>
      </c>
      <c r="X706" s="13">
        <v>0</v>
      </c>
      <c r="Y706" s="13">
        <v>6.0420541020336345E-2</v>
      </c>
      <c r="Z706" s="151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274</v>
      </c>
      <c r="C707" s="28"/>
      <c r="D707" s="13">
        <v>-9.6360993839587072E-3</v>
      </c>
      <c r="E707" s="13">
        <v>7.1604689338450767E-2</v>
      </c>
      <c r="F707" s="13">
        <v>-6.6762558755430801E-2</v>
      </c>
      <c r="G707" s="13">
        <v>0.15477978255425118</v>
      </c>
      <c r="H707" s="13">
        <v>-0.20693515770981075</v>
      </c>
      <c r="I707" s="13">
        <v>-4.2519275771600751E-2</v>
      </c>
      <c r="J707" s="13">
        <v>6.1933166871497525E-2</v>
      </c>
      <c r="K707" s="13">
        <v>-1.9307621850912282E-2</v>
      </c>
      <c r="L707" s="13">
        <v>-4.638788475838207E-2</v>
      </c>
      <c r="M707" s="13">
        <v>9.7069455499485535E-3</v>
      </c>
      <c r="N707" s="13">
        <v>1.1641250043339157E-2</v>
      </c>
      <c r="O707" s="13">
        <v>1.0480667347304573E-2</v>
      </c>
      <c r="P707" s="13">
        <v>0.11292786288756584</v>
      </c>
      <c r="Q707" s="13">
        <v>-0.14890602290808952</v>
      </c>
      <c r="R707" s="13">
        <v>1.2263844718927026</v>
      </c>
      <c r="S707" s="13">
        <v>-2.3176230837693712E-2</v>
      </c>
      <c r="T707" s="13">
        <v>-0.73712801934820316</v>
      </c>
      <c r="U707" s="13">
        <v>1.9697275763854716E-3</v>
      </c>
      <c r="V707" s="13">
        <v>-8.8942583612977577E-2</v>
      </c>
      <c r="W707" s="13">
        <v>0.19540017691545608</v>
      </c>
      <c r="X707" s="13">
        <v>0.16058269603442343</v>
      </c>
      <c r="Y707" s="13">
        <v>-8.6162988055975109E-2</v>
      </c>
      <c r="Z707" s="151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45" t="s">
        <v>275</v>
      </c>
      <c r="C708" s="46"/>
      <c r="D708" s="44">
        <v>0.13</v>
      </c>
      <c r="E708" s="44">
        <v>0.78</v>
      </c>
      <c r="F708" s="44">
        <v>0.77</v>
      </c>
      <c r="G708" s="44">
        <v>1.72</v>
      </c>
      <c r="H708" s="44" t="s">
        <v>276</v>
      </c>
      <c r="I708" s="44">
        <v>0.5</v>
      </c>
      <c r="J708" s="44">
        <v>0.67</v>
      </c>
      <c r="K708" s="44">
        <v>0.24</v>
      </c>
      <c r="L708" s="44">
        <v>0.54</v>
      </c>
      <c r="M708" s="44">
        <v>0.09</v>
      </c>
      <c r="N708" s="44">
        <v>0.11</v>
      </c>
      <c r="O708" s="44">
        <v>0.1</v>
      </c>
      <c r="P708" s="44">
        <v>1.25</v>
      </c>
      <c r="Q708" s="44" t="s">
        <v>276</v>
      </c>
      <c r="R708" s="44">
        <v>13.77</v>
      </c>
      <c r="S708" s="44">
        <v>0.28000000000000003</v>
      </c>
      <c r="T708" s="44">
        <v>8.31</v>
      </c>
      <c r="U708" s="44">
        <v>0</v>
      </c>
      <c r="V708" s="44">
        <v>1.02</v>
      </c>
      <c r="W708" s="44">
        <v>2.1800000000000002</v>
      </c>
      <c r="X708" s="44" t="s">
        <v>276</v>
      </c>
      <c r="Y708" s="44">
        <v>0.99</v>
      </c>
      <c r="Z708" s="151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0" t="s">
        <v>337</v>
      </c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BM709" s="55"/>
    </row>
    <row r="710" spans="1:65">
      <c r="BM710" s="55"/>
    </row>
    <row r="711" spans="1:65" ht="15">
      <c r="B711" s="8" t="s">
        <v>593</v>
      </c>
      <c r="BM711" s="27" t="s">
        <v>277</v>
      </c>
    </row>
    <row r="712" spans="1:65" ht="15">
      <c r="A712" s="24" t="s">
        <v>124</v>
      </c>
      <c r="B712" s="18" t="s">
        <v>111</v>
      </c>
      <c r="C712" s="15" t="s">
        <v>112</v>
      </c>
      <c r="D712" s="16" t="s">
        <v>231</v>
      </c>
      <c r="E712" s="17" t="s">
        <v>231</v>
      </c>
      <c r="F712" s="17" t="s">
        <v>231</v>
      </c>
      <c r="G712" s="15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232</v>
      </c>
      <c r="C713" s="9" t="s">
        <v>232</v>
      </c>
      <c r="D713" s="149" t="s">
        <v>234</v>
      </c>
      <c r="E713" s="150" t="s">
        <v>240</v>
      </c>
      <c r="F713" s="150" t="s">
        <v>261</v>
      </c>
      <c r="G713" s="151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83</v>
      </c>
    </row>
    <row r="714" spans="1:65">
      <c r="A714" s="29"/>
      <c r="B714" s="19"/>
      <c r="C714" s="9"/>
      <c r="D714" s="10" t="s">
        <v>280</v>
      </c>
      <c r="E714" s="11" t="s">
        <v>282</v>
      </c>
      <c r="F714" s="11" t="s">
        <v>280</v>
      </c>
      <c r="G714" s="151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/>
      <c r="C715" s="9"/>
      <c r="D715" s="25" t="s">
        <v>322</v>
      </c>
      <c r="E715" s="25" t="s">
        <v>323</v>
      </c>
      <c r="F715" s="25" t="s">
        <v>322</v>
      </c>
      <c r="G715" s="15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8">
        <v>1</v>
      </c>
      <c r="C716" s="14">
        <v>1</v>
      </c>
      <c r="D716" s="224" t="s">
        <v>102</v>
      </c>
      <c r="E716" s="231" t="s">
        <v>96</v>
      </c>
      <c r="F716" s="224">
        <v>27.799999999999997</v>
      </c>
      <c r="G716" s="225"/>
      <c r="H716" s="226"/>
      <c r="I716" s="226"/>
      <c r="J716" s="226"/>
      <c r="K716" s="226"/>
      <c r="L716" s="226"/>
      <c r="M716" s="226"/>
      <c r="N716" s="226"/>
      <c r="O716" s="226"/>
      <c r="P716" s="226"/>
      <c r="Q716" s="226"/>
      <c r="R716" s="226"/>
      <c r="S716" s="226"/>
      <c r="T716" s="226"/>
      <c r="U716" s="226"/>
      <c r="V716" s="226"/>
      <c r="W716" s="226"/>
      <c r="X716" s="226"/>
      <c r="Y716" s="226"/>
      <c r="Z716" s="226"/>
      <c r="AA716" s="226"/>
      <c r="AB716" s="226"/>
      <c r="AC716" s="226"/>
      <c r="AD716" s="226"/>
      <c r="AE716" s="226"/>
      <c r="AF716" s="226"/>
      <c r="AG716" s="226"/>
      <c r="AH716" s="226"/>
      <c r="AI716" s="226"/>
      <c r="AJ716" s="226"/>
      <c r="AK716" s="226"/>
      <c r="AL716" s="226"/>
      <c r="AM716" s="226"/>
      <c r="AN716" s="226"/>
      <c r="AO716" s="226"/>
      <c r="AP716" s="226"/>
      <c r="AQ716" s="226"/>
      <c r="AR716" s="226"/>
      <c r="AS716" s="226"/>
      <c r="AT716" s="226"/>
      <c r="AU716" s="226"/>
      <c r="AV716" s="226"/>
      <c r="AW716" s="226"/>
      <c r="AX716" s="226"/>
      <c r="AY716" s="226"/>
      <c r="AZ716" s="226"/>
      <c r="BA716" s="226"/>
      <c r="BB716" s="226"/>
      <c r="BC716" s="226"/>
      <c r="BD716" s="226"/>
      <c r="BE716" s="226"/>
      <c r="BF716" s="226"/>
      <c r="BG716" s="226"/>
      <c r="BH716" s="226"/>
      <c r="BI716" s="226"/>
      <c r="BJ716" s="226"/>
      <c r="BK716" s="226"/>
      <c r="BL716" s="226"/>
      <c r="BM716" s="227">
        <v>1</v>
      </c>
    </row>
    <row r="717" spans="1:65">
      <c r="A717" s="29"/>
      <c r="B717" s="19">
        <v>1</v>
      </c>
      <c r="C717" s="9">
        <v>2</v>
      </c>
      <c r="D717" s="228" t="s">
        <v>102</v>
      </c>
      <c r="E717" s="232" t="s">
        <v>96</v>
      </c>
      <c r="F717" s="228">
        <v>26.9</v>
      </c>
      <c r="G717" s="225"/>
      <c r="H717" s="226"/>
      <c r="I717" s="226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26"/>
      <c r="Z717" s="226"/>
      <c r="AA717" s="226"/>
      <c r="AB717" s="226"/>
      <c r="AC717" s="226"/>
      <c r="AD717" s="226"/>
      <c r="AE717" s="226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  <c r="AP717" s="226"/>
      <c r="AQ717" s="226"/>
      <c r="AR717" s="226"/>
      <c r="AS717" s="226"/>
      <c r="AT717" s="226"/>
      <c r="AU717" s="226"/>
      <c r="AV717" s="226"/>
      <c r="AW717" s="226"/>
      <c r="AX717" s="226"/>
      <c r="AY717" s="226"/>
      <c r="AZ717" s="226"/>
      <c r="BA717" s="226"/>
      <c r="BB717" s="226"/>
      <c r="BC717" s="226"/>
      <c r="BD717" s="226"/>
      <c r="BE717" s="226"/>
      <c r="BF717" s="226"/>
      <c r="BG717" s="226"/>
      <c r="BH717" s="226"/>
      <c r="BI717" s="226"/>
      <c r="BJ717" s="226"/>
      <c r="BK717" s="226"/>
      <c r="BL717" s="226"/>
      <c r="BM717" s="227">
        <v>1</v>
      </c>
    </row>
    <row r="718" spans="1:65">
      <c r="A718" s="29"/>
      <c r="B718" s="19">
        <v>1</v>
      </c>
      <c r="C718" s="9">
        <v>3</v>
      </c>
      <c r="D718" s="228">
        <v>1</v>
      </c>
      <c r="E718" s="232" t="s">
        <v>96</v>
      </c>
      <c r="F718" s="228">
        <v>36.799999999999997</v>
      </c>
      <c r="G718" s="225"/>
      <c r="H718" s="226"/>
      <c r="I718" s="226"/>
      <c r="J718" s="226"/>
      <c r="K718" s="226"/>
      <c r="L718" s="226"/>
      <c r="M718" s="226"/>
      <c r="N718" s="226"/>
      <c r="O718" s="226"/>
      <c r="P718" s="226"/>
      <c r="Q718" s="226"/>
      <c r="R718" s="226"/>
      <c r="S718" s="226"/>
      <c r="T718" s="226"/>
      <c r="U718" s="226"/>
      <c r="V718" s="226"/>
      <c r="W718" s="226"/>
      <c r="X718" s="226"/>
      <c r="Y718" s="226"/>
      <c r="Z718" s="226"/>
      <c r="AA718" s="226"/>
      <c r="AB718" s="226"/>
      <c r="AC718" s="226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  <c r="AP718" s="226"/>
      <c r="AQ718" s="226"/>
      <c r="AR718" s="226"/>
      <c r="AS718" s="226"/>
      <c r="AT718" s="226"/>
      <c r="AU718" s="226"/>
      <c r="AV718" s="226"/>
      <c r="AW718" s="226"/>
      <c r="AX718" s="226"/>
      <c r="AY718" s="226"/>
      <c r="AZ718" s="226"/>
      <c r="BA718" s="226"/>
      <c r="BB718" s="226"/>
      <c r="BC718" s="226"/>
      <c r="BD718" s="226"/>
      <c r="BE718" s="226"/>
      <c r="BF718" s="226"/>
      <c r="BG718" s="226"/>
      <c r="BH718" s="226"/>
      <c r="BI718" s="226"/>
      <c r="BJ718" s="226"/>
      <c r="BK718" s="226"/>
      <c r="BL718" s="226"/>
      <c r="BM718" s="227">
        <v>16</v>
      </c>
    </row>
    <row r="719" spans="1:65">
      <c r="A719" s="29"/>
      <c r="B719" s="19">
        <v>1</v>
      </c>
      <c r="C719" s="9">
        <v>4</v>
      </c>
      <c r="D719" s="228" t="s">
        <v>102</v>
      </c>
      <c r="E719" s="232" t="s">
        <v>96</v>
      </c>
      <c r="F719" s="228">
        <v>33.200000000000003</v>
      </c>
      <c r="G719" s="225"/>
      <c r="H719" s="226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26"/>
      <c r="Z719" s="226"/>
      <c r="AA719" s="226"/>
      <c r="AB719" s="226"/>
      <c r="AC719" s="226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7">
        <v>15.9166666666667</v>
      </c>
    </row>
    <row r="720" spans="1:65">
      <c r="A720" s="29"/>
      <c r="B720" s="19">
        <v>1</v>
      </c>
      <c r="C720" s="9">
        <v>5</v>
      </c>
      <c r="D720" s="228" t="s">
        <v>102</v>
      </c>
      <c r="E720" s="232" t="s">
        <v>96</v>
      </c>
      <c r="F720" s="228">
        <v>44.900000000000006</v>
      </c>
      <c r="G720" s="225"/>
      <c r="H720" s="226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26"/>
      <c r="Z720" s="226"/>
      <c r="AA720" s="226"/>
      <c r="AB720" s="226"/>
      <c r="AC720" s="226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7">
        <v>16</v>
      </c>
    </row>
    <row r="721" spans="1:65">
      <c r="A721" s="29"/>
      <c r="B721" s="19">
        <v>1</v>
      </c>
      <c r="C721" s="9">
        <v>6</v>
      </c>
      <c r="D721" s="228" t="s">
        <v>102</v>
      </c>
      <c r="E721" s="232" t="s">
        <v>96</v>
      </c>
      <c r="F721" s="228">
        <v>17.899999999999999</v>
      </c>
      <c r="G721" s="225"/>
      <c r="H721" s="226"/>
      <c r="I721" s="226"/>
      <c r="J721" s="226"/>
      <c r="K721" s="226"/>
      <c r="L721" s="226"/>
      <c r="M721" s="226"/>
      <c r="N721" s="226"/>
      <c r="O721" s="226"/>
      <c r="P721" s="226"/>
      <c r="Q721" s="226"/>
      <c r="R721" s="226"/>
      <c r="S721" s="226"/>
      <c r="T721" s="226"/>
      <c r="U721" s="226"/>
      <c r="V721" s="226"/>
      <c r="W721" s="226"/>
      <c r="X721" s="226"/>
      <c r="Y721" s="226"/>
      <c r="Z721" s="226"/>
      <c r="AA721" s="226"/>
      <c r="AB721" s="226"/>
      <c r="AC721" s="226"/>
      <c r="AD721" s="226"/>
      <c r="AE721" s="226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  <c r="AP721" s="226"/>
      <c r="AQ721" s="226"/>
      <c r="AR721" s="226"/>
      <c r="AS721" s="226"/>
      <c r="AT721" s="226"/>
      <c r="AU721" s="226"/>
      <c r="AV721" s="226"/>
      <c r="AW721" s="226"/>
      <c r="AX721" s="226"/>
      <c r="AY721" s="226"/>
      <c r="AZ721" s="226"/>
      <c r="BA721" s="226"/>
      <c r="BB721" s="226"/>
      <c r="BC721" s="226"/>
      <c r="BD721" s="226"/>
      <c r="BE721" s="226"/>
      <c r="BF721" s="226"/>
      <c r="BG721" s="226"/>
      <c r="BH721" s="226"/>
      <c r="BI721" s="226"/>
      <c r="BJ721" s="226"/>
      <c r="BK721" s="226"/>
      <c r="BL721" s="226"/>
      <c r="BM721" s="229"/>
    </row>
    <row r="722" spans="1:65">
      <c r="A722" s="29"/>
      <c r="B722" s="20" t="s">
        <v>271</v>
      </c>
      <c r="C722" s="12"/>
      <c r="D722" s="230">
        <v>1</v>
      </c>
      <c r="E722" s="230" t="s">
        <v>686</v>
      </c>
      <c r="F722" s="230">
        <v>31.250000000000004</v>
      </c>
      <c r="G722" s="225"/>
      <c r="H722" s="226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26"/>
      <c r="Z722" s="226"/>
      <c r="AA722" s="226"/>
      <c r="AB722" s="226"/>
      <c r="AC722" s="226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29"/>
    </row>
    <row r="723" spans="1:65">
      <c r="A723" s="29"/>
      <c r="B723" s="3" t="s">
        <v>272</v>
      </c>
      <c r="C723" s="28"/>
      <c r="D723" s="228">
        <v>1</v>
      </c>
      <c r="E723" s="228" t="s">
        <v>686</v>
      </c>
      <c r="F723" s="228">
        <v>30.5</v>
      </c>
      <c r="G723" s="225"/>
      <c r="H723" s="226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26"/>
      <c r="Z723" s="226"/>
      <c r="AA723" s="226"/>
      <c r="AB723" s="226"/>
      <c r="AC723" s="226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29"/>
    </row>
    <row r="724" spans="1:65">
      <c r="A724" s="29"/>
      <c r="B724" s="3" t="s">
        <v>273</v>
      </c>
      <c r="C724" s="28"/>
      <c r="D724" s="228" t="s">
        <v>686</v>
      </c>
      <c r="E724" s="228" t="s">
        <v>686</v>
      </c>
      <c r="F724" s="228">
        <v>9.2733489096442341</v>
      </c>
      <c r="G724" s="225"/>
      <c r="H724" s="226"/>
      <c r="I724" s="226"/>
      <c r="J724" s="226"/>
      <c r="K724" s="226"/>
      <c r="L724" s="226"/>
      <c r="M724" s="226"/>
      <c r="N724" s="226"/>
      <c r="O724" s="226"/>
      <c r="P724" s="226"/>
      <c r="Q724" s="226"/>
      <c r="R724" s="226"/>
      <c r="S724" s="226"/>
      <c r="T724" s="226"/>
      <c r="U724" s="226"/>
      <c r="V724" s="226"/>
      <c r="W724" s="226"/>
      <c r="X724" s="226"/>
      <c r="Y724" s="226"/>
      <c r="Z724" s="226"/>
      <c r="AA724" s="226"/>
      <c r="AB724" s="226"/>
      <c r="AC724" s="226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29"/>
    </row>
    <row r="725" spans="1:65">
      <c r="A725" s="29"/>
      <c r="B725" s="3" t="s">
        <v>87</v>
      </c>
      <c r="C725" s="28"/>
      <c r="D725" s="13" t="s">
        <v>686</v>
      </c>
      <c r="E725" s="13" t="s">
        <v>686</v>
      </c>
      <c r="F725" s="13">
        <v>0.29674716510861543</v>
      </c>
      <c r="G725" s="15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274</v>
      </c>
      <c r="C726" s="28"/>
      <c r="D726" s="13">
        <v>-0.9371727748691101</v>
      </c>
      <c r="E726" s="13" t="s">
        <v>686</v>
      </c>
      <c r="F726" s="13">
        <v>0.96335078534031027</v>
      </c>
      <c r="G726" s="15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45" t="s">
        <v>275</v>
      </c>
      <c r="C727" s="46"/>
      <c r="D727" s="44">
        <v>0.67</v>
      </c>
      <c r="E727" s="44">
        <v>0</v>
      </c>
      <c r="F727" s="44">
        <v>4.01</v>
      </c>
      <c r="G727" s="151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0"/>
      <c r="C728" s="20"/>
      <c r="D728" s="20"/>
      <c r="E728" s="20"/>
      <c r="F728" s="20"/>
      <c r="BM728" s="55"/>
    </row>
    <row r="729" spans="1:65" ht="15">
      <c r="B729" s="8" t="s">
        <v>594</v>
      </c>
      <c r="BM729" s="27" t="s">
        <v>277</v>
      </c>
    </row>
    <row r="730" spans="1:65" ht="15">
      <c r="A730" s="24" t="s">
        <v>40</v>
      </c>
      <c r="B730" s="18" t="s">
        <v>111</v>
      </c>
      <c r="C730" s="15" t="s">
        <v>112</v>
      </c>
      <c r="D730" s="16" t="s">
        <v>231</v>
      </c>
      <c r="E730" s="17" t="s">
        <v>231</v>
      </c>
      <c r="F730" s="17" t="s">
        <v>231</v>
      </c>
      <c r="G730" s="17" t="s">
        <v>231</v>
      </c>
      <c r="H730" s="151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232</v>
      </c>
      <c r="C731" s="9" t="s">
        <v>232</v>
      </c>
      <c r="D731" s="149" t="s">
        <v>236</v>
      </c>
      <c r="E731" s="150" t="s">
        <v>238</v>
      </c>
      <c r="F731" s="150" t="s">
        <v>252</v>
      </c>
      <c r="G731" s="150" t="s">
        <v>261</v>
      </c>
      <c r="H731" s="151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3</v>
      </c>
    </row>
    <row r="732" spans="1:65">
      <c r="A732" s="29"/>
      <c r="B732" s="19"/>
      <c r="C732" s="9"/>
      <c r="D732" s="10" t="s">
        <v>280</v>
      </c>
      <c r="E732" s="11" t="s">
        <v>282</v>
      </c>
      <c r="F732" s="11" t="s">
        <v>280</v>
      </c>
      <c r="G732" s="11" t="s">
        <v>280</v>
      </c>
      <c r="H732" s="151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9"/>
      <c r="C733" s="9"/>
      <c r="D733" s="25" t="s">
        <v>322</v>
      </c>
      <c r="E733" s="25" t="s">
        <v>322</v>
      </c>
      <c r="F733" s="25" t="s">
        <v>322</v>
      </c>
      <c r="G733" s="25" t="s">
        <v>322</v>
      </c>
      <c r="H733" s="15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8">
        <v>1</v>
      </c>
      <c r="C734" s="14">
        <v>1</v>
      </c>
      <c r="D734" s="21">
        <v>6.9886621829900619</v>
      </c>
      <c r="E734" s="21">
        <v>6.1</v>
      </c>
      <c r="F734" s="21">
        <v>5.9710000000000001</v>
      </c>
      <c r="G734" s="21">
        <v>4.9987000000000004</v>
      </c>
      <c r="H734" s="15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>
        <v>1</v>
      </c>
      <c r="C735" s="9">
        <v>2</v>
      </c>
      <c r="D735" s="11">
        <v>7.0389435690256201</v>
      </c>
      <c r="E735" s="11">
        <v>6.4</v>
      </c>
      <c r="F735" s="11">
        <v>6.1509999999999998</v>
      </c>
      <c r="G735" s="11">
        <v>6.0109000000000004</v>
      </c>
      <c r="H735" s="15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11</v>
      </c>
    </row>
    <row r="736" spans="1:65">
      <c r="A736" s="29"/>
      <c r="B736" s="19">
        <v>1</v>
      </c>
      <c r="C736" s="9">
        <v>3</v>
      </c>
      <c r="D736" s="11">
        <v>6.9527333875925121</v>
      </c>
      <c r="E736" s="11">
        <v>6.3</v>
      </c>
      <c r="F736" s="11">
        <v>6.6029999999999998</v>
      </c>
      <c r="G736" s="11">
        <v>5.9790999999999999</v>
      </c>
      <c r="H736" s="15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16</v>
      </c>
    </row>
    <row r="737" spans="1:65">
      <c r="A737" s="29"/>
      <c r="B737" s="19">
        <v>1</v>
      </c>
      <c r="C737" s="9">
        <v>4</v>
      </c>
      <c r="D737" s="11">
        <v>6.9556440565674098</v>
      </c>
      <c r="E737" s="11">
        <v>6.2</v>
      </c>
      <c r="F737" s="11">
        <v>6.07</v>
      </c>
      <c r="G737" s="11">
        <v>4.9961000000000002</v>
      </c>
      <c r="H737" s="15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6.2388731702751903</v>
      </c>
    </row>
    <row r="738" spans="1:65">
      <c r="A738" s="29"/>
      <c r="B738" s="19">
        <v>1</v>
      </c>
      <c r="C738" s="9">
        <v>5</v>
      </c>
      <c r="D738" s="11">
        <v>6.9652532971266723</v>
      </c>
      <c r="E738" s="11">
        <v>6.2</v>
      </c>
      <c r="F738" s="11">
        <v>6.694</v>
      </c>
      <c r="G738" s="11">
        <v>5.8559000000000001</v>
      </c>
      <c r="H738" s="15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17</v>
      </c>
    </row>
    <row r="739" spans="1:65">
      <c r="A739" s="29"/>
      <c r="B739" s="19">
        <v>1</v>
      </c>
      <c r="C739" s="9">
        <v>6</v>
      </c>
      <c r="D739" s="11">
        <v>6.9979195933023313</v>
      </c>
      <c r="E739" s="11">
        <v>5.9</v>
      </c>
      <c r="F739" s="11">
        <v>6.585</v>
      </c>
      <c r="G739" s="11">
        <v>4.8190999999999997</v>
      </c>
      <c r="H739" s="15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20" t="s">
        <v>271</v>
      </c>
      <c r="C740" s="12"/>
      <c r="D740" s="22">
        <v>6.9831926811007676</v>
      </c>
      <c r="E740" s="22">
        <v>6.1833333333333336</v>
      </c>
      <c r="F740" s="22">
        <v>6.3456666666666663</v>
      </c>
      <c r="G740" s="22">
        <v>5.4432999999999998</v>
      </c>
      <c r="H740" s="15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272</v>
      </c>
      <c r="C741" s="28"/>
      <c r="D741" s="11">
        <v>6.9769577400583671</v>
      </c>
      <c r="E741" s="11">
        <v>6.2</v>
      </c>
      <c r="F741" s="11">
        <v>6.3680000000000003</v>
      </c>
      <c r="G741" s="11">
        <v>5.4273000000000007</v>
      </c>
      <c r="H741" s="15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273</v>
      </c>
      <c r="C742" s="28"/>
      <c r="D742" s="23">
        <v>3.2752024885161012E-2</v>
      </c>
      <c r="E742" s="23">
        <v>0.17224014243685085</v>
      </c>
      <c r="F742" s="23">
        <v>0.31594282183120825</v>
      </c>
      <c r="G742" s="23">
        <v>0.55978081424786263</v>
      </c>
      <c r="H742" s="15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87</v>
      </c>
      <c r="C743" s="28"/>
      <c r="D743" s="13">
        <v>4.6901218942161961E-3</v>
      </c>
      <c r="E743" s="13">
        <v>2.7855548642078305E-2</v>
      </c>
      <c r="F743" s="13">
        <v>4.9788751667469919E-2</v>
      </c>
      <c r="G743" s="13">
        <v>0.10283850132233437</v>
      </c>
      <c r="H743" s="15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274</v>
      </c>
      <c r="C744" s="28"/>
      <c r="D744" s="13">
        <v>0.11930351691902508</v>
      </c>
      <c r="E744" s="13">
        <v>-8.9022224728775301E-3</v>
      </c>
      <c r="F744" s="13">
        <v>1.7117433465435372E-2</v>
      </c>
      <c r="G744" s="13">
        <v>-0.12751872791158192</v>
      </c>
      <c r="H744" s="15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45" t="s">
        <v>275</v>
      </c>
      <c r="C745" s="46"/>
      <c r="D745" s="44">
        <v>1.21</v>
      </c>
      <c r="E745" s="44">
        <v>0.14000000000000001</v>
      </c>
      <c r="F745" s="44">
        <v>0.14000000000000001</v>
      </c>
      <c r="G745" s="44">
        <v>1.38</v>
      </c>
      <c r="H745" s="15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0"/>
      <c r="C746" s="20"/>
      <c r="D746" s="20"/>
      <c r="E746" s="20"/>
      <c r="F746" s="20"/>
      <c r="G746" s="20"/>
      <c r="BM746" s="55"/>
    </row>
    <row r="747" spans="1:65" ht="15">
      <c r="B747" s="8" t="s">
        <v>595</v>
      </c>
      <c r="BM747" s="27" t="s">
        <v>277</v>
      </c>
    </row>
    <row r="748" spans="1:65" ht="15">
      <c r="A748" s="24" t="s">
        <v>125</v>
      </c>
      <c r="B748" s="18" t="s">
        <v>111</v>
      </c>
      <c r="C748" s="15" t="s">
        <v>112</v>
      </c>
      <c r="D748" s="16" t="s">
        <v>231</v>
      </c>
      <c r="E748" s="17" t="s">
        <v>231</v>
      </c>
      <c r="F748" s="17" t="s">
        <v>231</v>
      </c>
      <c r="G748" s="151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232</v>
      </c>
      <c r="C749" s="9" t="s">
        <v>232</v>
      </c>
      <c r="D749" s="149" t="s">
        <v>234</v>
      </c>
      <c r="E749" s="150" t="s">
        <v>240</v>
      </c>
      <c r="F749" s="150" t="s">
        <v>261</v>
      </c>
      <c r="G749" s="151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83</v>
      </c>
    </row>
    <row r="750" spans="1:65">
      <c r="A750" s="29"/>
      <c r="B750" s="19"/>
      <c r="C750" s="9"/>
      <c r="D750" s="10" t="s">
        <v>280</v>
      </c>
      <c r="E750" s="11" t="s">
        <v>282</v>
      </c>
      <c r="F750" s="11" t="s">
        <v>280</v>
      </c>
      <c r="G750" s="151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9"/>
      <c r="C751" s="9"/>
      <c r="D751" s="25" t="s">
        <v>322</v>
      </c>
      <c r="E751" s="25" t="s">
        <v>323</v>
      </c>
      <c r="F751" s="25" t="s">
        <v>322</v>
      </c>
      <c r="G751" s="15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8">
        <v>1</v>
      </c>
      <c r="C752" s="14">
        <v>1</v>
      </c>
      <c r="D752" s="21">
        <v>2</v>
      </c>
      <c r="E752" s="152" t="s">
        <v>104</v>
      </c>
      <c r="F752" s="21">
        <v>2.5999999999999996</v>
      </c>
      <c r="G752" s="15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>
        <v>1</v>
      </c>
      <c r="C753" s="9">
        <v>2</v>
      </c>
      <c r="D753" s="11">
        <v>2</v>
      </c>
      <c r="E753" s="153" t="s">
        <v>104</v>
      </c>
      <c r="F753" s="11">
        <v>1.9000000000000001</v>
      </c>
      <c r="G753" s="15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>
        <v>1</v>
      </c>
      <c r="C754" s="9">
        <v>3</v>
      </c>
      <c r="D754" s="11">
        <v>2</v>
      </c>
      <c r="E754" s="153" t="s">
        <v>104</v>
      </c>
      <c r="F754" s="11">
        <v>1.5</v>
      </c>
      <c r="G754" s="15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16</v>
      </c>
    </row>
    <row r="755" spans="1:65">
      <c r="A755" s="29"/>
      <c r="B755" s="19">
        <v>1</v>
      </c>
      <c r="C755" s="9">
        <v>4</v>
      </c>
      <c r="D755" s="11">
        <v>2</v>
      </c>
      <c r="E755" s="153" t="s">
        <v>104</v>
      </c>
      <c r="F755" s="11">
        <v>3.6</v>
      </c>
      <c r="G755" s="15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2.2166666666666699</v>
      </c>
    </row>
    <row r="756" spans="1:65">
      <c r="A756" s="29"/>
      <c r="B756" s="19">
        <v>1</v>
      </c>
      <c r="C756" s="9">
        <v>5</v>
      </c>
      <c r="D756" s="11">
        <v>2</v>
      </c>
      <c r="E756" s="153" t="s">
        <v>104</v>
      </c>
      <c r="F756" s="11">
        <v>2.5999999999999996</v>
      </c>
      <c r="G756" s="15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18</v>
      </c>
    </row>
    <row r="757" spans="1:65">
      <c r="A757" s="29"/>
      <c r="B757" s="19">
        <v>1</v>
      </c>
      <c r="C757" s="9">
        <v>6</v>
      </c>
      <c r="D757" s="11">
        <v>2</v>
      </c>
      <c r="E757" s="153" t="s">
        <v>104</v>
      </c>
      <c r="F757" s="11">
        <v>2.4</v>
      </c>
      <c r="G757" s="15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29"/>
      <c r="B758" s="20" t="s">
        <v>271</v>
      </c>
      <c r="C758" s="12"/>
      <c r="D758" s="22">
        <v>2</v>
      </c>
      <c r="E758" s="22" t="s">
        <v>686</v>
      </c>
      <c r="F758" s="22">
        <v>2.4333333333333331</v>
      </c>
      <c r="G758" s="15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3" t="s">
        <v>272</v>
      </c>
      <c r="C759" s="28"/>
      <c r="D759" s="11">
        <v>2</v>
      </c>
      <c r="E759" s="11" t="s">
        <v>686</v>
      </c>
      <c r="F759" s="11">
        <v>2.5</v>
      </c>
      <c r="G759" s="15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273</v>
      </c>
      <c r="C760" s="28"/>
      <c r="D760" s="23">
        <v>0</v>
      </c>
      <c r="E760" s="23" t="s">
        <v>686</v>
      </c>
      <c r="F760" s="23">
        <v>0.71740272279011197</v>
      </c>
      <c r="G760" s="15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87</v>
      </c>
      <c r="C761" s="28"/>
      <c r="D761" s="13">
        <v>0</v>
      </c>
      <c r="E761" s="13" t="s">
        <v>686</v>
      </c>
      <c r="F761" s="13">
        <v>0.29482303676305976</v>
      </c>
      <c r="G761" s="15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274</v>
      </c>
      <c r="C762" s="28"/>
      <c r="D762" s="13">
        <v>-9.774436090225691E-2</v>
      </c>
      <c r="E762" s="13" t="s">
        <v>686</v>
      </c>
      <c r="F762" s="13">
        <v>9.7744360902253913E-2</v>
      </c>
      <c r="G762" s="15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45" t="s">
        <v>275</v>
      </c>
      <c r="C763" s="46"/>
      <c r="D763" s="44">
        <v>4.38</v>
      </c>
      <c r="E763" s="44">
        <v>0.67</v>
      </c>
      <c r="F763" s="44">
        <v>0</v>
      </c>
      <c r="G763" s="15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0"/>
      <c r="C764" s="20"/>
      <c r="D764" s="20"/>
      <c r="E764" s="20"/>
      <c r="F764" s="20"/>
      <c r="BM764" s="55"/>
    </row>
    <row r="765" spans="1:65" ht="15">
      <c r="B765" s="8" t="s">
        <v>596</v>
      </c>
      <c r="BM765" s="27" t="s">
        <v>67</v>
      </c>
    </row>
    <row r="766" spans="1:65" ht="15">
      <c r="A766" s="24" t="s">
        <v>43</v>
      </c>
      <c r="B766" s="18" t="s">
        <v>111</v>
      </c>
      <c r="C766" s="15" t="s">
        <v>112</v>
      </c>
      <c r="D766" s="16" t="s">
        <v>231</v>
      </c>
      <c r="E766" s="17" t="s">
        <v>231</v>
      </c>
      <c r="F766" s="17" t="s">
        <v>231</v>
      </c>
      <c r="G766" s="17" t="s">
        <v>231</v>
      </c>
      <c r="H766" s="17" t="s">
        <v>231</v>
      </c>
      <c r="I766" s="17" t="s">
        <v>231</v>
      </c>
      <c r="J766" s="17" t="s">
        <v>231</v>
      </c>
      <c r="K766" s="17" t="s">
        <v>231</v>
      </c>
      <c r="L766" s="17" t="s">
        <v>231</v>
      </c>
      <c r="M766" s="17" t="s">
        <v>231</v>
      </c>
      <c r="N766" s="17" t="s">
        <v>231</v>
      </c>
      <c r="O766" s="17" t="s">
        <v>231</v>
      </c>
      <c r="P766" s="17" t="s">
        <v>231</v>
      </c>
      <c r="Q766" s="17" t="s">
        <v>231</v>
      </c>
      <c r="R766" s="17" t="s">
        <v>231</v>
      </c>
      <c r="S766" s="17" t="s">
        <v>231</v>
      </c>
      <c r="T766" s="17" t="s">
        <v>231</v>
      </c>
      <c r="U766" s="151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232</v>
      </c>
      <c r="C767" s="9" t="s">
        <v>232</v>
      </c>
      <c r="D767" s="149" t="s">
        <v>234</v>
      </c>
      <c r="E767" s="150" t="s">
        <v>236</v>
      </c>
      <c r="F767" s="150" t="s">
        <v>238</v>
      </c>
      <c r="G767" s="150" t="s">
        <v>240</v>
      </c>
      <c r="H767" s="150" t="s">
        <v>241</v>
      </c>
      <c r="I767" s="150" t="s">
        <v>242</v>
      </c>
      <c r="J767" s="150" t="s">
        <v>243</v>
      </c>
      <c r="K767" s="150" t="s">
        <v>244</v>
      </c>
      <c r="L767" s="150" t="s">
        <v>245</v>
      </c>
      <c r="M767" s="150" t="s">
        <v>246</v>
      </c>
      <c r="N767" s="150" t="s">
        <v>247</v>
      </c>
      <c r="O767" s="150" t="s">
        <v>249</v>
      </c>
      <c r="P767" s="150" t="s">
        <v>252</v>
      </c>
      <c r="Q767" s="150" t="s">
        <v>253</v>
      </c>
      <c r="R767" s="150" t="s">
        <v>259</v>
      </c>
      <c r="S767" s="150" t="s">
        <v>261</v>
      </c>
      <c r="T767" s="150" t="s">
        <v>263</v>
      </c>
      <c r="U767" s="151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280</v>
      </c>
      <c r="E768" s="11" t="s">
        <v>280</v>
      </c>
      <c r="F768" s="11" t="s">
        <v>282</v>
      </c>
      <c r="G768" s="11" t="s">
        <v>282</v>
      </c>
      <c r="H768" s="11" t="s">
        <v>280</v>
      </c>
      <c r="I768" s="11" t="s">
        <v>282</v>
      </c>
      <c r="J768" s="11" t="s">
        <v>282</v>
      </c>
      <c r="K768" s="11" t="s">
        <v>280</v>
      </c>
      <c r="L768" s="11" t="s">
        <v>280</v>
      </c>
      <c r="M768" s="11" t="s">
        <v>280</v>
      </c>
      <c r="N768" s="11" t="s">
        <v>280</v>
      </c>
      <c r="O768" s="11" t="s">
        <v>280</v>
      </c>
      <c r="P768" s="11" t="s">
        <v>280</v>
      </c>
      <c r="Q768" s="11" t="s">
        <v>280</v>
      </c>
      <c r="R768" s="11" t="s">
        <v>282</v>
      </c>
      <c r="S768" s="11" t="s">
        <v>280</v>
      </c>
      <c r="T768" s="11" t="s">
        <v>280</v>
      </c>
      <c r="U768" s="151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0</v>
      </c>
    </row>
    <row r="769" spans="1:65">
      <c r="A769" s="29"/>
      <c r="B769" s="19"/>
      <c r="C769" s="9"/>
      <c r="D769" s="25" t="s">
        <v>322</v>
      </c>
      <c r="E769" s="25" t="s">
        <v>322</v>
      </c>
      <c r="F769" s="25" t="s">
        <v>322</v>
      </c>
      <c r="G769" s="25" t="s">
        <v>323</v>
      </c>
      <c r="H769" s="25" t="s">
        <v>324</v>
      </c>
      <c r="I769" s="25" t="s">
        <v>323</v>
      </c>
      <c r="J769" s="25" t="s">
        <v>325</v>
      </c>
      <c r="K769" s="25" t="s">
        <v>322</v>
      </c>
      <c r="L769" s="25" t="s">
        <v>322</v>
      </c>
      <c r="M769" s="25" t="s">
        <v>322</v>
      </c>
      <c r="N769" s="25" t="s">
        <v>322</v>
      </c>
      <c r="O769" s="25" t="s">
        <v>324</v>
      </c>
      <c r="P769" s="25" t="s">
        <v>322</v>
      </c>
      <c r="Q769" s="25" t="s">
        <v>325</v>
      </c>
      <c r="R769" s="25" t="s">
        <v>322</v>
      </c>
      <c r="S769" s="25" t="s">
        <v>322</v>
      </c>
      <c r="T769" s="25" t="s">
        <v>322</v>
      </c>
      <c r="U769" s="151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8">
        <v>1</v>
      </c>
      <c r="C770" s="14">
        <v>1</v>
      </c>
      <c r="D770" s="213">
        <v>84.27</v>
      </c>
      <c r="E770" s="215">
        <v>67.611053474629799</v>
      </c>
      <c r="F770" s="215">
        <v>68.099999999999994</v>
      </c>
      <c r="G770" s="213">
        <v>82.3</v>
      </c>
      <c r="H770" s="213">
        <v>84.1</v>
      </c>
      <c r="I770" s="215">
        <v>92.5</v>
      </c>
      <c r="J770" s="213">
        <v>77</v>
      </c>
      <c r="K770" s="213">
        <v>87.7</v>
      </c>
      <c r="L770" s="213">
        <v>84</v>
      </c>
      <c r="M770" s="213">
        <v>85.6</v>
      </c>
      <c r="N770" s="213">
        <v>81.099999999999994</v>
      </c>
      <c r="O770" s="213">
        <v>82.031609672360489</v>
      </c>
      <c r="P770" s="213">
        <v>81.040000000000006</v>
      </c>
      <c r="Q770" s="213">
        <v>81.900000000000006</v>
      </c>
      <c r="R770" s="214">
        <v>93.8</v>
      </c>
      <c r="S770" s="213">
        <v>82.985600000000005</v>
      </c>
      <c r="T770" s="213">
        <v>81.600129999999993</v>
      </c>
      <c r="U770" s="216"/>
      <c r="V770" s="217"/>
      <c r="W770" s="217"/>
      <c r="X770" s="217"/>
      <c r="Y770" s="217"/>
      <c r="Z770" s="217"/>
      <c r="AA770" s="217"/>
      <c r="AB770" s="217"/>
      <c r="AC770" s="217"/>
      <c r="AD770" s="217"/>
      <c r="AE770" s="217"/>
      <c r="AF770" s="217"/>
      <c r="AG770" s="217"/>
      <c r="AH770" s="217"/>
      <c r="AI770" s="217"/>
      <c r="AJ770" s="217"/>
      <c r="AK770" s="217"/>
      <c r="AL770" s="217"/>
      <c r="AM770" s="217"/>
      <c r="AN770" s="217"/>
      <c r="AO770" s="217"/>
      <c r="AP770" s="217"/>
      <c r="AQ770" s="217"/>
      <c r="AR770" s="217"/>
      <c r="AS770" s="217"/>
      <c r="AT770" s="217"/>
      <c r="AU770" s="217"/>
      <c r="AV770" s="217"/>
      <c r="AW770" s="217"/>
      <c r="AX770" s="217"/>
      <c r="AY770" s="217"/>
      <c r="AZ770" s="217"/>
      <c r="BA770" s="217"/>
      <c r="BB770" s="217"/>
      <c r="BC770" s="217"/>
      <c r="BD770" s="217"/>
      <c r="BE770" s="217"/>
      <c r="BF770" s="217"/>
      <c r="BG770" s="217"/>
      <c r="BH770" s="217"/>
      <c r="BI770" s="217"/>
      <c r="BJ770" s="217"/>
      <c r="BK770" s="217"/>
      <c r="BL770" s="217"/>
      <c r="BM770" s="218">
        <v>1</v>
      </c>
    </row>
    <row r="771" spans="1:65">
      <c r="A771" s="29"/>
      <c r="B771" s="19">
        <v>1</v>
      </c>
      <c r="C771" s="9">
        <v>2</v>
      </c>
      <c r="D771" s="219">
        <v>84.36</v>
      </c>
      <c r="E771" s="220">
        <v>69.219145079040914</v>
      </c>
      <c r="F771" s="220">
        <v>70.5</v>
      </c>
      <c r="G771" s="219">
        <v>86.48</v>
      </c>
      <c r="H771" s="219">
        <v>83.6</v>
      </c>
      <c r="I771" s="220">
        <v>95.2</v>
      </c>
      <c r="J771" s="219">
        <v>77.099999999999994</v>
      </c>
      <c r="K771" s="219">
        <v>86</v>
      </c>
      <c r="L771" s="219">
        <v>83.1</v>
      </c>
      <c r="M771" s="219">
        <v>86</v>
      </c>
      <c r="N771" s="219">
        <v>80.3</v>
      </c>
      <c r="O771" s="219">
        <v>84.28537061314529</v>
      </c>
      <c r="P771" s="219">
        <v>75.31</v>
      </c>
      <c r="Q771" s="219">
        <v>80.5</v>
      </c>
      <c r="R771" s="219">
        <v>88.6</v>
      </c>
      <c r="S771" s="219">
        <v>96.227800000000002</v>
      </c>
      <c r="T771" s="219">
        <v>82.357380000000006</v>
      </c>
      <c r="U771" s="216"/>
      <c r="V771" s="217"/>
      <c r="W771" s="217"/>
      <c r="X771" s="217"/>
      <c r="Y771" s="217"/>
      <c r="Z771" s="217"/>
      <c r="AA771" s="217"/>
      <c r="AB771" s="217"/>
      <c r="AC771" s="217"/>
      <c r="AD771" s="217"/>
      <c r="AE771" s="217"/>
      <c r="AF771" s="217"/>
      <c r="AG771" s="217"/>
      <c r="AH771" s="217"/>
      <c r="AI771" s="217"/>
      <c r="AJ771" s="217"/>
      <c r="AK771" s="217"/>
      <c r="AL771" s="217"/>
      <c r="AM771" s="217"/>
      <c r="AN771" s="217"/>
      <c r="AO771" s="217"/>
      <c r="AP771" s="217"/>
      <c r="AQ771" s="217"/>
      <c r="AR771" s="217"/>
      <c r="AS771" s="217"/>
      <c r="AT771" s="217"/>
      <c r="AU771" s="217"/>
      <c r="AV771" s="217"/>
      <c r="AW771" s="217"/>
      <c r="AX771" s="217"/>
      <c r="AY771" s="217"/>
      <c r="AZ771" s="217"/>
      <c r="BA771" s="217"/>
      <c r="BB771" s="217"/>
      <c r="BC771" s="217"/>
      <c r="BD771" s="217"/>
      <c r="BE771" s="217"/>
      <c r="BF771" s="217"/>
      <c r="BG771" s="217"/>
      <c r="BH771" s="217"/>
      <c r="BI771" s="217"/>
      <c r="BJ771" s="217"/>
      <c r="BK771" s="217"/>
      <c r="BL771" s="217"/>
      <c r="BM771" s="218">
        <v>37</v>
      </c>
    </row>
    <row r="772" spans="1:65">
      <c r="A772" s="29"/>
      <c r="B772" s="19">
        <v>1</v>
      </c>
      <c r="C772" s="9">
        <v>3</v>
      </c>
      <c r="D772" s="219">
        <v>84.88</v>
      </c>
      <c r="E772" s="220">
        <v>68.741315333081133</v>
      </c>
      <c r="F772" s="220">
        <v>65.8</v>
      </c>
      <c r="G772" s="219">
        <v>84.25</v>
      </c>
      <c r="H772" s="219">
        <v>83.1</v>
      </c>
      <c r="I772" s="220">
        <v>96.6</v>
      </c>
      <c r="J772" s="219">
        <v>79.2</v>
      </c>
      <c r="K772" s="219">
        <v>89.8</v>
      </c>
      <c r="L772" s="219">
        <v>84.3</v>
      </c>
      <c r="M772" s="219">
        <v>86.3</v>
      </c>
      <c r="N772" s="219">
        <v>81.2</v>
      </c>
      <c r="O772" s="219">
        <v>85.931696833333319</v>
      </c>
      <c r="P772" s="219">
        <v>72</v>
      </c>
      <c r="Q772" s="219">
        <v>83.2</v>
      </c>
      <c r="R772" s="219">
        <v>89</v>
      </c>
      <c r="S772" s="219">
        <v>95.267799999999994</v>
      </c>
      <c r="T772" s="219">
        <v>81.734560000000002</v>
      </c>
      <c r="U772" s="216"/>
      <c r="V772" s="217"/>
      <c r="W772" s="217"/>
      <c r="X772" s="217"/>
      <c r="Y772" s="217"/>
      <c r="Z772" s="217"/>
      <c r="AA772" s="217"/>
      <c r="AB772" s="217"/>
      <c r="AC772" s="217"/>
      <c r="AD772" s="217"/>
      <c r="AE772" s="217"/>
      <c r="AF772" s="217"/>
      <c r="AG772" s="217"/>
      <c r="AH772" s="217"/>
      <c r="AI772" s="217"/>
      <c r="AJ772" s="217"/>
      <c r="AK772" s="217"/>
      <c r="AL772" s="217"/>
      <c r="AM772" s="217"/>
      <c r="AN772" s="217"/>
      <c r="AO772" s="217"/>
      <c r="AP772" s="217"/>
      <c r="AQ772" s="217"/>
      <c r="AR772" s="217"/>
      <c r="AS772" s="217"/>
      <c r="AT772" s="217"/>
      <c r="AU772" s="217"/>
      <c r="AV772" s="217"/>
      <c r="AW772" s="217"/>
      <c r="AX772" s="217"/>
      <c r="AY772" s="217"/>
      <c r="AZ772" s="217"/>
      <c r="BA772" s="217"/>
      <c r="BB772" s="217"/>
      <c r="BC772" s="217"/>
      <c r="BD772" s="217"/>
      <c r="BE772" s="217"/>
      <c r="BF772" s="217"/>
      <c r="BG772" s="217"/>
      <c r="BH772" s="217"/>
      <c r="BI772" s="217"/>
      <c r="BJ772" s="217"/>
      <c r="BK772" s="217"/>
      <c r="BL772" s="217"/>
      <c r="BM772" s="218">
        <v>16</v>
      </c>
    </row>
    <row r="773" spans="1:65">
      <c r="A773" s="29"/>
      <c r="B773" s="19">
        <v>1</v>
      </c>
      <c r="C773" s="9">
        <v>4</v>
      </c>
      <c r="D773" s="219">
        <v>82.94</v>
      </c>
      <c r="E773" s="220">
        <v>68.475005001316518</v>
      </c>
      <c r="F773" s="220">
        <v>65.7</v>
      </c>
      <c r="G773" s="219">
        <v>84.11</v>
      </c>
      <c r="H773" s="219">
        <v>84.9</v>
      </c>
      <c r="I773" s="221">
        <v>89.1</v>
      </c>
      <c r="J773" s="219">
        <v>77.3</v>
      </c>
      <c r="K773" s="219">
        <v>83.9</v>
      </c>
      <c r="L773" s="219">
        <v>84.8</v>
      </c>
      <c r="M773" s="221">
        <v>82.3</v>
      </c>
      <c r="N773" s="219">
        <v>81.900000000000006</v>
      </c>
      <c r="O773" s="219">
        <v>83.376691845475705</v>
      </c>
      <c r="P773" s="219">
        <v>72.489999999999995</v>
      </c>
      <c r="Q773" s="219">
        <v>83.8</v>
      </c>
      <c r="R773" s="219">
        <v>87.8</v>
      </c>
      <c r="S773" s="219">
        <v>82.391099999999994</v>
      </c>
      <c r="T773" s="219">
        <v>80.016450000000006</v>
      </c>
      <c r="U773" s="216"/>
      <c r="V773" s="217"/>
      <c r="W773" s="217"/>
      <c r="X773" s="217"/>
      <c r="Y773" s="217"/>
      <c r="Z773" s="217"/>
      <c r="AA773" s="217"/>
      <c r="AB773" s="217"/>
      <c r="AC773" s="217"/>
      <c r="AD773" s="217"/>
      <c r="AE773" s="217"/>
      <c r="AF773" s="217"/>
      <c r="AG773" s="217"/>
      <c r="AH773" s="217"/>
      <c r="AI773" s="217"/>
      <c r="AJ773" s="217"/>
      <c r="AK773" s="217"/>
      <c r="AL773" s="217"/>
      <c r="AM773" s="217"/>
      <c r="AN773" s="217"/>
      <c r="AO773" s="217"/>
      <c r="AP773" s="217"/>
      <c r="AQ773" s="217"/>
      <c r="AR773" s="217"/>
      <c r="AS773" s="217"/>
      <c r="AT773" s="217"/>
      <c r="AU773" s="217"/>
      <c r="AV773" s="217"/>
      <c r="AW773" s="217"/>
      <c r="AX773" s="217"/>
      <c r="AY773" s="217"/>
      <c r="AZ773" s="217"/>
      <c r="BA773" s="217"/>
      <c r="BB773" s="217"/>
      <c r="BC773" s="217"/>
      <c r="BD773" s="217"/>
      <c r="BE773" s="217"/>
      <c r="BF773" s="217"/>
      <c r="BG773" s="217"/>
      <c r="BH773" s="217"/>
      <c r="BI773" s="217"/>
      <c r="BJ773" s="217"/>
      <c r="BK773" s="217"/>
      <c r="BL773" s="217"/>
      <c r="BM773" s="218">
        <v>83.615222456758914</v>
      </c>
    </row>
    <row r="774" spans="1:65">
      <c r="A774" s="29"/>
      <c r="B774" s="19">
        <v>1</v>
      </c>
      <c r="C774" s="9">
        <v>5</v>
      </c>
      <c r="D774" s="219">
        <v>82.92</v>
      </c>
      <c r="E774" s="220">
        <v>68.502944917739455</v>
      </c>
      <c r="F774" s="220">
        <v>69.400000000000006</v>
      </c>
      <c r="G774" s="219">
        <v>86.2</v>
      </c>
      <c r="H774" s="219">
        <v>83.7</v>
      </c>
      <c r="I774" s="220">
        <v>97</v>
      </c>
      <c r="J774" s="219">
        <v>79.2</v>
      </c>
      <c r="K774" s="219">
        <v>86.5</v>
      </c>
      <c r="L774" s="219">
        <v>85.4</v>
      </c>
      <c r="M774" s="219">
        <v>86.2</v>
      </c>
      <c r="N774" s="219">
        <v>80.900000000000006</v>
      </c>
      <c r="O774" s="219">
        <v>84.107325119999999</v>
      </c>
      <c r="P774" s="219">
        <v>73.27</v>
      </c>
      <c r="Q774" s="219">
        <v>85.1</v>
      </c>
      <c r="R774" s="219">
        <v>88.3</v>
      </c>
      <c r="S774" s="219">
        <v>95.937399999999997</v>
      </c>
      <c r="T774" s="219">
        <v>84.394109999999998</v>
      </c>
      <c r="U774" s="216"/>
      <c r="V774" s="217"/>
      <c r="W774" s="217"/>
      <c r="X774" s="217"/>
      <c r="Y774" s="217"/>
      <c r="Z774" s="217"/>
      <c r="AA774" s="217"/>
      <c r="AB774" s="217"/>
      <c r="AC774" s="217"/>
      <c r="AD774" s="217"/>
      <c r="AE774" s="217"/>
      <c r="AF774" s="217"/>
      <c r="AG774" s="217"/>
      <c r="AH774" s="217"/>
      <c r="AI774" s="217"/>
      <c r="AJ774" s="217"/>
      <c r="AK774" s="217"/>
      <c r="AL774" s="217"/>
      <c r="AM774" s="217"/>
      <c r="AN774" s="217"/>
      <c r="AO774" s="217"/>
      <c r="AP774" s="217"/>
      <c r="AQ774" s="217"/>
      <c r="AR774" s="217"/>
      <c r="AS774" s="217"/>
      <c r="AT774" s="217"/>
      <c r="AU774" s="217"/>
      <c r="AV774" s="217"/>
      <c r="AW774" s="217"/>
      <c r="AX774" s="217"/>
      <c r="AY774" s="217"/>
      <c r="AZ774" s="217"/>
      <c r="BA774" s="217"/>
      <c r="BB774" s="217"/>
      <c r="BC774" s="217"/>
      <c r="BD774" s="217"/>
      <c r="BE774" s="217"/>
      <c r="BF774" s="217"/>
      <c r="BG774" s="217"/>
      <c r="BH774" s="217"/>
      <c r="BI774" s="217"/>
      <c r="BJ774" s="217"/>
      <c r="BK774" s="217"/>
      <c r="BL774" s="217"/>
      <c r="BM774" s="218">
        <v>102</v>
      </c>
    </row>
    <row r="775" spans="1:65">
      <c r="A775" s="29"/>
      <c r="B775" s="19">
        <v>1</v>
      </c>
      <c r="C775" s="9">
        <v>6</v>
      </c>
      <c r="D775" s="219">
        <v>84.81</v>
      </c>
      <c r="E775" s="220">
        <v>67.367546056871603</v>
      </c>
      <c r="F775" s="220">
        <v>70.400000000000006</v>
      </c>
      <c r="G775" s="219">
        <v>83.93</v>
      </c>
      <c r="H775" s="219">
        <v>85</v>
      </c>
      <c r="I775" s="220">
        <v>95.9</v>
      </c>
      <c r="J775" s="219">
        <v>80.2</v>
      </c>
      <c r="K775" s="219">
        <v>85.6</v>
      </c>
      <c r="L775" s="219">
        <v>82.7</v>
      </c>
      <c r="M775" s="219">
        <v>85.9</v>
      </c>
      <c r="N775" s="219">
        <v>80.8</v>
      </c>
      <c r="O775" s="219">
        <v>82.915582283434802</v>
      </c>
      <c r="P775" s="219">
        <v>76.319999999999993</v>
      </c>
      <c r="Q775" s="219">
        <v>88.7</v>
      </c>
      <c r="R775" s="219">
        <v>88.3</v>
      </c>
      <c r="S775" s="219">
        <v>78.287000000000006</v>
      </c>
      <c r="T775" s="219">
        <v>83.951080000000005</v>
      </c>
      <c r="U775" s="216"/>
      <c r="V775" s="217"/>
      <c r="W775" s="217"/>
      <c r="X775" s="217"/>
      <c r="Y775" s="217"/>
      <c r="Z775" s="217"/>
      <c r="AA775" s="217"/>
      <c r="AB775" s="217"/>
      <c r="AC775" s="217"/>
      <c r="AD775" s="217"/>
      <c r="AE775" s="217"/>
      <c r="AF775" s="217"/>
      <c r="AG775" s="217"/>
      <c r="AH775" s="217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  <c r="AV775" s="217"/>
      <c r="AW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J775" s="217"/>
      <c r="BK775" s="217"/>
      <c r="BL775" s="217"/>
      <c r="BM775" s="222"/>
    </row>
    <row r="776" spans="1:65">
      <c r="A776" s="29"/>
      <c r="B776" s="20" t="s">
        <v>271</v>
      </c>
      <c r="C776" s="12"/>
      <c r="D776" s="223">
        <v>84.03</v>
      </c>
      <c r="E776" s="223">
        <v>68.319501643779901</v>
      </c>
      <c r="F776" s="223">
        <v>68.316666666666663</v>
      </c>
      <c r="G776" s="223">
        <v>84.545000000000002</v>
      </c>
      <c r="H776" s="223">
        <v>84.066666666666663</v>
      </c>
      <c r="I776" s="223">
        <v>94.383333333333326</v>
      </c>
      <c r="J776" s="223">
        <v>78.333333333333329</v>
      </c>
      <c r="K776" s="223">
        <v>86.583333333333329</v>
      </c>
      <c r="L776" s="223">
        <v>84.05</v>
      </c>
      <c r="M776" s="223">
        <v>85.383333333333326</v>
      </c>
      <c r="N776" s="223">
        <v>81.033333333333331</v>
      </c>
      <c r="O776" s="223">
        <v>83.77471272795826</v>
      </c>
      <c r="P776" s="223">
        <v>75.071666666666673</v>
      </c>
      <c r="Q776" s="223">
        <v>83.86666666666666</v>
      </c>
      <c r="R776" s="223">
        <v>89.3</v>
      </c>
      <c r="S776" s="223">
        <v>88.516116666666676</v>
      </c>
      <c r="T776" s="223">
        <v>82.342285000000004</v>
      </c>
      <c r="U776" s="216"/>
      <c r="V776" s="217"/>
      <c r="W776" s="217"/>
      <c r="X776" s="217"/>
      <c r="Y776" s="217"/>
      <c r="Z776" s="217"/>
      <c r="AA776" s="217"/>
      <c r="AB776" s="217"/>
      <c r="AC776" s="217"/>
      <c r="AD776" s="217"/>
      <c r="AE776" s="217"/>
      <c r="AF776" s="217"/>
      <c r="AG776" s="217"/>
      <c r="AH776" s="217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  <c r="AV776" s="217"/>
      <c r="AW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J776" s="217"/>
      <c r="BK776" s="217"/>
      <c r="BL776" s="217"/>
      <c r="BM776" s="222"/>
    </row>
    <row r="777" spans="1:65">
      <c r="A777" s="29"/>
      <c r="B777" s="3" t="s">
        <v>272</v>
      </c>
      <c r="C777" s="28"/>
      <c r="D777" s="219">
        <v>84.314999999999998</v>
      </c>
      <c r="E777" s="219">
        <v>68.48897495952798</v>
      </c>
      <c r="F777" s="219">
        <v>68.75</v>
      </c>
      <c r="G777" s="219">
        <v>84.18</v>
      </c>
      <c r="H777" s="219">
        <v>83.9</v>
      </c>
      <c r="I777" s="219">
        <v>95.550000000000011</v>
      </c>
      <c r="J777" s="219">
        <v>78.25</v>
      </c>
      <c r="K777" s="219">
        <v>86.25</v>
      </c>
      <c r="L777" s="219">
        <v>84.15</v>
      </c>
      <c r="M777" s="219">
        <v>85.95</v>
      </c>
      <c r="N777" s="219">
        <v>81</v>
      </c>
      <c r="O777" s="219">
        <v>83.742008482737845</v>
      </c>
      <c r="P777" s="219">
        <v>74.289999999999992</v>
      </c>
      <c r="Q777" s="219">
        <v>83.5</v>
      </c>
      <c r="R777" s="219">
        <v>88.449999999999989</v>
      </c>
      <c r="S777" s="219">
        <v>89.1267</v>
      </c>
      <c r="T777" s="219">
        <v>82.045970000000011</v>
      </c>
      <c r="U777" s="216"/>
      <c r="V777" s="217"/>
      <c r="W777" s="217"/>
      <c r="X777" s="217"/>
      <c r="Y777" s="217"/>
      <c r="Z777" s="217"/>
      <c r="AA777" s="217"/>
      <c r="AB777" s="217"/>
      <c r="AC777" s="217"/>
      <c r="AD777" s="217"/>
      <c r="AE777" s="217"/>
      <c r="AF777" s="217"/>
      <c r="AG777" s="217"/>
      <c r="AH777" s="217"/>
      <c r="AI777" s="217"/>
      <c r="AJ777" s="217"/>
      <c r="AK777" s="217"/>
      <c r="AL777" s="217"/>
      <c r="AM777" s="217"/>
      <c r="AN777" s="217"/>
      <c r="AO777" s="217"/>
      <c r="AP777" s="217"/>
      <c r="AQ777" s="217"/>
      <c r="AR777" s="217"/>
      <c r="AS777" s="217"/>
      <c r="AT777" s="217"/>
      <c r="AU777" s="217"/>
      <c r="AV777" s="217"/>
      <c r="AW777" s="217"/>
      <c r="AX777" s="217"/>
      <c r="AY777" s="217"/>
      <c r="AZ777" s="217"/>
      <c r="BA777" s="217"/>
      <c r="BB777" s="217"/>
      <c r="BC777" s="217"/>
      <c r="BD777" s="217"/>
      <c r="BE777" s="217"/>
      <c r="BF777" s="217"/>
      <c r="BG777" s="217"/>
      <c r="BH777" s="217"/>
      <c r="BI777" s="217"/>
      <c r="BJ777" s="217"/>
      <c r="BK777" s="217"/>
      <c r="BL777" s="217"/>
      <c r="BM777" s="222"/>
    </row>
    <row r="778" spans="1:65">
      <c r="A778" s="29"/>
      <c r="B778" s="3" t="s">
        <v>273</v>
      </c>
      <c r="C778" s="28"/>
      <c r="D778" s="228">
        <v>0.88516665097596114</v>
      </c>
      <c r="E778" s="228">
        <v>0.7004621439984271</v>
      </c>
      <c r="F778" s="228">
        <v>2.168332692800317</v>
      </c>
      <c r="G778" s="228">
        <v>1.5606248748498166</v>
      </c>
      <c r="H778" s="228">
        <v>0.75542482529148547</v>
      </c>
      <c r="I778" s="228">
        <v>3.0393530013255581</v>
      </c>
      <c r="J778" s="228">
        <v>1.3677231688710529</v>
      </c>
      <c r="K778" s="228">
        <v>2.0054093513960338</v>
      </c>
      <c r="L778" s="228">
        <v>1.0173494974687916</v>
      </c>
      <c r="M778" s="228">
        <v>1.5302505241517386</v>
      </c>
      <c r="N778" s="228">
        <v>0.52788887719544675</v>
      </c>
      <c r="O778" s="228">
        <v>1.3385751316917267</v>
      </c>
      <c r="P778" s="228">
        <v>3.3639941537800992</v>
      </c>
      <c r="Q778" s="228">
        <v>2.8472208672083492</v>
      </c>
      <c r="R778" s="228">
        <v>2.2396428286671073</v>
      </c>
      <c r="S778" s="228">
        <v>8.1592647405061332</v>
      </c>
      <c r="T778" s="228">
        <v>1.6203744757647836</v>
      </c>
      <c r="U778" s="225"/>
      <c r="V778" s="226"/>
      <c r="W778" s="226"/>
      <c r="X778" s="226"/>
      <c r="Y778" s="226"/>
      <c r="Z778" s="226"/>
      <c r="AA778" s="226"/>
      <c r="AB778" s="226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  <c r="AP778" s="226"/>
      <c r="AQ778" s="226"/>
      <c r="AR778" s="226"/>
      <c r="AS778" s="226"/>
      <c r="AT778" s="226"/>
      <c r="AU778" s="226"/>
      <c r="AV778" s="226"/>
      <c r="AW778" s="226"/>
      <c r="AX778" s="226"/>
      <c r="AY778" s="226"/>
      <c r="AZ778" s="226"/>
      <c r="BA778" s="226"/>
      <c r="BB778" s="226"/>
      <c r="BC778" s="226"/>
      <c r="BD778" s="226"/>
      <c r="BE778" s="226"/>
      <c r="BF778" s="226"/>
      <c r="BG778" s="226"/>
      <c r="BH778" s="226"/>
      <c r="BI778" s="226"/>
      <c r="BJ778" s="226"/>
      <c r="BK778" s="226"/>
      <c r="BL778" s="226"/>
      <c r="BM778" s="229"/>
    </row>
    <row r="779" spans="1:65">
      <c r="A779" s="29"/>
      <c r="B779" s="3" t="s">
        <v>87</v>
      </c>
      <c r="C779" s="28"/>
      <c r="D779" s="13">
        <v>1.053393610586649E-2</v>
      </c>
      <c r="E779" s="13">
        <v>1.0252740830146266E-2</v>
      </c>
      <c r="F779" s="13">
        <v>3.1739439270070509E-2</v>
      </c>
      <c r="G779" s="13">
        <v>1.8459103138563093E-2</v>
      </c>
      <c r="H779" s="13">
        <v>8.9860209194070444E-3</v>
      </c>
      <c r="I779" s="13">
        <v>3.2202221451445079E-2</v>
      </c>
      <c r="J779" s="13">
        <v>1.7460295772821953E-2</v>
      </c>
      <c r="K779" s="13">
        <v>2.3161609448269883E-2</v>
      </c>
      <c r="L779" s="13">
        <v>1.2104098720628098E-2</v>
      </c>
      <c r="M779" s="13">
        <v>1.7922122086493134E-2</v>
      </c>
      <c r="N779" s="13">
        <v>6.5144657819265336E-3</v>
      </c>
      <c r="O779" s="13">
        <v>1.5978271820978766E-2</v>
      </c>
      <c r="P779" s="13">
        <v>4.4810436522169025E-2</v>
      </c>
      <c r="Q779" s="13">
        <v>3.3949374410274437E-2</v>
      </c>
      <c r="R779" s="13">
        <v>2.5079986883170296E-2</v>
      </c>
      <c r="S779" s="13">
        <v>9.2178295295445814E-2</v>
      </c>
      <c r="T779" s="13">
        <v>1.9678522107624091E-2</v>
      </c>
      <c r="U779" s="151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274</v>
      </c>
      <c r="C780" s="28"/>
      <c r="D780" s="13">
        <v>4.9605506157157642E-3</v>
      </c>
      <c r="E780" s="13">
        <v>-0.18292985850619603</v>
      </c>
      <c r="F780" s="13">
        <v>-0.18296376354202493</v>
      </c>
      <c r="G780" s="13">
        <v>1.111971619428398E-2</v>
      </c>
      <c r="H780" s="13">
        <v>5.3990672588499766E-3</v>
      </c>
      <c r="I780" s="13">
        <v>0.12878170457709515</v>
      </c>
      <c r="J780" s="13">
        <v>-6.316898966760609E-2</v>
      </c>
      <c r="K780" s="13">
        <v>3.549725503761425E-2</v>
      </c>
      <c r="L780" s="13">
        <v>5.1997415119708901E-3</v>
      </c>
      <c r="M780" s="13">
        <v>2.1145801262309361E-2</v>
      </c>
      <c r="N780" s="13">
        <v>-3.087821867317031E-2</v>
      </c>
      <c r="O780" s="13">
        <v>1.9074310456068666E-3</v>
      </c>
      <c r="P780" s="13">
        <v>-0.10217703833187175</v>
      </c>
      <c r="Q780" s="13">
        <v>3.0071582962991616E-3</v>
      </c>
      <c r="R780" s="13">
        <v>6.7987351778929117E-2</v>
      </c>
      <c r="S780" s="13">
        <v>5.8612463925958425E-2</v>
      </c>
      <c r="T780" s="13">
        <v>-1.5223752557941284E-2</v>
      </c>
      <c r="U780" s="151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45" t="s">
        <v>275</v>
      </c>
      <c r="C781" s="46"/>
      <c r="D781" s="44">
        <v>0</v>
      </c>
      <c r="E781" s="44">
        <v>4.1500000000000004</v>
      </c>
      <c r="F781" s="44">
        <v>4.1500000000000004</v>
      </c>
      <c r="G781" s="44">
        <v>0.14000000000000001</v>
      </c>
      <c r="H781" s="44">
        <v>0.01</v>
      </c>
      <c r="I781" s="44">
        <v>2.73</v>
      </c>
      <c r="J781" s="44">
        <v>1.5</v>
      </c>
      <c r="K781" s="44">
        <v>0.67</v>
      </c>
      <c r="L781" s="44">
        <v>0.01</v>
      </c>
      <c r="M781" s="44">
        <v>0.36</v>
      </c>
      <c r="N781" s="44">
        <v>0.79</v>
      </c>
      <c r="O781" s="44">
        <v>7.0000000000000007E-2</v>
      </c>
      <c r="P781" s="44">
        <v>2.37</v>
      </c>
      <c r="Q781" s="44">
        <v>0.04</v>
      </c>
      <c r="R781" s="44">
        <v>1.39</v>
      </c>
      <c r="S781" s="44">
        <v>1.18</v>
      </c>
      <c r="T781" s="44">
        <v>0.45</v>
      </c>
      <c r="U781" s="151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BM782" s="55"/>
    </row>
    <row r="783" spans="1:65" ht="15">
      <c r="B783" s="8" t="s">
        <v>597</v>
      </c>
      <c r="BM783" s="27" t="s">
        <v>67</v>
      </c>
    </row>
    <row r="784" spans="1:65" ht="15">
      <c r="A784" s="24" t="s">
        <v>59</v>
      </c>
      <c r="B784" s="18" t="s">
        <v>111</v>
      </c>
      <c r="C784" s="15" t="s">
        <v>112</v>
      </c>
      <c r="D784" s="16" t="s">
        <v>231</v>
      </c>
      <c r="E784" s="17" t="s">
        <v>231</v>
      </c>
      <c r="F784" s="17" t="s">
        <v>231</v>
      </c>
      <c r="G784" s="17" t="s">
        <v>231</v>
      </c>
      <c r="H784" s="17" t="s">
        <v>231</v>
      </c>
      <c r="I784" s="17" t="s">
        <v>231</v>
      </c>
      <c r="J784" s="17" t="s">
        <v>231</v>
      </c>
      <c r="K784" s="17" t="s">
        <v>231</v>
      </c>
      <c r="L784" s="17" t="s">
        <v>231</v>
      </c>
      <c r="M784" s="17" t="s">
        <v>231</v>
      </c>
      <c r="N784" s="17" t="s">
        <v>231</v>
      </c>
      <c r="O784" s="17" t="s">
        <v>231</v>
      </c>
      <c r="P784" s="151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232</v>
      </c>
      <c r="C785" s="9" t="s">
        <v>232</v>
      </c>
      <c r="D785" s="149" t="s">
        <v>234</v>
      </c>
      <c r="E785" s="150" t="s">
        <v>238</v>
      </c>
      <c r="F785" s="150" t="s">
        <v>240</v>
      </c>
      <c r="G785" s="150" t="s">
        <v>241</v>
      </c>
      <c r="H785" s="150" t="s">
        <v>242</v>
      </c>
      <c r="I785" s="150" t="s">
        <v>243</v>
      </c>
      <c r="J785" s="150" t="s">
        <v>244</v>
      </c>
      <c r="K785" s="150" t="s">
        <v>245</v>
      </c>
      <c r="L785" s="150" t="s">
        <v>246</v>
      </c>
      <c r="M785" s="150" t="s">
        <v>247</v>
      </c>
      <c r="N785" s="150" t="s">
        <v>259</v>
      </c>
      <c r="O785" s="150" t="s">
        <v>261</v>
      </c>
      <c r="P785" s="151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3</v>
      </c>
    </row>
    <row r="786" spans="1:65">
      <c r="A786" s="29"/>
      <c r="B786" s="19"/>
      <c r="C786" s="9"/>
      <c r="D786" s="10" t="s">
        <v>280</v>
      </c>
      <c r="E786" s="11" t="s">
        <v>282</v>
      </c>
      <c r="F786" s="11" t="s">
        <v>282</v>
      </c>
      <c r="G786" s="11" t="s">
        <v>280</v>
      </c>
      <c r="H786" s="11" t="s">
        <v>282</v>
      </c>
      <c r="I786" s="11" t="s">
        <v>282</v>
      </c>
      <c r="J786" s="11" t="s">
        <v>280</v>
      </c>
      <c r="K786" s="11" t="s">
        <v>280</v>
      </c>
      <c r="L786" s="11" t="s">
        <v>280</v>
      </c>
      <c r="M786" s="11" t="s">
        <v>280</v>
      </c>
      <c r="N786" s="11" t="s">
        <v>282</v>
      </c>
      <c r="O786" s="11" t="s">
        <v>280</v>
      </c>
      <c r="P786" s="151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9"/>
      <c r="C787" s="9"/>
      <c r="D787" s="25" t="s">
        <v>322</v>
      </c>
      <c r="E787" s="25" t="s">
        <v>322</v>
      </c>
      <c r="F787" s="25" t="s">
        <v>323</v>
      </c>
      <c r="G787" s="25" t="s">
        <v>324</v>
      </c>
      <c r="H787" s="25" t="s">
        <v>323</v>
      </c>
      <c r="I787" s="25" t="s">
        <v>325</v>
      </c>
      <c r="J787" s="25" t="s">
        <v>322</v>
      </c>
      <c r="K787" s="25" t="s">
        <v>322</v>
      </c>
      <c r="L787" s="25" t="s">
        <v>322</v>
      </c>
      <c r="M787" s="25" t="s">
        <v>322</v>
      </c>
      <c r="N787" s="25" t="s">
        <v>322</v>
      </c>
      <c r="O787" s="25" t="s">
        <v>322</v>
      </c>
      <c r="P787" s="151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3</v>
      </c>
    </row>
    <row r="788" spans="1:65">
      <c r="A788" s="29"/>
      <c r="B788" s="18">
        <v>1</v>
      </c>
      <c r="C788" s="14">
        <v>1</v>
      </c>
      <c r="D788" s="203" t="s">
        <v>218</v>
      </c>
      <c r="E788" s="203" t="s">
        <v>218</v>
      </c>
      <c r="F788" s="203" t="s">
        <v>213</v>
      </c>
      <c r="G788" s="203" t="s">
        <v>217</v>
      </c>
      <c r="H788" s="203" t="s">
        <v>213</v>
      </c>
      <c r="I788" s="203" t="s">
        <v>315</v>
      </c>
      <c r="J788" s="203" t="s">
        <v>218</v>
      </c>
      <c r="K788" s="203" t="s">
        <v>218</v>
      </c>
      <c r="L788" s="203" t="s">
        <v>218</v>
      </c>
      <c r="M788" s="203" t="s">
        <v>218</v>
      </c>
      <c r="N788" s="203" t="s">
        <v>218</v>
      </c>
      <c r="O788" s="203">
        <v>1.1000000000000001E-3</v>
      </c>
      <c r="P788" s="205"/>
      <c r="Q788" s="206"/>
      <c r="R788" s="206"/>
      <c r="S788" s="206"/>
      <c r="T788" s="206"/>
      <c r="U788" s="206"/>
      <c r="V788" s="206"/>
      <c r="W788" s="206"/>
      <c r="X788" s="206"/>
      <c r="Y788" s="206"/>
      <c r="Z788" s="206"/>
      <c r="AA788" s="206"/>
      <c r="AB788" s="206"/>
      <c r="AC788" s="206"/>
      <c r="AD788" s="206"/>
      <c r="AE788" s="206"/>
      <c r="AF788" s="206"/>
      <c r="AG788" s="206"/>
      <c r="AH788" s="206"/>
      <c r="AI788" s="206"/>
      <c r="AJ788" s="206"/>
      <c r="AK788" s="206"/>
      <c r="AL788" s="206"/>
      <c r="AM788" s="206"/>
      <c r="AN788" s="206"/>
      <c r="AO788" s="206"/>
      <c r="AP788" s="206"/>
      <c r="AQ788" s="206"/>
      <c r="AR788" s="206"/>
      <c r="AS788" s="206"/>
      <c r="AT788" s="206"/>
      <c r="AU788" s="206"/>
      <c r="AV788" s="206"/>
      <c r="AW788" s="206"/>
      <c r="AX788" s="206"/>
      <c r="AY788" s="206"/>
      <c r="AZ788" s="206"/>
      <c r="BA788" s="206"/>
      <c r="BB788" s="206"/>
      <c r="BC788" s="206"/>
      <c r="BD788" s="206"/>
      <c r="BE788" s="206"/>
      <c r="BF788" s="206"/>
      <c r="BG788" s="206"/>
      <c r="BH788" s="206"/>
      <c r="BI788" s="206"/>
      <c r="BJ788" s="206"/>
      <c r="BK788" s="206"/>
      <c r="BL788" s="206"/>
      <c r="BM788" s="207">
        <v>1</v>
      </c>
    </row>
    <row r="789" spans="1:65">
      <c r="A789" s="29"/>
      <c r="B789" s="19">
        <v>1</v>
      </c>
      <c r="C789" s="9">
        <v>2</v>
      </c>
      <c r="D789" s="23" t="s">
        <v>218</v>
      </c>
      <c r="E789" s="23" t="s">
        <v>218</v>
      </c>
      <c r="F789" s="23" t="s">
        <v>213</v>
      </c>
      <c r="G789" s="23" t="s">
        <v>217</v>
      </c>
      <c r="H789" s="23" t="s">
        <v>213</v>
      </c>
      <c r="I789" s="23" t="s">
        <v>315</v>
      </c>
      <c r="J789" s="23" t="s">
        <v>218</v>
      </c>
      <c r="K789" s="23" t="s">
        <v>218</v>
      </c>
      <c r="L789" s="23" t="s">
        <v>218</v>
      </c>
      <c r="M789" s="23" t="s">
        <v>218</v>
      </c>
      <c r="N789" s="23" t="s">
        <v>218</v>
      </c>
      <c r="O789" s="23">
        <v>1.1000000000000001E-3</v>
      </c>
      <c r="P789" s="205"/>
      <c r="Q789" s="206"/>
      <c r="R789" s="206"/>
      <c r="S789" s="206"/>
      <c r="T789" s="206"/>
      <c r="U789" s="206"/>
      <c r="V789" s="206"/>
      <c r="W789" s="206"/>
      <c r="X789" s="206"/>
      <c r="Y789" s="206"/>
      <c r="Z789" s="206"/>
      <c r="AA789" s="206"/>
      <c r="AB789" s="206"/>
      <c r="AC789" s="206"/>
      <c r="AD789" s="206"/>
      <c r="AE789" s="206"/>
      <c r="AF789" s="206"/>
      <c r="AG789" s="206"/>
      <c r="AH789" s="206"/>
      <c r="AI789" s="206"/>
      <c r="AJ789" s="206"/>
      <c r="AK789" s="206"/>
      <c r="AL789" s="206"/>
      <c r="AM789" s="206"/>
      <c r="AN789" s="206"/>
      <c r="AO789" s="206"/>
      <c r="AP789" s="206"/>
      <c r="AQ789" s="206"/>
      <c r="AR789" s="206"/>
      <c r="AS789" s="206"/>
      <c r="AT789" s="206"/>
      <c r="AU789" s="206"/>
      <c r="AV789" s="206"/>
      <c r="AW789" s="206"/>
      <c r="AX789" s="206"/>
      <c r="AY789" s="206"/>
      <c r="AZ789" s="206"/>
      <c r="BA789" s="206"/>
      <c r="BB789" s="206"/>
      <c r="BC789" s="206"/>
      <c r="BD789" s="206"/>
      <c r="BE789" s="206"/>
      <c r="BF789" s="206"/>
      <c r="BG789" s="206"/>
      <c r="BH789" s="206"/>
      <c r="BI789" s="206"/>
      <c r="BJ789" s="206"/>
      <c r="BK789" s="206"/>
      <c r="BL789" s="206"/>
      <c r="BM789" s="207">
        <v>38</v>
      </c>
    </row>
    <row r="790" spans="1:65">
      <c r="A790" s="29"/>
      <c r="B790" s="19">
        <v>1</v>
      </c>
      <c r="C790" s="9">
        <v>3</v>
      </c>
      <c r="D790" s="23" t="s">
        <v>218</v>
      </c>
      <c r="E790" s="23" t="s">
        <v>218</v>
      </c>
      <c r="F790" s="23" t="s">
        <v>213</v>
      </c>
      <c r="G790" s="23" t="s">
        <v>217</v>
      </c>
      <c r="H790" s="23" t="s">
        <v>213</v>
      </c>
      <c r="I790" s="23" t="s">
        <v>315</v>
      </c>
      <c r="J790" s="23" t="s">
        <v>218</v>
      </c>
      <c r="K790" s="23" t="s">
        <v>218</v>
      </c>
      <c r="L790" s="23" t="s">
        <v>218</v>
      </c>
      <c r="M790" s="23" t="s">
        <v>218</v>
      </c>
      <c r="N790" s="23" t="s">
        <v>218</v>
      </c>
      <c r="O790" s="23">
        <v>5.9999999999999995E-4</v>
      </c>
      <c r="P790" s="205"/>
      <c r="Q790" s="206"/>
      <c r="R790" s="206"/>
      <c r="S790" s="206"/>
      <c r="T790" s="206"/>
      <c r="U790" s="206"/>
      <c r="V790" s="206"/>
      <c r="W790" s="206"/>
      <c r="X790" s="206"/>
      <c r="Y790" s="206"/>
      <c r="Z790" s="206"/>
      <c r="AA790" s="206"/>
      <c r="AB790" s="206"/>
      <c r="AC790" s="206"/>
      <c r="AD790" s="206"/>
      <c r="AE790" s="206"/>
      <c r="AF790" s="206"/>
      <c r="AG790" s="206"/>
      <c r="AH790" s="206"/>
      <c r="AI790" s="206"/>
      <c r="AJ790" s="206"/>
      <c r="AK790" s="206"/>
      <c r="AL790" s="206"/>
      <c r="AM790" s="206"/>
      <c r="AN790" s="206"/>
      <c r="AO790" s="206"/>
      <c r="AP790" s="206"/>
      <c r="AQ790" s="206"/>
      <c r="AR790" s="206"/>
      <c r="AS790" s="206"/>
      <c r="AT790" s="206"/>
      <c r="AU790" s="206"/>
      <c r="AV790" s="206"/>
      <c r="AW790" s="206"/>
      <c r="AX790" s="206"/>
      <c r="AY790" s="206"/>
      <c r="AZ790" s="206"/>
      <c r="BA790" s="206"/>
      <c r="BB790" s="206"/>
      <c r="BC790" s="206"/>
      <c r="BD790" s="206"/>
      <c r="BE790" s="206"/>
      <c r="BF790" s="206"/>
      <c r="BG790" s="206"/>
      <c r="BH790" s="206"/>
      <c r="BI790" s="206"/>
      <c r="BJ790" s="206"/>
      <c r="BK790" s="206"/>
      <c r="BL790" s="206"/>
      <c r="BM790" s="207">
        <v>16</v>
      </c>
    </row>
    <row r="791" spans="1:65">
      <c r="A791" s="29"/>
      <c r="B791" s="19">
        <v>1</v>
      </c>
      <c r="C791" s="9">
        <v>4</v>
      </c>
      <c r="D791" s="23" t="s">
        <v>218</v>
      </c>
      <c r="E791" s="23" t="s">
        <v>218</v>
      </c>
      <c r="F791" s="23" t="s">
        <v>213</v>
      </c>
      <c r="G791" s="23" t="s">
        <v>217</v>
      </c>
      <c r="H791" s="23" t="s">
        <v>213</v>
      </c>
      <c r="I791" s="23" t="s">
        <v>315</v>
      </c>
      <c r="J791" s="23" t="s">
        <v>218</v>
      </c>
      <c r="K791" s="23" t="s">
        <v>218</v>
      </c>
      <c r="L791" s="23" t="s">
        <v>218</v>
      </c>
      <c r="M791" s="23" t="s">
        <v>218</v>
      </c>
      <c r="N791" s="23" t="s">
        <v>218</v>
      </c>
      <c r="O791" s="23">
        <v>1.4E-3</v>
      </c>
      <c r="P791" s="205"/>
      <c r="Q791" s="206"/>
      <c r="R791" s="206"/>
      <c r="S791" s="206"/>
      <c r="T791" s="206"/>
      <c r="U791" s="206"/>
      <c r="V791" s="206"/>
      <c r="W791" s="206"/>
      <c r="X791" s="206"/>
      <c r="Y791" s="206"/>
      <c r="Z791" s="206"/>
      <c r="AA791" s="206"/>
      <c r="AB791" s="206"/>
      <c r="AC791" s="206"/>
      <c r="AD791" s="206"/>
      <c r="AE791" s="206"/>
      <c r="AF791" s="206"/>
      <c r="AG791" s="206"/>
      <c r="AH791" s="206"/>
      <c r="AI791" s="206"/>
      <c r="AJ791" s="206"/>
      <c r="AK791" s="206"/>
      <c r="AL791" s="206"/>
      <c r="AM791" s="206"/>
      <c r="AN791" s="206"/>
      <c r="AO791" s="206"/>
      <c r="AP791" s="206"/>
      <c r="AQ791" s="206"/>
      <c r="AR791" s="206"/>
      <c r="AS791" s="206"/>
      <c r="AT791" s="206"/>
      <c r="AU791" s="206"/>
      <c r="AV791" s="206"/>
      <c r="AW791" s="206"/>
      <c r="AX791" s="206"/>
      <c r="AY791" s="206"/>
      <c r="AZ791" s="206"/>
      <c r="BA791" s="206"/>
      <c r="BB791" s="206"/>
      <c r="BC791" s="206"/>
      <c r="BD791" s="206"/>
      <c r="BE791" s="206"/>
      <c r="BF791" s="206"/>
      <c r="BG791" s="206"/>
      <c r="BH791" s="206"/>
      <c r="BI791" s="206"/>
      <c r="BJ791" s="206"/>
      <c r="BK791" s="206"/>
      <c r="BL791" s="206"/>
      <c r="BM791" s="207" t="s">
        <v>218</v>
      </c>
    </row>
    <row r="792" spans="1:65">
      <c r="A792" s="29"/>
      <c r="B792" s="19">
        <v>1</v>
      </c>
      <c r="C792" s="9">
        <v>5</v>
      </c>
      <c r="D792" s="23" t="s">
        <v>218</v>
      </c>
      <c r="E792" s="23" t="s">
        <v>218</v>
      </c>
      <c r="F792" s="23" t="s">
        <v>213</v>
      </c>
      <c r="G792" s="23" t="s">
        <v>217</v>
      </c>
      <c r="H792" s="23" t="s">
        <v>213</v>
      </c>
      <c r="I792" s="23" t="s">
        <v>315</v>
      </c>
      <c r="J792" s="23" t="s">
        <v>218</v>
      </c>
      <c r="K792" s="23" t="s">
        <v>218</v>
      </c>
      <c r="L792" s="23" t="s">
        <v>218</v>
      </c>
      <c r="M792" s="23" t="s">
        <v>218</v>
      </c>
      <c r="N792" s="23" t="s">
        <v>218</v>
      </c>
      <c r="O792" s="23">
        <v>1.1000000000000001E-3</v>
      </c>
      <c r="P792" s="205"/>
      <c r="Q792" s="206"/>
      <c r="R792" s="206"/>
      <c r="S792" s="206"/>
      <c r="T792" s="206"/>
      <c r="U792" s="206"/>
      <c r="V792" s="206"/>
      <c r="W792" s="206"/>
      <c r="X792" s="206"/>
      <c r="Y792" s="206"/>
      <c r="Z792" s="206"/>
      <c r="AA792" s="206"/>
      <c r="AB792" s="206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07">
        <v>103</v>
      </c>
    </row>
    <row r="793" spans="1:65">
      <c r="A793" s="29"/>
      <c r="B793" s="19">
        <v>1</v>
      </c>
      <c r="C793" s="9">
        <v>6</v>
      </c>
      <c r="D793" s="23" t="s">
        <v>218</v>
      </c>
      <c r="E793" s="23" t="s">
        <v>218</v>
      </c>
      <c r="F793" s="23" t="s">
        <v>213</v>
      </c>
      <c r="G793" s="23" t="s">
        <v>217</v>
      </c>
      <c r="H793" s="23" t="s">
        <v>213</v>
      </c>
      <c r="I793" s="23" t="s">
        <v>315</v>
      </c>
      <c r="J793" s="23" t="s">
        <v>218</v>
      </c>
      <c r="K793" s="23" t="s">
        <v>218</v>
      </c>
      <c r="L793" s="23" t="s">
        <v>218</v>
      </c>
      <c r="M793" s="23" t="s">
        <v>218</v>
      </c>
      <c r="N793" s="23" t="s">
        <v>218</v>
      </c>
      <c r="O793" s="23">
        <v>8.9999999999999998E-4</v>
      </c>
      <c r="P793" s="205"/>
      <c r="Q793" s="206"/>
      <c r="R793" s="206"/>
      <c r="S793" s="206"/>
      <c r="T793" s="206"/>
      <c r="U793" s="206"/>
      <c r="V793" s="206"/>
      <c r="W793" s="206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56"/>
    </row>
    <row r="794" spans="1:65">
      <c r="A794" s="29"/>
      <c r="B794" s="20" t="s">
        <v>271</v>
      </c>
      <c r="C794" s="12"/>
      <c r="D794" s="209" t="s">
        <v>686</v>
      </c>
      <c r="E794" s="209" t="s">
        <v>686</v>
      </c>
      <c r="F794" s="209" t="s">
        <v>686</v>
      </c>
      <c r="G794" s="209" t="s">
        <v>686</v>
      </c>
      <c r="H794" s="209" t="s">
        <v>686</v>
      </c>
      <c r="I794" s="209" t="s">
        <v>686</v>
      </c>
      <c r="J794" s="209" t="s">
        <v>686</v>
      </c>
      <c r="K794" s="209" t="s">
        <v>686</v>
      </c>
      <c r="L794" s="209" t="s">
        <v>686</v>
      </c>
      <c r="M794" s="209" t="s">
        <v>686</v>
      </c>
      <c r="N794" s="209" t="s">
        <v>686</v>
      </c>
      <c r="O794" s="209">
        <v>1.0333333333333334E-3</v>
      </c>
      <c r="P794" s="205"/>
      <c r="Q794" s="206"/>
      <c r="R794" s="206"/>
      <c r="S794" s="206"/>
      <c r="T794" s="206"/>
      <c r="U794" s="206"/>
      <c r="V794" s="206"/>
      <c r="W794" s="206"/>
      <c r="X794" s="206"/>
      <c r="Y794" s="206"/>
      <c r="Z794" s="206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56"/>
    </row>
    <row r="795" spans="1:65">
      <c r="A795" s="29"/>
      <c r="B795" s="3" t="s">
        <v>272</v>
      </c>
      <c r="C795" s="28"/>
      <c r="D795" s="23" t="s">
        <v>686</v>
      </c>
      <c r="E795" s="23" t="s">
        <v>686</v>
      </c>
      <c r="F795" s="23" t="s">
        <v>686</v>
      </c>
      <c r="G795" s="23" t="s">
        <v>686</v>
      </c>
      <c r="H795" s="23" t="s">
        <v>686</v>
      </c>
      <c r="I795" s="23" t="s">
        <v>686</v>
      </c>
      <c r="J795" s="23" t="s">
        <v>686</v>
      </c>
      <c r="K795" s="23" t="s">
        <v>686</v>
      </c>
      <c r="L795" s="23" t="s">
        <v>686</v>
      </c>
      <c r="M795" s="23" t="s">
        <v>686</v>
      </c>
      <c r="N795" s="23" t="s">
        <v>686</v>
      </c>
      <c r="O795" s="23">
        <v>1.1000000000000001E-3</v>
      </c>
      <c r="P795" s="205"/>
      <c r="Q795" s="206"/>
      <c r="R795" s="206"/>
      <c r="S795" s="206"/>
      <c r="T795" s="206"/>
      <c r="U795" s="206"/>
      <c r="V795" s="206"/>
      <c r="W795" s="206"/>
      <c r="X795" s="206"/>
      <c r="Y795" s="206"/>
      <c r="Z795" s="206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56"/>
    </row>
    <row r="796" spans="1:65">
      <c r="A796" s="29"/>
      <c r="B796" s="3" t="s">
        <v>273</v>
      </c>
      <c r="C796" s="28"/>
      <c r="D796" s="23" t="s">
        <v>686</v>
      </c>
      <c r="E796" s="23" t="s">
        <v>686</v>
      </c>
      <c r="F796" s="23" t="s">
        <v>686</v>
      </c>
      <c r="G796" s="23" t="s">
        <v>686</v>
      </c>
      <c r="H796" s="23" t="s">
        <v>686</v>
      </c>
      <c r="I796" s="23" t="s">
        <v>686</v>
      </c>
      <c r="J796" s="23" t="s">
        <v>686</v>
      </c>
      <c r="K796" s="23" t="s">
        <v>686</v>
      </c>
      <c r="L796" s="23" t="s">
        <v>686</v>
      </c>
      <c r="M796" s="23" t="s">
        <v>686</v>
      </c>
      <c r="N796" s="23" t="s">
        <v>686</v>
      </c>
      <c r="O796" s="23">
        <v>2.6583202716502519E-4</v>
      </c>
      <c r="P796" s="205"/>
      <c r="Q796" s="206"/>
      <c r="R796" s="206"/>
      <c r="S796" s="206"/>
      <c r="T796" s="206"/>
      <c r="U796" s="206"/>
      <c r="V796" s="206"/>
      <c r="W796" s="206"/>
      <c r="X796" s="206"/>
      <c r="Y796" s="206"/>
      <c r="Z796" s="206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56"/>
    </row>
    <row r="797" spans="1:65">
      <c r="A797" s="29"/>
      <c r="B797" s="3" t="s">
        <v>87</v>
      </c>
      <c r="C797" s="28"/>
      <c r="D797" s="13" t="s">
        <v>686</v>
      </c>
      <c r="E797" s="13" t="s">
        <v>686</v>
      </c>
      <c r="F797" s="13" t="s">
        <v>686</v>
      </c>
      <c r="G797" s="13" t="s">
        <v>686</v>
      </c>
      <c r="H797" s="13" t="s">
        <v>686</v>
      </c>
      <c r="I797" s="13" t="s">
        <v>686</v>
      </c>
      <c r="J797" s="13" t="s">
        <v>686</v>
      </c>
      <c r="K797" s="13" t="s">
        <v>686</v>
      </c>
      <c r="L797" s="13" t="s">
        <v>686</v>
      </c>
      <c r="M797" s="13" t="s">
        <v>686</v>
      </c>
      <c r="N797" s="13" t="s">
        <v>686</v>
      </c>
      <c r="O797" s="13">
        <v>0.25725680048228244</v>
      </c>
      <c r="P797" s="151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274</v>
      </c>
      <c r="C798" s="28"/>
      <c r="D798" s="13" t="s">
        <v>686</v>
      </c>
      <c r="E798" s="13" t="s">
        <v>686</v>
      </c>
      <c r="F798" s="13" t="s">
        <v>686</v>
      </c>
      <c r="G798" s="13" t="s">
        <v>686</v>
      </c>
      <c r="H798" s="13" t="s">
        <v>686</v>
      </c>
      <c r="I798" s="13" t="s">
        <v>686</v>
      </c>
      <c r="J798" s="13" t="s">
        <v>686</v>
      </c>
      <c r="K798" s="13" t="s">
        <v>686</v>
      </c>
      <c r="L798" s="13" t="s">
        <v>686</v>
      </c>
      <c r="M798" s="13" t="s">
        <v>686</v>
      </c>
      <c r="N798" s="13" t="s">
        <v>686</v>
      </c>
      <c r="O798" s="13" t="s">
        <v>686</v>
      </c>
      <c r="P798" s="151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45" t="s">
        <v>275</v>
      </c>
      <c r="C799" s="46"/>
      <c r="D799" s="44" t="s">
        <v>276</v>
      </c>
      <c r="E799" s="44" t="s">
        <v>276</v>
      </c>
      <c r="F799" s="44" t="s">
        <v>276</v>
      </c>
      <c r="G799" s="44" t="s">
        <v>276</v>
      </c>
      <c r="H799" s="44" t="s">
        <v>276</v>
      </c>
      <c r="I799" s="44" t="s">
        <v>276</v>
      </c>
      <c r="J799" s="44" t="s">
        <v>276</v>
      </c>
      <c r="K799" s="44" t="s">
        <v>276</v>
      </c>
      <c r="L799" s="44" t="s">
        <v>276</v>
      </c>
      <c r="M799" s="44" t="s">
        <v>276</v>
      </c>
      <c r="N799" s="44" t="s">
        <v>276</v>
      </c>
      <c r="O799" s="44" t="s">
        <v>276</v>
      </c>
      <c r="P799" s="151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BM800" s="55"/>
    </row>
    <row r="801" spans="1:65" ht="15">
      <c r="B801" s="8" t="s">
        <v>531</v>
      </c>
      <c r="BM801" s="27" t="s">
        <v>277</v>
      </c>
    </row>
    <row r="802" spans="1:65" ht="15">
      <c r="A802" s="24" t="s">
        <v>208</v>
      </c>
      <c r="B802" s="18" t="s">
        <v>111</v>
      </c>
      <c r="C802" s="15" t="s">
        <v>112</v>
      </c>
      <c r="D802" s="16" t="s">
        <v>231</v>
      </c>
      <c r="E802" s="15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232</v>
      </c>
      <c r="C803" s="9" t="s">
        <v>232</v>
      </c>
      <c r="D803" s="149" t="s">
        <v>261</v>
      </c>
      <c r="E803" s="15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280</v>
      </c>
      <c r="E804" s="15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3</v>
      </c>
    </row>
    <row r="805" spans="1:65">
      <c r="A805" s="29"/>
      <c r="B805" s="19"/>
      <c r="C805" s="9"/>
      <c r="D805" s="25" t="s">
        <v>322</v>
      </c>
      <c r="E805" s="15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3</v>
      </c>
    </row>
    <row r="806" spans="1:65">
      <c r="A806" s="29"/>
      <c r="B806" s="18">
        <v>1</v>
      </c>
      <c r="C806" s="14">
        <v>1</v>
      </c>
      <c r="D806" s="203">
        <v>8.9999999999999998E-4</v>
      </c>
      <c r="E806" s="205"/>
      <c r="F806" s="206"/>
      <c r="G806" s="206"/>
      <c r="H806" s="206"/>
      <c r="I806" s="206"/>
      <c r="J806" s="206"/>
      <c r="K806" s="206"/>
      <c r="L806" s="206"/>
      <c r="M806" s="206"/>
      <c r="N806" s="206"/>
      <c r="O806" s="206"/>
      <c r="P806" s="206"/>
      <c r="Q806" s="206"/>
      <c r="R806" s="206"/>
      <c r="S806" s="206"/>
      <c r="T806" s="206"/>
      <c r="U806" s="206"/>
      <c r="V806" s="206"/>
      <c r="W806" s="206"/>
      <c r="X806" s="206"/>
      <c r="Y806" s="206"/>
      <c r="Z806" s="206"/>
      <c r="AA806" s="206"/>
      <c r="AB806" s="206"/>
      <c r="AC806" s="206"/>
      <c r="AD806" s="206"/>
      <c r="AE806" s="206"/>
      <c r="AF806" s="206"/>
      <c r="AG806" s="206"/>
      <c r="AH806" s="206"/>
      <c r="AI806" s="206"/>
      <c r="AJ806" s="206"/>
      <c r="AK806" s="206"/>
      <c r="AL806" s="206"/>
      <c r="AM806" s="206"/>
      <c r="AN806" s="206"/>
      <c r="AO806" s="206"/>
      <c r="AP806" s="206"/>
      <c r="AQ806" s="206"/>
      <c r="AR806" s="206"/>
      <c r="AS806" s="206"/>
      <c r="AT806" s="206"/>
      <c r="AU806" s="206"/>
      <c r="AV806" s="206"/>
      <c r="AW806" s="206"/>
      <c r="AX806" s="206"/>
      <c r="AY806" s="206"/>
      <c r="AZ806" s="206"/>
      <c r="BA806" s="206"/>
      <c r="BB806" s="206"/>
      <c r="BC806" s="206"/>
      <c r="BD806" s="206"/>
      <c r="BE806" s="206"/>
      <c r="BF806" s="206"/>
      <c r="BG806" s="206"/>
      <c r="BH806" s="206"/>
      <c r="BI806" s="206"/>
      <c r="BJ806" s="206"/>
      <c r="BK806" s="206"/>
      <c r="BL806" s="206"/>
      <c r="BM806" s="207">
        <v>1</v>
      </c>
    </row>
    <row r="807" spans="1:65">
      <c r="A807" s="29"/>
      <c r="B807" s="19">
        <v>1</v>
      </c>
      <c r="C807" s="9">
        <v>2</v>
      </c>
      <c r="D807" s="23">
        <v>5.9999999999999995E-4</v>
      </c>
      <c r="E807" s="205"/>
      <c r="F807" s="206"/>
      <c r="G807" s="206"/>
      <c r="H807" s="206"/>
      <c r="I807" s="206"/>
      <c r="J807" s="206"/>
      <c r="K807" s="206"/>
      <c r="L807" s="206"/>
      <c r="M807" s="206"/>
      <c r="N807" s="206"/>
      <c r="O807" s="206"/>
      <c r="P807" s="206"/>
      <c r="Q807" s="206"/>
      <c r="R807" s="206"/>
      <c r="S807" s="206"/>
      <c r="T807" s="206"/>
      <c r="U807" s="206"/>
      <c r="V807" s="206"/>
      <c r="W807" s="206"/>
      <c r="X807" s="206"/>
      <c r="Y807" s="206"/>
      <c r="Z807" s="206"/>
      <c r="AA807" s="206"/>
      <c r="AB807" s="206"/>
      <c r="AC807" s="206"/>
      <c r="AD807" s="206"/>
      <c r="AE807" s="206"/>
      <c r="AF807" s="206"/>
      <c r="AG807" s="206"/>
      <c r="AH807" s="206"/>
      <c r="AI807" s="206"/>
      <c r="AJ807" s="206"/>
      <c r="AK807" s="206"/>
      <c r="AL807" s="206"/>
      <c r="AM807" s="206"/>
      <c r="AN807" s="206"/>
      <c r="AO807" s="206"/>
      <c r="AP807" s="206"/>
      <c r="AQ807" s="206"/>
      <c r="AR807" s="206"/>
      <c r="AS807" s="206"/>
      <c r="AT807" s="206"/>
      <c r="AU807" s="206"/>
      <c r="AV807" s="206"/>
      <c r="AW807" s="206"/>
      <c r="AX807" s="206"/>
      <c r="AY807" s="206"/>
      <c r="AZ807" s="206"/>
      <c r="BA807" s="206"/>
      <c r="BB807" s="206"/>
      <c r="BC807" s="206"/>
      <c r="BD807" s="206"/>
      <c r="BE807" s="206"/>
      <c r="BF807" s="206"/>
      <c r="BG807" s="206"/>
      <c r="BH807" s="206"/>
      <c r="BI807" s="206"/>
      <c r="BJ807" s="206"/>
      <c r="BK807" s="206"/>
      <c r="BL807" s="206"/>
      <c r="BM807" s="207">
        <v>13</v>
      </c>
    </row>
    <row r="808" spans="1:65">
      <c r="A808" s="29"/>
      <c r="B808" s="19">
        <v>1</v>
      </c>
      <c r="C808" s="9">
        <v>3</v>
      </c>
      <c r="D808" s="23">
        <v>2.9999999999999997E-4</v>
      </c>
      <c r="E808" s="205"/>
      <c r="F808" s="206"/>
      <c r="G808" s="206"/>
      <c r="H808" s="206"/>
      <c r="I808" s="206"/>
      <c r="J808" s="206"/>
      <c r="K808" s="206"/>
      <c r="L808" s="206"/>
      <c r="M808" s="206"/>
      <c r="N808" s="206"/>
      <c r="O808" s="206"/>
      <c r="P808" s="206"/>
      <c r="Q808" s="206"/>
      <c r="R808" s="206"/>
      <c r="S808" s="206"/>
      <c r="T808" s="206"/>
      <c r="U808" s="206"/>
      <c r="V808" s="206"/>
      <c r="W808" s="206"/>
      <c r="X808" s="206"/>
      <c r="Y808" s="206"/>
      <c r="Z808" s="206"/>
      <c r="AA808" s="206"/>
      <c r="AB808" s="206"/>
      <c r="AC808" s="206"/>
      <c r="AD808" s="206"/>
      <c r="AE808" s="206"/>
      <c r="AF808" s="206"/>
      <c r="AG808" s="206"/>
      <c r="AH808" s="206"/>
      <c r="AI808" s="206"/>
      <c r="AJ808" s="206"/>
      <c r="AK808" s="206"/>
      <c r="AL808" s="206"/>
      <c r="AM808" s="206"/>
      <c r="AN808" s="206"/>
      <c r="AO808" s="206"/>
      <c r="AP808" s="206"/>
      <c r="AQ808" s="206"/>
      <c r="AR808" s="206"/>
      <c r="AS808" s="206"/>
      <c r="AT808" s="206"/>
      <c r="AU808" s="206"/>
      <c r="AV808" s="206"/>
      <c r="AW808" s="206"/>
      <c r="AX808" s="206"/>
      <c r="AY808" s="206"/>
      <c r="AZ808" s="206"/>
      <c r="BA808" s="206"/>
      <c r="BB808" s="206"/>
      <c r="BC808" s="206"/>
      <c r="BD808" s="206"/>
      <c r="BE808" s="206"/>
      <c r="BF808" s="206"/>
      <c r="BG808" s="206"/>
      <c r="BH808" s="206"/>
      <c r="BI808" s="206"/>
      <c r="BJ808" s="206"/>
      <c r="BK808" s="206"/>
      <c r="BL808" s="206"/>
      <c r="BM808" s="207">
        <v>16</v>
      </c>
    </row>
    <row r="809" spans="1:65">
      <c r="A809" s="29"/>
      <c r="B809" s="19">
        <v>1</v>
      </c>
      <c r="C809" s="9">
        <v>4</v>
      </c>
      <c r="D809" s="23">
        <v>8.9999999999999998E-4</v>
      </c>
      <c r="E809" s="205"/>
      <c r="F809" s="206"/>
      <c r="G809" s="206"/>
      <c r="H809" s="206"/>
      <c r="I809" s="206"/>
      <c r="J809" s="206"/>
      <c r="K809" s="206"/>
      <c r="L809" s="206"/>
      <c r="M809" s="206"/>
      <c r="N809" s="206"/>
      <c r="O809" s="206"/>
      <c r="P809" s="206"/>
      <c r="Q809" s="206"/>
      <c r="R809" s="206"/>
      <c r="S809" s="206"/>
      <c r="T809" s="206"/>
      <c r="U809" s="206"/>
      <c r="V809" s="206"/>
      <c r="W809" s="206"/>
      <c r="X809" s="206"/>
      <c r="Y809" s="206"/>
      <c r="Z809" s="206"/>
      <c r="AA809" s="206"/>
      <c r="AB809" s="206"/>
      <c r="AC809" s="206"/>
      <c r="AD809" s="206"/>
      <c r="AE809" s="206"/>
      <c r="AF809" s="206"/>
      <c r="AG809" s="206"/>
      <c r="AH809" s="206"/>
      <c r="AI809" s="206"/>
      <c r="AJ809" s="206"/>
      <c r="AK809" s="206"/>
      <c r="AL809" s="206"/>
      <c r="AM809" s="206"/>
      <c r="AN809" s="206"/>
      <c r="AO809" s="206"/>
      <c r="AP809" s="206"/>
      <c r="AQ809" s="206"/>
      <c r="AR809" s="206"/>
      <c r="AS809" s="206"/>
      <c r="AT809" s="206"/>
      <c r="AU809" s="206"/>
      <c r="AV809" s="206"/>
      <c r="AW809" s="206"/>
      <c r="AX809" s="206"/>
      <c r="AY809" s="206"/>
      <c r="AZ809" s="206"/>
      <c r="BA809" s="206"/>
      <c r="BB809" s="206"/>
      <c r="BC809" s="206"/>
      <c r="BD809" s="206"/>
      <c r="BE809" s="206"/>
      <c r="BF809" s="206"/>
      <c r="BG809" s="206"/>
      <c r="BH809" s="206"/>
      <c r="BI809" s="206"/>
      <c r="BJ809" s="206"/>
      <c r="BK809" s="206"/>
      <c r="BL809" s="206"/>
      <c r="BM809" s="207">
        <v>7.6666666666666702E-4</v>
      </c>
    </row>
    <row r="810" spans="1:65">
      <c r="A810" s="29"/>
      <c r="B810" s="19">
        <v>1</v>
      </c>
      <c r="C810" s="9">
        <v>5</v>
      </c>
      <c r="D810" s="23">
        <v>8.0000000000000004E-4</v>
      </c>
      <c r="E810" s="205"/>
      <c r="F810" s="206"/>
      <c r="G810" s="206"/>
      <c r="H810" s="206"/>
      <c r="I810" s="206"/>
      <c r="J810" s="206"/>
      <c r="K810" s="206"/>
      <c r="L810" s="206"/>
      <c r="M810" s="206"/>
      <c r="N810" s="206"/>
      <c r="O810" s="206"/>
      <c r="P810" s="206"/>
      <c r="Q810" s="206"/>
      <c r="R810" s="206"/>
      <c r="S810" s="206"/>
      <c r="T810" s="206"/>
      <c r="U810" s="206"/>
      <c r="V810" s="206"/>
      <c r="W810" s="206"/>
      <c r="X810" s="206"/>
      <c r="Y810" s="206"/>
      <c r="Z810" s="206"/>
      <c r="AA810" s="206"/>
      <c r="AB810" s="206"/>
      <c r="AC810" s="206"/>
      <c r="AD810" s="206"/>
      <c r="AE810" s="206"/>
      <c r="AF810" s="206"/>
      <c r="AG810" s="206"/>
      <c r="AH810" s="206"/>
      <c r="AI810" s="206"/>
      <c r="AJ810" s="206"/>
      <c r="AK810" s="206"/>
      <c r="AL810" s="206"/>
      <c r="AM810" s="206"/>
      <c r="AN810" s="206"/>
      <c r="AO810" s="206"/>
      <c r="AP810" s="206"/>
      <c r="AQ810" s="206"/>
      <c r="AR810" s="206"/>
      <c r="AS810" s="206"/>
      <c r="AT810" s="206"/>
      <c r="AU810" s="206"/>
      <c r="AV810" s="206"/>
      <c r="AW810" s="206"/>
      <c r="AX810" s="206"/>
      <c r="AY810" s="206"/>
      <c r="AZ810" s="206"/>
      <c r="BA810" s="206"/>
      <c r="BB810" s="206"/>
      <c r="BC810" s="206"/>
      <c r="BD810" s="206"/>
      <c r="BE810" s="206"/>
      <c r="BF810" s="206"/>
      <c r="BG810" s="206"/>
      <c r="BH810" s="206"/>
      <c r="BI810" s="206"/>
      <c r="BJ810" s="206"/>
      <c r="BK810" s="206"/>
      <c r="BL810" s="206"/>
      <c r="BM810" s="207">
        <v>19</v>
      </c>
    </row>
    <row r="811" spans="1:65">
      <c r="A811" s="29"/>
      <c r="B811" s="19">
        <v>1</v>
      </c>
      <c r="C811" s="9">
        <v>6</v>
      </c>
      <c r="D811" s="23">
        <v>1.1000000000000001E-3</v>
      </c>
      <c r="E811" s="205"/>
      <c r="F811" s="206"/>
      <c r="G811" s="206"/>
      <c r="H811" s="206"/>
      <c r="I811" s="206"/>
      <c r="J811" s="206"/>
      <c r="K811" s="206"/>
      <c r="L811" s="206"/>
      <c r="M811" s="206"/>
      <c r="N811" s="206"/>
      <c r="O811" s="206"/>
      <c r="P811" s="206"/>
      <c r="Q811" s="206"/>
      <c r="R811" s="206"/>
      <c r="S811" s="206"/>
      <c r="T811" s="206"/>
      <c r="U811" s="206"/>
      <c r="V811" s="206"/>
      <c r="W811" s="206"/>
      <c r="X811" s="206"/>
      <c r="Y811" s="206"/>
      <c r="Z811" s="206"/>
      <c r="AA811" s="206"/>
      <c r="AB811" s="206"/>
      <c r="AC811" s="206"/>
      <c r="AD811" s="206"/>
      <c r="AE811" s="206"/>
      <c r="AF811" s="206"/>
      <c r="AG811" s="206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56"/>
    </row>
    <row r="812" spans="1:65">
      <c r="A812" s="29"/>
      <c r="B812" s="20" t="s">
        <v>271</v>
      </c>
      <c r="C812" s="12"/>
      <c r="D812" s="209">
        <v>7.6666666666666669E-4</v>
      </c>
      <c r="E812" s="205"/>
      <c r="F812" s="206"/>
      <c r="G812" s="206"/>
      <c r="H812" s="206"/>
      <c r="I812" s="206"/>
      <c r="J812" s="206"/>
      <c r="K812" s="206"/>
      <c r="L812" s="206"/>
      <c r="M812" s="206"/>
      <c r="N812" s="206"/>
      <c r="O812" s="206"/>
      <c r="P812" s="206"/>
      <c r="Q812" s="206"/>
      <c r="R812" s="206"/>
      <c r="S812" s="206"/>
      <c r="T812" s="206"/>
      <c r="U812" s="206"/>
      <c r="V812" s="206"/>
      <c r="W812" s="206"/>
      <c r="X812" s="206"/>
      <c r="Y812" s="206"/>
      <c r="Z812" s="206"/>
      <c r="AA812" s="206"/>
      <c r="AB812" s="206"/>
      <c r="AC812" s="206"/>
      <c r="AD812" s="206"/>
      <c r="AE812" s="206"/>
      <c r="AF812" s="206"/>
      <c r="AG812" s="206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56"/>
    </row>
    <row r="813" spans="1:65">
      <c r="A813" s="29"/>
      <c r="B813" s="3" t="s">
        <v>272</v>
      </c>
      <c r="C813" s="28"/>
      <c r="D813" s="23">
        <v>8.5000000000000006E-4</v>
      </c>
      <c r="E813" s="205"/>
      <c r="F813" s="206"/>
      <c r="G813" s="206"/>
      <c r="H813" s="206"/>
      <c r="I813" s="206"/>
      <c r="J813" s="206"/>
      <c r="K813" s="206"/>
      <c r="L813" s="206"/>
      <c r="M813" s="206"/>
      <c r="N813" s="206"/>
      <c r="O813" s="206"/>
      <c r="P813" s="206"/>
      <c r="Q813" s="206"/>
      <c r="R813" s="206"/>
      <c r="S813" s="206"/>
      <c r="T813" s="206"/>
      <c r="U813" s="206"/>
      <c r="V813" s="206"/>
      <c r="W813" s="206"/>
      <c r="X813" s="206"/>
      <c r="Y813" s="206"/>
      <c r="Z813" s="206"/>
      <c r="AA813" s="206"/>
      <c r="AB813" s="206"/>
      <c r="AC813" s="206"/>
      <c r="AD813" s="206"/>
      <c r="AE813" s="206"/>
      <c r="AF813" s="206"/>
      <c r="AG813" s="206"/>
      <c r="AH813" s="206"/>
      <c r="AI813" s="206"/>
      <c r="AJ813" s="206"/>
      <c r="AK813" s="206"/>
      <c r="AL813" s="206"/>
      <c r="AM813" s="206"/>
      <c r="AN813" s="206"/>
      <c r="AO813" s="206"/>
      <c r="AP813" s="206"/>
      <c r="AQ813" s="206"/>
      <c r="AR813" s="206"/>
      <c r="AS813" s="206"/>
      <c r="AT813" s="206"/>
      <c r="AU813" s="206"/>
      <c r="AV813" s="206"/>
      <c r="AW813" s="206"/>
      <c r="AX813" s="206"/>
      <c r="AY813" s="206"/>
      <c r="AZ813" s="206"/>
      <c r="BA813" s="206"/>
      <c r="BB813" s="206"/>
      <c r="BC813" s="206"/>
      <c r="BD813" s="206"/>
      <c r="BE813" s="206"/>
      <c r="BF813" s="206"/>
      <c r="BG813" s="206"/>
      <c r="BH813" s="206"/>
      <c r="BI813" s="206"/>
      <c r="BJ813" s="206"/>
      <c r="BK813" s="206"/>
      <c r="BL813" s="206"/>
      <c r="BM813" s="56"/>
    </row>
    <row r="814" spans="1:65">
      <c r="A814" s="29"/>
      <c r="B814" s="3" t="s">
        <v>273</v>
      </c>
      <c r="C814" s="28"/>
      <c r="D814" s="23">
        <v>2.8047578623950175E-4</v>
      </c>
      <c r="E814" s="205"/>
      <c r="F814" s="206"/>
      <c r="G814" s="206"/>
      <c r="H814" s="206"/>
      <c r="I814" s="206"/>
      <c r="J814" s="206"/>
      <c r="K814" s="206"/>
      <c r="L814" s="206"/>
      <c r="M814" s="206"/>
      <c r="N814" s="206"/>
      <c r="O814" s="206"/>
      <c r="P814" s="206"/>
      <c r="Q814" s="206"/>
      <c r="R814" s="206"/>
      <c r="S814" s="206"/>
      <c r="T814" s="206"/>
      <c r="U814" s="206"/>
      <c r="V814" s="206"/>
      <c r="W814" s="206"/>
      <c r="X814" s="206"/>
      <c r="Y814" s="206"/>
      <c r="Z814" s="206"/>
      <c r="AA814" s="206"/>
      <c r="AB814" s="206"/>
      <c r="AC814" s="206"/>
      <c r="AD814" s="206"/>
      <c r="AE814" s="206"/>
      <c r="AF814" s="206"/>
      <c r="AG814" s="206"/>
      <c r="AH814" s="206"/>
      <c r="AI814" s="206"/>
      <c r="AJ814" s="206"/>
      <c r="AK814" s="206"/>
      <c r="AL814" s="206"/>
      <c r="AM814" s="206"/>
      <c r="AN814" s="206"/>
      <c r="AO814" s="206"/>
      <c r="AP814" s="206"/>
      <c r="AQ814" s="206"/>
      <c r="AR814" s="206"/>
      <c r="AS814" s="206"/>
      <c r="AT814" s="206"/>
      <c r="AU814" s="206"/>
      <c r="AV814" s="206"/>
      <c r="AW814" s="206"/>
      <c r="AX814" s="206"/>
      <c r="AY814" s="206"/>
      <c r="AZ814" s="206"/>
      <c r="BA814" s="206"/>
      <c r="BB814" s="206"/>
      <c r="BC814" s="206"/>
      <c r="BD814" s="206"/>
      <c r="BE814" s="206"/>
      <c r="BF814" s="206"/>
      <c r="BG814" s="206"/>
      <c r="BH814" s="206"/>
      <c r="BI814" s="206"/>
      <c r="BJ814" s="206"/>
      <c r="BK814" s="206"/>
      <c r="BL814" s="206"/>
      <c r="BM814" s="56"/>
    </row>
    <row r="815" spans="1:65">
      <c r="A815" s="29"/>
      <c r="B815" s="3" t="s">
        <v>87</v>
      </c>
      <c r="C815" s="28"/>
      <c r="D815" s="13">
        <v>0.36583798205152401</v>
      </c>
      <c r="E815" s="15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274</v>
      </c>
      <c r="C816" s="28"/>
      <c r="D816" s="13">
        <v>-4.4408920985006262E-16</v>
      </c>
      <c r="E816" s="15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45" t="s">
        <v>275</v>
      </c>
      <c r="C817" s="46"/>
      <c r="D817" s="44" t="s">
        <v>276</v>
      </c>
      <c r="E817" s="15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0"/>
      <c r="C818" s="20"/>
      <c r="D818" s="20"/>
      <c r="BM818" s="55"/>
    </row>
    <row r="819" spans="1:65" ht="15">
      <c r="B819" s="8" t="s">
        <v>598</v>
      </c>
      <c r="BM819" s="27" t="s">
        <v>277</v>
      </c>
    </row>
    <row r="820" spans="1:65" ht="15">
      <c r="A820" s="24" t="s">
        <v>107</v>
      </c>
      <c r="B820" s="18" t="s">
        <v>111</v>
      </c>
      <c r="C820" s="15" t="s">
        <v>112</v>
      </c>
      <c r="D820" s="16" t="s">
        <v>231</v>
      </c>
      <c r="E820" s="15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232</v>
      </c>
      <c r="C821" s="9" t="s">
        <v>232</v>
      </c>
      <c r="D821" s="149" t="s">
        <v>261</v>
      </c>
      <c r="E821" s="15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280</v>
      </c>
      <c r="E822" s="15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3</v>
      </c>
    </row>
    <row r="823" spans="1:65">
      <c r="A823" s="29"/>
      <c r="B823" s="19"/>
      <c r="C823" s="9"/>
      <c r="D823" s="25" t="s">
        <v>322</v>
      </c>
      <c r="E823" s="15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</v>
      </c>
    </row>
    <row r="824" spans="1:65">
      <c r="A824" s="29"/>
      <c r="B824" s="18">
        <v>1</v>
      </c>
      <c r="C824" s="14">
        <v>1</v>
      </c>
      <c r="D824" s="203" t="s">
        <v>211</v>
      </c>
      <c r="E824" s="205"/>
      <c r="F824" s="206"/>
      <c r="G824" s="206"/>
      <c r="H824" s="206"/>
      <c r="I824" s="206"/>
      <c r="J824" s="206"/>
      <c r="K824" s="206"/>
      <c r="L824" s="206"/>
      <c r="M824" s="206"/>
      <c r="N824" s="206"/>
      <c r="O824" s="206"/>
      <c r="P824" s="206"/>
      <c r="Q824" s="206"/>
      <c r="R824" s="206"/>
      <c r="S824" s="206"/>
      <c r="T824" s="206"/>
      <c r="U824" s="206"/>
      <c r="V824" s="206"/>
      <c r="W824" s="206"/>
      <c r="X824" s="206"/>
      <c r="Y824" s="206"/>
      <c r="Z824" s="206"/>
      <c r="AA824" s="206"/>
      <c r="AB824" s="206"/>
      <c r="AC824" s="206"/>
      <c r="AD824" s="206"/>
      <c r="AE824" s="206"/>
      <c r="AF824" s="206"/>
      <c r="AG824" s="206"/>
      <c r="AH824" s="206"/>
      <c r="AI824" s="206"/>
      <c r="AJ824" s="206"/>
      <c r="AK824" s="206"/>
      <c r="AL824" s="206"/>
      <c r="AM824" s="206"/>
      <c r="AN824" s="206"/>
      <c r="AO824" s="206"/>
      <c r="AP824" s="206"/>
      <c r="AQ824" s="206"/>
      <c r="AR824" s="206"/>
      <c r="AS824" s="206"/>
      <c r="AT824" s="206"/>
      <c r="AU824" s="206"/>
      <c r="AV824" s="206"/>
      <c r="AW824" s="206"/>
      <c r="AX824" s="206"/>
      <c r="AY824" s="206"/>
      <c r="AZ824" s="206"/>
      <c r="BA824" s="206"/>
      <c r="BB824" s="206"/>
      <c r="BC824" s="206"/>
      <c r="BD824" s="206"/>
      <c r="BE824" s="206"/>
      <c r="BF824" s="206"/>
      <c r="BG824" s="206"/>
      <c r="BH824" s="206"/>
      <c r="BI824" s="206"/>
      <c r="BJ824" s="206"/>
      <c r="BK824" s="206"/>
      <c r="BL824" s="206"/>
      <c r="BM824" s="207">
        <v>1</v>
      </c>
    </row>
    <row r="825" spans="1:65">
      <c r="A825" s="29"/>
      <c r="B825" s="19">
        <v>1</v>
      </c>
      <c r="C825" s="9">
        <v>2</v>
      </c>
      <c r="D825" s="23" t="s">
        <v>338</v>
      </c>
      <c r="E825" s="205"/>
      <c r="F825" s="206"/>
      <c r="G825" s="206"/>
      <c r="H825" s="206"/>
      <c r="I825" s="206"/>
      <c r="J825" s="206"/>
      <c r="K825" s="206"/>
      <c r="L825" s="206"/>
      <c r="M825" s="206"/>
      <c r="N825" s="206"/>
      <c r="O825" s="206"/>
      <c r="P825" s="206"/>
      <c r="Q825" s="206"/>
      <c r="R825" s="206"/>
      <c r="S825" s="206"/>
      <c r="T825" s="206"/>
      <c r="U825" s="206"/>
      <c r="V825" s="206"/>
      <c r="W825" s="206"/>
      <c r="X825" s="206"/>
      <c r="Y825" s="206"/>
      <c r="Z825" s="206"/>
      <c r="AA825" s="206"/>
      <c r="AB825" s="206"/>
      <c r="AC825" s="206"/>
      <c r="AD825" s="206"/>
      <c r="AE825" s="206"/>
      <c r="AF825" s="206"/>
      <c r="AG825" s="206"/>
      <c r="AH825" s="206"/>
      <c r="AI825" s="206"/>
      <c r="AJ825" s="206"/>
      <c r="AK825" s="206"/>
      <c r="AL825" s="206"/>
      <c r="AM825" s="206"/>
      <c r="AN825" s="206"/>
      <c r="AO825" s="206"/>
      <c r="AP825" s="206"/>
      <c r="AQ825" s="206"/>
      <c r="AR825" s="206"/>
      <c r="AS825" s="206"/>
      <c r="AT825" s="206"/>
      <c r="AU825" s="206"/>
      <c r="AV825" s="206"/>
      <c r="AW825" s="206"/>
      <c r="AX825" s="206"/>
      <c r="AY825" s="206"/>
      <c r="AZ825" s="206"/>
      <c r="BA825" s="206"/>
      <c r="BB825" s="206"/>
      <c r="BC825" s="206"/>
      <c r="BD825" s="206"/>
      <c r="BE825" s="206"/>
      <c r="BF825" s="206"/>
      <c r="BG825" s="206"/>
      <c r="BH825" s="206"/>
      <c r="BI825" s="206"/>
      <c r="BJ825" s="206"/>
      <c r="BK825" s="206"/>
      <c r="BL825" s="206"/>
      <c r="BM825" s="207">
        <v>14</v>
      </c>
    </row>
    <row r="826" spans="1:65">
      <c r="A826" s="29"/>
      <c r="B826" s="19">
        <v>1</v>
      </c>
      <c r="C826" s="9">
        <v>3</v>
      </c>
      <c r="D826" s="23">
        <v>2.8E-3</v>
      </c>
      <c r="E826" s="205"/>
      <c r="F826" s="206"/>
      <c r="G826" s="206"/>
      <c r="H826" s="206"/>
      <c r="I826" s="206"/>
      <c r="J826" s="206"/>
      <c r="K826" s="206"/>
      <c r="L826" s="206"/>
      <c r="M826" s="206"/>
      <c r="N826" s="206"/>
      <c r="O826" s="206"/>
      <c r="P826" s="206"/>
      <c r="Q826" s="206"/>
      <c r="R826" s="206"/>
      <c r="S826" s="206"/>
      <c r="T826" s="206"/>
      <c r="U826" s="206"/>
      <c r="V826" s="206"/>
      <c r="W826" s="206"/>
      <c r="X826" s="206"/>
      <c r="Y826" s="206"/>
      <c r="Z826" s="206"/>
      <c r="AA826" s="206"/>
      <c r="AB826" s="206"/>
      <c r="AC826" s="206"/>
      <c r="AD826" s="206"/>
      <c r="AE826" s="206"/>
      <c r="AF826" s="206"/>
      <c r="AG826" s="206"/>
      <c r="AH826" s="206"/>
      <c r="AI826" s="206"/>
      <c r="AJ826" s="206"/>
      <c r="AK826" s="206"/>
      <c r="AL826" s="206"/>
      <c r="AM826" s="206"/>
      <c r="AN826" s="206"/>
      <c r="AO826" s="206"/>
      <c r="AP826" s="206"/>
      <c r="AQ826" s="206"/>
      <c r="AR826" s="206"/>
      <c r="AS826" s="206"/>
      <c r="AT826" s="206"/>
      <c r="AU826" s="206"/>
      <c r="AV826" s="206"/>
      <c r="AW826" s="206"/>
      <c r="AX826" s="206"/>
      <c r="AY826" s="206"/>
      <c r="AZ826" s="206"/>
      <c r="BA826" s="206"/>
      <c r="BB826" s="206"/>
      <c r="BC826" s="206"/>
      <c r="BD826" s="206"/>
      <c r="BE826" s="206"/>
      <c r="BF826" s="206"/>
      <c r="BG826" s="206"/>
      <c r="BH826" s="206"/>
      <c r="BI826" s="206"/>
      <c r="BJ826" s="206"/>
      <c r="BK826" s="206"/>
      <c r="BL826" s="206"/>
      <c r="BM826" s="207">
        <v>16</v>
      </c>
    </row>
    <row r="827" spans="1:65">
      <c r="A827" s="29"/>
      <c r="B827" s="19">
        <v>1</v>
      </c>
      <c r="C827" s="9">
        <v>4</v>
      </c>
      <c r="D827" s="23" t="s">
        <v>339</v>
      </c>
      <c r="E827" s="205"/>
      <c r="F827" s="206"/>
      <c r="G827" s="206"/>
      <c r="H827" s="206"/>
      <c r="I827" s="206"/>
      <c r="J827" s="206"/>
      <c r="K827" s="206"/>
      <c r="L827" s="206"/>
      <c r="M827" s="206"/>
      <c r="N827" s="206"/>
      <c r="O827" s="206"/>
      <c r="P827" s="206"/>
      <c r="Q827" s="206"/>
      <c r="R827" s="206"/>
      <c r="S827" s="206"/>
      <c r="T827" s="206"/>
      <c r="U827" s="206"/>
      <c r="V827" s="206"/>
      <c r="W827" s="206"/>
      <c r="X827" s="206"/>
      <c r="Y827" s="206"/>
      <c r="Z827" s="206"/>
      <c r="AA827" s="206"/>
      <c r="AB827" s="206"/>
      <c r="AC827" s="206"/>
      <c r="AD827" s="206"/>
      <c r="AE827" s="206"/>
      <c r="AF827" s="206"/>
      <c r="AG827" s="206"/>
      <c r="AH827" s="206"/>
      <c r="AI827" s="206"/>
      <c r="AJ827" s="206"/>
      <c r="AK827" s="206"/>
      <c r="AL827" s="206"/>
      <c r="AM827" s="206"/>
      <c r="AN827" s="206"/>
      <c r="AO827" s="206"/>
      <c r="AP827" s="206"/>
      <c r="AQ827" s="206"/>
      <c r="AR827" s="206"/>
      <c r="AS827" s="206"/>
      <c r="AT827" s="206"/>
      <c r="AU827" s="206"/>
      <c r="AV827" s="206"/>
      <c r="AW827" s="206"/>
      <c r="AX827" s="206"/>
      <c r="AY827" s="206"/>
      <c r="AZ827" s="206"/>
      <c r="BA827" s="206"/>
      <c r="BB827" s="206"/>
      <c r="BC827" s="206"/>
      <c r="BD827" s="206"/>
      <c r="BE827" s="206"/>
      <c r="BF827" s="206"/>
      <c r="BG827" s="206"/>
      <c r="BH827" s="206"/>
      <c r="BI827" s="206"/>
      <c r="BJ827" s="206"/>
      <c r="BK827" s="206"/>
      <c r="BL827" s="206"/>
      <c r="BM827" s="207" t="s">
        <v>211</v>
      </c>
    </row>
    <row r="828" spans="1:65">
      <c r="A828" s="29"/>
      <c r="B828" s="19">
        <v>1</v>
      </c>
      <c r="C828" s="9">
        <v>5</v>
      </c>
      <c r="D828" s="23" t="s">
        <v>340</v>
      </c>
      <c r="E828" s="205"/>
      <c r="F828" s="206"/>
      <c r="G828" s="206"/>
      <c r="H828" s="206"/>
      <c r="I828" s="206"/>
      <c r="J828" s="206"/>
      <c r="K828" s="206"/>
      <c r="L828" s="206"/>
      <c r="M828" s="206"/>
      <c r="N828" s="206"/>
      <c r="O828" s="206"/>
      <c r="P828" s="206"/>
      <c r="Q828" s="206"/>
      <c r="R828" s="206"/>
      <c r="S828" s="206"/>
      <c r="T828" s="206"/>
      <c r="U828" s="206"/>
      <c r="V828" s="206"/>
      <c r="W828" s="206"/>
      <c r="X828" s="206"/>
      <c r="Y828" s="206"/>
      <c r="Z828" s="206"/>
      <c r="AA828" s="206"/>
      <c r="AB828" s="206"/>
      <c r="AC828" s="206"/>
      <c r="AD828" s="206"/>
      <c r="AE828" s="206"/>
      <c r="AF828" s="206"/>
      <c r="AG828" s="206"/>
      <c r="AH828" s="206"/>
      <c r="AI828" s="206"/>
      <c r="AJ828" s="206"/>
      <c r="AK828" s="206"/>
      <c r="AL828" s="206"/>
      <c r="AM828" s="206"/>
      <c r="AN828" s="206"/>
      <c r="AO828" s="206"/>
      <c r="AP828" s="206"/>
      <c r="AQ828" s="206"/>
      <c r="AR828" s="206"/>
      <c r="AS828" s="206"/>
      <c r="AT828" s="206"/>
      <c r="AU828" s="206"/>
      <c r="AV828" s="206"/>
      <c r="AW828" s="206"/>
      <c r="AX828" s="206"/>
      <c r="AY828" s="206"/>
      <c r="AZ828" s="206"/>
      <c r="BA828" s="206"/>
      <c r="BB828" s="206"/>
      <c r="BC828" s="206"/>
      <c r="BD828" s="206"/>
      <c r="BE828" s="206"/>
      <c r="BF828" s="206"/>
      <c r="BG828" s="206"/>
      <c r="BH828" s="206"/>
      <c r="BI828" s="206"/>
      <c r="BJ828" s="206"/>
      <c r="BK828" s="206"/>
      <c r="BL828" s="206"/>
      <c r="BM828" s="207">
        <v>20</v>
      </c>
    </row>
    <row r="829" spans="1:65">
      <c r="A829" s="29"/>
      <c r="B829" s="20" t="s">
        <v>271</v>
      </c>
      <c r="C829" s="12"/>
      <c r="D829" s="209">
        <v>2.8E-3</v>
      </c>
      <c r="E829" s="205"/>
      <c r="F829" s="206"/>
      <c r="G829" s="206"/>
      <c r="H829" s="206"/>
      <c r="I829" s="206"/>
      <c r="J829" s="206"/>
      <c r="K829" s="206"/>
      <c r="L829" s="206"/>
      <c r="M829" s="206"/>
      <c r="N829" s="206"/>
      <c r="O829" s="206"/>
      <c r="P829" s="206"/>
      <c r="Q829" s="206"/>
      <c r="R829" s="206"/>
      <c r="S829" s="206"/>
      <c r="T829" s="206"/>
      <c r="U829" s="206"/>
      <c r="V829" s="206"/>
      <c r="W829" s="206"/>
      <c r="X829" s="206"/>
      <c r="Y829" s="206"/>
      <c r="Z829" s="206"/>
      <c r="AA829" s="206"/>
      <c r="AB829" s="206"/>
      <c r="AC829" s="206"/>
      <c r="AD829" s="206"/>
      <c r="AE829" s="206"/>
      <c r="AF829" s="206"/>
      <c r="AG829" s="206"/>
      <c r="AH829" s="206"/>
      <c r="AI829" s="206"/>
      <c r="AJ829" s="206"/>
      <c r="AK829" s="206"/>
      <c r="AL829" s="206"/>
      <c r="AM829" s="206"/>
      <c r="AN829" s="206"/>
      <c r="AO829" s="206"/>
      <c r="AP829" s="206"/>
      <c r="AQ829" s="206"/>
      <c r="AR829" s="206"/>
      <c r="AS829" s="206"/>
      <c r="AT829" s="206"/>
      <c r="AU829" s="206"/>
      <c r="AV829" s="206"/>
      <c r="AW829" s="206"/>
      <c r="AX829" s="206"/>
      <c r="AY829" s="206"/>
      <c r="AZ829" s="206"/>
      <c r="BA829" s="206"/>
      <c r="BB829" s="206"/>
      <c r="BC829" s="206"/>
      <c r="BD829" s="206"/>
      <c r="BE829" s="206"/>
      <c r="BF829" s="206"/>
      <c r="BG829" s="206"/>
      <c r="BH829" s="206"/>
      <c r="BI829" s="206"/>
      <c r="BJ829" s="206"/>
      <c r="BK829" s="206"/>
      <c r="BL829" s="206"/>
      <c r="BM829" s="56"/>
    </row>
    <row r="830" spans="1:65">
      <c r="A830" s="29"/>
      <c r="B830" s="3" t="s">
        <v>272</v>
      </c>
      <c r="C830" s="28"/>
      <c r="D830" s="23">
        <v>2.8E-3</v>
      </c>
      <c r="E830" s="205"/>
      <c r="F830" s="206"/>
      <c r="G830" s="206"/>
      <c r="H830" s="206"/>
      <c r="I830" s="206"/>
      <c r="J830" s="206"/>
      <c r="K830" s="206"/>
      <c r="L830" s="206"/>
      <c r="M830" s="206"/>
      <c r="N830" s="206"/>
      <c r="O830" s="206"/>
      <c r="P830" s="206"/>
      <c r="Q830" s="206"/>
      <c r="R830" s="206"/>
      <c r="S830" s="206"/>
      <c r="T830" s="206"/>
      <c r="U830" s="206"/>
      <c r="V830" s="206"/>
      <c r="W830" s="206"/>
      <c r="X830" s="206"/>
      <c r="Y830" s="206"/>
      <c r="Z830" s="206"/>
      <c r="AA830" s="206"/>
      <c r="AB830" s="206"/>
      <c r="AC830" s="206"/>
      <c r="AD830" s="206"/>
      <c r="AE830" s="206"/>
      <c r="AF830" s="206"/>
      <c r="AG830" s="206"/>
      <c r="AH830" s="206"/>
      <c r="AI830" s="206"/>
      <c r="AJ830" s="206"/>
      <c r="AK830" s="206"/>
      <c r="AL830" s="206"/>
      <c r="AM830" s="206"/>
      <c r="AN830" s="206"/>
      <c r="AO830" s="206"/>
      <c r="AP830" s="206"/>
      <c r="AQ830" s="206"/>
      <c r="AR830" s="206"/>
      <c r="AS830" s="206"/>
      <c r="AT830" s="206"/>
      <c r="AU830" s="206"/>
      <c r="AV830" s="206"/>
      <c r="AW830" s="206"/>
      <c r="AX830" s="206"/>
      <c r="AY830" s="206"/>
      <c r="AZ830" s="206"/>
      <c r="BA830" s="206"/>
      <c r="BB830" s="206"/>
      <c r="BC830" s="206"/>
      <c r="BD830" s="206"/>
      <c r="BE830" s="206"/>
      <c r="BF830" s="206"/>
      <c r="BG830" s="206"/>
      <c r="BH830" s="206"/>
      <c r="BI830" s="206"/>
      <c r="BJ830" s="206"/>
      <c r="BK830" s="206"/>
      <c r="BL830" s="206"/>
      <c r="BM830" s="56"/>
    </row>
    <row r="831" spans="1:65">
      <c r="A831" s="29"/>
      <c r="B831" s="3" t="s">
        <v>273</v>
      </c>
      <c r="C831" s="28"/>
      <c r="D831" s="23" t="s">
        <v>686</v>
      </c>
      <c r="E831" s="205"/>
      <c r="F831" s="206"/>
      <c r="G831" s="206"/>
      <c r="H831" s="206"/>
      <c r="I831" s="206"/>
      <c r="J831" s="206"/>
      <c r="K831" s="206"/>
      <c r="L831" s="206"/>
      <c r="M831" s="206"/>
      <c r="N831" s="206"/>
      <c r="O831" s="206"/>
      <c r="P831" s="206"/>
      <c r="Q831" s="206"/>
      <c r="R831" s="206"/>
      <c r="S831" s="206"/>
      <c r="T831" s="206"/>
      <c r="U831" s="206"/>
      <c r="V831" s="206"/>
      <c r="W831" s="206"/>
      <c r="X831" s="206"/>
      <c r="Y831" s="206"/>
      <c r="Z831" s="206"/>
      <c r="AA831" s="206"/>
      <c r="AB831" s="206"/>
      <c r="AC831" s="206"/>
      <c r="AD831" s="206"/>
      <c r="AE831" s="206"/>
      <c r="AF831" s="206"/>
      <c r="AG831" s="206"/>
      <c r="AH831" s="206"/>
      <c r="AI831" s="206"/>
      <c r="AJ831" s="206"/>
      <c r="AK831" s="206"/>
      <c r="AL831" s="206"/>
      <c r="AM831" s="206"/>
      <c r="AN831" s="206"/>
      <c r="AO831" s="206"/>
      <c r="AP831" s="206"/>
      <c r="AQ831" s="206"/>
      <c r="AR831" s="206"/>
      <c r="AS831" s="206"/>
      <c r="AT831" s="206"/>
      <c r="AU831" s="206"/>
      <c r="AV831" s="206"/>
      <c r="AW831" s="206"/>
      <c r="AX831" s="206"/>
      <c r="AY831" s="206"/>
      <c r="AZ831" s="206"/>
      <c r="BA831" s="206"/>
      <c r="BB831" s="206"/>
      <c r="BC831" s="206"/>
      <c r="BD831" s="206"/>
      <c r="BE831" s="206"/>
      <c r="BF831" s="206"/>
      <c r="BG831" s="206"/>
      <c r="BH831" s="206"/>
      <c r="BI831" s="206"/>
      <c r="BJ831" s="206"/>
      <c r="BK831" s="206"/>
      <c r="BL831" s="206"/>
      <c r="BM831" s="56"/>
    </row>
    <row r="832" spans="1:65">
      <c r="A832" s="29"/>
      <c r="B832" s="3" t="s">
        <v>87</v>
      </c>
      <c r="C832" s="28"/>
      <c r="D832" s="13" t="s">
        <v>686</v>
      </c>
      <c r="E832" s="15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274</v>
      </c>
      <c r="C833" s="28"/>
      <c r="D833" s="13" t="s">
        <v>686</v>
      </c>
      <c r="E833" s="15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45" t="s">
        <v>275</v>
      </c>
      <c r="C834" s="46"/>
      <c r="D834" s="44" t="s">
        <v>276</v>
      </c>
      <c r="E834" s="15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0"/>
      <c r="C835" s="20"/>
      <c r="D835" s="20"/>
      <c r="BM835" s="55"/>
    </row>
    <row r="836" spans="1:65" ht="15">
      <c r="B836" s="8" t="s">
        <v>599</v>
      </c>
      <c r="BM836" s="27" t="s">
        <v>67</v>
      </c>
    </row>
    <row r="837" spans="1:65" ht="15">
      <c r="A837" s="24" t="s">
        <v>60</v>
      </c>
      <c r="B837" s="18" t="s">
        <v>111</v>
      </c>
      <c r="C837" s="15" t="s">
        <v>112</v>
      </c>
      <c r="D837" s="16" t="s">
        <v>231</v>
      </c>
      <c r="E837" s="17" t="s">
        <v>231</v>
      </c>
      <c r="F837" s="17" t="s">
        <v>231</v>
      </c>
      <c r="G837" s="17" t="s">
        <v>231</v>
      </c>
      <c r="H837" s="17" t="s">
        <v>231</v>
      </c>
      <c r="I837" s="17" t="s">
        <v>231</v>
      </c>
      <c r="J837" s="17" t="s">
        <v>231</v>
      </c>
      <c r="K837" s="17" t="s">
        <v>231</v>
      </c>
      <c r="L837" s="17" t="s">
        <v>231</v>
      </c>
      <c r="M837" s="17" t="s">
        <v>231</v>
      </c>
      <c r="N837" s="17" t="s">
        <v>231</v>
      </c>
      <c r="O837" s="17" t="s">
        <v>231</v>
      </c>
      <c r="P837" s="17" t="s">
        <v>231</v>
      </c>
      <c r="Q837" s="17" t="s">
        <v>231</v>
      </c>
      <c r="R837" s="17" t="s">
        <v>231</v>
      </c>
      <c r="S837" s="17" t="s">
        <v>231</v>
      </c>
      <c r="T837" s="17" t="s">
        <v>231</v>
      </c>
      <c r="U837" s="17" t="s">
        <v>231</v>
      </c>
      <c r="V837" s="17" t="s">
        <v>231</v>
      </c>
      <c r="W837" s="17" t="s">
        <v>231</v>
      </c>
      <c r="X837" s="151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</v>
      </c>
    </row>
    <row r="838" spans="1:65">
      <c r="A838" s="29"/>
      <c r="B838" s="19" t="s">
        <v>232</v>
      </c>
      <c r="C838" s="9" t="s">
        <v>232</v>
      </c>
      <c r="D838" s="149" t="s">
        <v>234</v>
      </c>
      <c r="E838" s="150" t="s">
        <v>236</v>
      </c>
      <c r="F838" s="150" t="s">
        <v>238</v>
      </c>
      <c r="G838" s="150" t="s">
        <v>239</v>
      </c>
      <c r="H838" s="150" t="s">
        <v>240</v>
      </c>
      <c r="I838" s="150" t="s">
        <v>241</v>
      </c>
      <c r="J838" s="150" t="s">
        <v>242</v>
      </c>
      <c r="K838" s="150" t="s">
        <v>243</v>
      </c>
      <c r="L838" s="150" t="s">
        <v>244</v>
      </c>
      <c r="M838" s="150" t="s">
        <v>245</v>
      </c>
      <c r="N838" s="150" t="s">
        <v>246</v>
      </c>
      <c r="O838" s="150" t="s">
        <v>247</v>
      </c>
      <c r="P838" s="150" t="s">
        <v>248</v>
      </c>
      <c r="Q838" s="150" t="s">
        <v>251</v>
      </c>
      <c r="R838" s="150" t="s">
        <v>253</v>
      </c>
      <c r="S838" s="150" t="s">
        <v>254</v>
      </c>
      <c r="T838" s="150" t="s">
        <v>257</v>
      </c>
      <c r="U838" s="150" t="s">
        <v>259</v>
      </c>
      <c r="V838" s="150" t="s">
        <v>261</v>
      </c>
      <c r="W838" s="150" t="s">
        <v>279</v>
      </c>
      <c r="X838" s="151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 t="s">
        <v>1</v>
      </c>
    </row>
    <row r="839" spans="1:65">
      <c r="A839" s="29"/>
      <c r="B839" s="19"/>
      <c r="C839" s="9"/>
      <c r="D839" s="10" t="s">
        <v>280</v>
      </c>
      <c r="E839" s="11" t="s">
        <v>283</v>
      </c>
      <c r="F839" s="11" t="s">
        <v>282</v>
      </c>
      <c r="G839" s="11" t="s">
        <v>283</v>
      </c>
      <c r="H839" s="11" t="s">
        <v>282</v>
      </c>
      <c r="I839" s="11" t="s">
        <v>282</v>
      </c>
      <c r="J839" s="11" t="s">
        <v>282</v>
      </c>
      <c r="K839" s="11" t="s">
        <v>282</v>
      </c>
      <c r="L839" s="11" t="s">
        <v>280</v>
      </c>
      <c r="M839" s="11" t="s">
        <v>280</v>
      </c>
      <c r="N839" s="11" t="s">
        <v>280</v>
      </c>
      <c r="O839" s="11" t="s">
        <v>280</v>
      </c>
      <c r="P839" s="11" t="s">
        <v>280</v>
      </c>
      <c r="Q839" s="11" t="s">
        <v>283</v>
      </c>
      <c r="R839" s="11" t="s">
        <v>283</v>
      </c>
      <c r="S839" s="11" t="s">
        <v>283</v>
      </c>
      <c r="T839" s="11" t="s">
        <v>283</v>
      </c>
      <c r="U839" s="11" t="s">
        <v>282</v>
      </c>
      <c r="V839" s="11" t="s">
        <v>283</v>
      </c>
      <c r="W839" s="11" t="s">
        <v>283</v>
      </c>
      <c r="X839" s="151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3</v>
      </c>
    </row>
    <row r="840" spans="1:65">
      <c r="A840" s="29"/>
      <c r="B840" s="19"/>
      <c r="C840" s="9"/>
      <c r="D840" s="25" t="s">
        <v>322</v>
      </c>
      <c r="E840" s="25" t="s">
        <v>322</v>
      </c>
      <c r="F840" s="25" t="s">
        <v>322</v>
      </c>
      <c r="G840" s="25" t="s">
        <v>322</v>
      </c>
      <c r="H840" s="25" t="s">
        <v>323</v>
      </c>
      <c r="I840" s="25" t="s">
        <v>324</v>
      </c>
      <c r="J840" s="25" t="s">
        <v>323</v>
      </c>
      <c r="K840" s="25" t="s">
        <v>325</v>
      </c>
      <c r="L840" s="25" t="s">
        <v>322</v>
      </c>
      <c r="M840" s="25" t="s">
        <v>322</v>
      </c>
      <c r="N840" s="25" t="s">
        <v>322</v>
      </c>
      <c r="O840" s="25" t="s">
        <v>322</v>
      </c>
      <c r="P840" s="25" t="s">
        <v>322</v>
      </c>
      <c r="Q840" s="25" t="s">
        <v>322</v>
      </c>
      <c r="R840" s="25" t="s">
        <v>325</v>
      </c>
      <c r="S840" s="25" t="s">
        <v>324</v>
      </c>
      <c r="T840" s="25" t="s">
        <v>323</v>
      </c>
      <c r="U840" s="25" t="s">
        <v>322</v>
      </c>
      <c r="V840" s="25" t="s">
        <v>322</v>
      </c>
      <c r="W840" s="25" t="s">
        <v>322</v>
      </c>
      <c r="X840" s="151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3</v>
      </c>
    </row>
    <row r="841" spans="1:65">
      <c r="A841" s="29"/>
      <c r="B841" s="18">
        <v>1</v>
      </c>
      <c r="C841" s="14">
        <v>1</v>
      </c>
      <c r="D841" s="203">
        <v>0.17</v>
      </c>
      <c r="E841" s="203">
        <v>0.192412</v>
      </c>
      <c r="F841" s="203">
        <v>0.17299999999999999</v>
      </c>
      <c r="G841" s="203">
        <v>0.15200000000000002</v>
      </c>
      <c r="H841" s="203">
        <v>0.18</v>
      </c>
      <c r="I841" s="210">
        <v>0.14000000000000001</v>
      </c>
      <c r="J841" s="203">
        <v>0.18</v>
      </c>
      <c r="K841" s="203">
        <v>0.19</v>
      </c>
      <c r="L841" s="204">
        <v>0.22999999999999998</v>
      </c>
      <c r="M841" s="203">
        <v>0.19</v>
      </c>
      <c r="N841" s="203">
        <v>0.19</v>
      </c>
      <c r="O841" s="203">
        <v>0.16</v>
      </c>
      <c r="P841" s="203">
        <v>0.2</v>
      </c>
      <c r="Q841" s="203">
        <v>0.14899999999999999</v>
      </c>
      <c r="R841" s="203">
        <v>0.17</v>
      </c>
      <c r="S841" s="210">
        <v>6.4099999999999999E-3</v>
      </c>
      <c r="T841" s="203">
        <v>0.18</v>
      </c>
      <c r="U841" s="203">
        <v>0.19</v>
      </c>
      <c r="V841" s="203">
        <v>0.2049</v>
      </c>
      <c r="W841" s="210">
        <v>0.189</v>
      </c>
      <c r="X841" s="205"/>
      <c r="Y841" s="206"/>
      <c r="Z841" s="206"/>
      <c r="AA841" s="206"/>
      <c r="AB841" s="206"/>
      <c r="AC841" s="206"/>
      <c r="AD841" s="206"/>
      <c r="AE841" s="206"/>
      <c r="AF841" s="206"/>
      <c r="AG841" s="206"/>
      <c r="AH841" s="206"/>
      <c r="AI841" s="206"/>
      <c r="AJ841" s="206"/>
      <c r="AK841" s="206"/>
      <c r="AL841" s="206"/>
      <c r="AM841" s="206"/>
      <c r="AN841" s="206"/>
      <c r="AO841" s="206"/>
      <c r="AP841" s="206"/>
      <c r="AQ841" s="206"/>
      <c r="AR841" s="206"/>
      <c r="AS841" s="206"/>
      <c r="AT841" s="206"/>
      <c r="AU841" s="206"/>
      <c r="AV841" s="206"/>
      <c r="AW841" s="206"/>
      <c r="AX841" s="206"/>
      <c r="AY841" s="206"/>
      <c r="AZ841" s="206"/>
      <c r="BA841" s="206"/>
      <c r="BB841" s="206"/>
      <c r="BC841" s="206"/>
      <c r="BD841" s="206"/>
      <c r="BE841" s="206"/>
      <c r="BF841" s="206"/>
      <c r="BG841" s="206"/>
      <c r="BH841" s="206"/>
      <c r="BI841" s="206"/>
      <c r="BJ841" s="206"/>
      <c r="BK841" s="206"/>
      <c r="BL841" s="206"/>
      <c r="BM841" s="207">
        <v>1</v>
      </c>
    </row>
    <row r="842" spans="1:65">
      <c r="A842" s="29"/>
      <c r="B842" s="19">
        <v>1</v>
      </c>
      <c r="C842" s="9">
        <v>2</v>
      </c>
      <c r="D842" s="23">
        <v>0.17</v>
      </c>
      <c r="E842" s="23">
        <v>0.19280800000000001</v>
      </c>
      <c r="F842" s="23">
        <v>0.17399999999999999</v>
      </c>
      <c r="G842" s="23">
        <v>0.14933333333333335</v>
      </c>
      <c r="H842" s="23">
        <v>0.19</v>
      </c>
      <c r="I842" s="211">
        <v>0.13</v>
      </c>
      <c r="J842" s="23">
        <v>0.18</v>
      </c>
      <c r="K842" s="23">
        <v>0.19</v>
      </c>
      <c r="L842" s="23">
        <v>0.2</v>
      </c>
      <c r="M842" s="23">
        <v>0.19</v>
      </c>
      <c r="N842" s="23">
        <v>0.19</v>
      </c>
      <c r="O842" s="23">
        <v>0.16</v>
      </c>
      <c r="P842" s="23">
        <v>0.19</v>
      </c>
      <c r="Q842" s="23">
        <v>0.14599999999999999</v>
      </c>
      <c r="R842" s="23">
        <v>0.17</v>
      </c>
      <c r="S842" s="211">
        <v>6.012E-3</v>
      </c>
      <c r="T842" s="23">
        <v>0.18</v>
      </c>
      <c r="U842" s="23">
        <v>0.19</v>
      </c>
      <c r="V842" s="23">
        <v>0.20569999999999999</v>
      </c>
      <c r="W842" s="211">
        <v>0.14549999999999999</v>
      </c>
      <c r="X842" s="205"/>
      <c r="Y842" s="206"/>
      <c r="Z842" s="206"/>
      <c r="AA842" s="206"/>
      <c r="AB842" s="206"/>
      <c r="AC842" s="206"/>
      <c r="AD842" s="206"/>
      <c r="AE842" s="206"/>
      <c r="AF842" s="206"/>
      <c r="AG842" s="206"/>
      <c r="AH842" s="206"/>
      <c r="AI842" s="206"/>
      <c r="AJ842" s="206"/>
      <c r="AK842" s="206"/>
      <c r="AL842" s="206"/>
      <c r="AM842" s="206"/>
      <c r="AN842" s="206"/>
      <c r="AO842" s="206"/>
      <c r="AP842" s="206"/>
      <c r="AQ842" s="206"/>
      <c r="AR842" s="206"/>
      <c r="AS842" s="206"/>
      <c r="AT842" s="206"/>
      <c r="AU842" s="206"/>
      <c r="AV842" s="206"/>
      <c r="AW842" s="206"/>
      <c r="AX842" s="206"/>
      <c r="AY842" s="206"/>
      <c r="AZ842" s="206"/>
      <c r="BA842" s="206"/>
      <c r="BB842" s="206"/>
      <c r="BC842" s="206"/>
      <c r="BD842" s="206"/>
      <c r="BE842" s="206"/>
      <c r="BF842" s="206"/>
      <c r="BG842" s="206"/>
      <c r="BH842" s="206"/>
      <c r="BI842" s="206"/>
      <c r="BJ842" s="206"/>
      <c r="BK842" s="206"/>
      <c r="BL842" s="206"/>
      <c r="BM842" s="207">
        <v>23</v>
      </c>
    </row>
    <row r="843" spans="1:65">
      <c r="A843" s="29"/>
      <c r="B843" s="19">
        <v>1</v>
      </c>
      <c r="C843" s="9">
        <v>3</v>
      </c>
      <c r="D843" s="23">
        <v>0.17</v>
      </c>
      <c r="E843" s="212">
        <v>0.19874900000000001</v>
      </c>
      <c r="F843" s="23">
        <v>0.17199999999999999</v>
      </c>
      <c r="G843" s="23">
        <v>0.1466666666666667</v>
      </c>
      <c r="H843" s="23">
        <v>0.18</v>
      </c>
      <c r="I843" s="211">
        <v>0.13</v>
      </c>
      <c r="J843" s="23">
        <v>0.18</v>
      </c>
      <c r="K843" s="23">
        <v>0.19</v>
      </c>
      <c r="L843" s="23">
        <v>0.22</v>
      </c>
      <c r="M843" s="23">
        <v>0.19</v>
      </c>
      <c r="N843" s="23">
        <v>0.19</v>
      </c>
      <c r="O843" s="23">
        <v>0.16</v>
      </c>
      <c r="P843" s="23">
        <v>0.19</v>
      </c>
      <c r="Q843" s="23">
        <v>0.14899999999999999</v>
      </c>
      <c r="R843" s="23">
        <v>0.17</v>
      </c>
      <c r="S843" s="211">
        <v>6.0020000000000004E-3</v>
      </c>
      <c r="T843" s="23">
        <v>0.18</v>
      </c>
      <c r="U843" s="23">
        <v>0.19</v>
      </c>
      <c r="V843" s="23">
        <v>0.20569999999999999</v>
      </c>
      <c r="W843" s="211">
        <v>0.34189999999999998</v>
      </c>
      <c r="X843" s="205"/>
      <c r="Y843" s="206"/>
      <c r="Z843" s="206"/>
      <c r="AA843" s="206"/>
      <c r="AB843" s="206"/>
      <c r="AC843" s="206"/>
      <c r="AD843" s="206"/>
      <c r="AE843" s="206"/>
      <c r="AF843" s="206"/>
      <c r="AG843" s="206"/>
      <c r="AH843" s="206"/>
      <c r="AI843" s="206"/>
      <c r="AJ843" s="206"/>
      <c r="AK843" s="206"/>
      <c r="AL843" s="206"/>
      <c r="AM843" s="206"/>
      <c r="AN843" s="206"/>
      <c r="AO843" s="206"/>
      <c r="AP843" s="206"/>
      <c r="AQ843" s="206"/>
      <c r="AR843" s="206"/>
      <c r="AS843" s="206"/>
      <c r="AT843" s="206"/>
      <c r="AU843" s="206"/>
      <c r="AV843" s="206"/>
      <c r="AW843" s="206"/>
      <c r="AX843" s="206"/>
      <c r="AY843" s="206"/>
      <c r="AZ843" s="206"/>
      <c r="BA843" s="206"/>
      <c r="BB843" s="206"/>
      <c r="BC843" s="206"/>
      <c r="BD843" s="206"/>
      <c r="BE843" s="206"/>
      <c r="BF843" s="206"/>
      <c r="BG843" s="206"/>
      <c r="BH843" s="206"/>
      <c r="BI843" s="206"/>
      <c r="BJ843" s="206"/>
      <c r="BK843" s="206"/>
      <c r="BL843" s="206"/>
      <c r="BM843" s="207">
        <v>16</v>
      </c>
    </row>
    <row r="844" spans="1:65">
      <c r="A844" s="29"/>
      <c r="B844" s="19">
        <v>1</v>
      </c>
      <c r="C844" s="9">
        <v>4</v>
      </c>
      <c r="D844" s="23">
        <v>0.16</v>
      </c>
      <c r="E844" s="23">
        <v>0.19302899999999998</v>
      </c>
      <c r="F844" s="23">
        <v>0.16800000000000001</v>
      </c>
      <c r="G844" s="23">
        <v>0.14933333333333335</v>
      </c>
      <c r="H844" s="23">
        <v>0.18</v>
      </c>
      <c r="I844" s="211">
        <v>0.14000000000000001</v>
      </c>
      <c r="J844" s="23">
        <v>0.18</v>
      </c>
      <c r="K844" s="23">
        <v>0.19</v>
      </c>
      <c r="L844" s="23">
        <v>0.2</v>
      </c>
      <c r="M844" s="23">
        <v>0.2</v>
      </c>
      <c r="N844" s="23">
        <v>0.18</v>
      </c>
      <c r="O844" s="23">
        <v>0.17</v>
      </c>
      <c r="P844" s="23">
        <v>0.19</v>
      </c>
      <c r="Q844" s="23">
        <v>0.14599999999999999</v>
      </c>
      <c r="R844" s="23">
        <v>0.17</v>
      </c>
      <c r="S844" s="211">
        <v>5.7479999999999996E-3</v>
      </c>
      <c r="T844" s="23">
        <v>0.17</v>
      </c>
      <c r="U844" s="23">
        <v>0.19</v>
      </c>
      <c r="V844" s="23">
        <v>0.20830000000000001</v>
      </c>
      <c r="W844" s="212">
        <v>2.1558999999999999</v>
      </c>
      <c r="X844" s="205"/>
      <c r="Y844" s="206"/>
      <c r="Z844" s="206"/>
      <c r="AA844" s="206"/>
      <c r="AB844" s="206"/>
      <c r="AC844" s="206"/>
      <c r="AD844" s="206"/>
      <c r="AE844" s="206"/>
      <c r="AF844" s="206"/>
      <c r="AG844" s="206"/>
      <c r="AH844" s="206"/>
      <c r="AI844" s="206"/>
      <c r="AJ844" s="206"/>
      <c r="AK844" s="206"/>
      <c r="AL844" s="206"/>
      <c r="AM844" s="206"/>
      <c r="AN844" s="206"/>
      <c r="AO844" s="206"/>
      <c r="AP844" s="206"/>
      <c r="AQ844" s="206"/>
      <c r="AR844" s="206"/>
      <c r="AS844" s="206"/>
      <c r="AT844" s="206"/>
      <c r="AU844" s="206"/>
      <c r="AV844" s="206"/>
      <c r="AW844" s="206"/>
      <c r="AX844" s="206"/>
      <c r="AY844" s="206"/>
      <c r="AZ844" s="206"/>
      <c r="BA844" s="206"/>
      <c r="BB844" s="206"/>
      <c r="BC844" s="206"/>
      <c r="BD844" s="206"/>
      <c r="BE844" s="206"/>
      <c r="BF844" s="206"/>
      <c r="BG844" s="206"/>
      <c r="BH844" s="206"/>
      <c r="BI844" s="206"/>
      <c r="BJ844" s="206"/>
      <c r="BK844" s="206"/>
      <c r="BL844" s="206"/>
      <c r="BM844" s="207">
        <v>0.18063506405228758</v>
      </c>
    </row>
    <row r="845" spans="1:65">
      <c r="A845" s="29"/>
      <c r="B845" s="19">
        <v>1</v>
      </c>
      <c r="C845" s="9">
        <v>5</v>
      </c>
      <c r="D845" s="23">
        <v>0.17</v>
      </c>
      <c r="E845" s="23">
        <v>0.19310500000000003</v>
      </c>
      <c r="F845" s="23">
        <v>0.17199999999999999</v>
      </c>
      <c r="G845" s="23">
        <v>0.14933333333333335</v>
      </c>
      <c r="H845" s="23">
        <v>0.18</v>
      </c>
      <c r="I845" s="211">
        <v>0.14000000000000001</v>
      </c>
      <c r="J845" s="23">
        <v>0.18</v>
      </c>
      <c r="K845" s="23">
        <v>0.19</v>
      </c>
      <c r="L845" s="23">
        <v>0.2</v>
      </c>
      <c r="M845" s="23">
        <v>0.2</v>
      </c>
      <c r="N845" s="23">
        <v>0.19</v>
      </c>
      <c r="O845" s="23">
        <v>0.17</v>
      </c>
      <c r="P845" s="23">
        <v>0.18</v>
      </c>
      <c r="Q845" s="23">
        <v>0.14100000000000001</v>
      </c>
      <c r="R845" s="23">
        <v>0.17</v>
      </c>
      <c r="S845" s="211">
        <v>5.9380000000000006E-3</v>
      </c>
      <c r="T845" s="23">
        <v>0.18</v>
      </c>
      <c r="U845" s="23">
        <v>0.19</v>
      </c>
      <c r="V845" s="23">
        <v>0.2097</v>
      </c>
      <c r="W845" s="211">
        <v>0.2787</v>
      </c>
      <c r="X845" s="205"/>
      <c r="Y845" s="206"/>
      <c r="Z845" s="206"/>
      <c r="AA845" s="206"/>
      <c r="AB845" s="206"/>
      <c r="AC845" s="206"/>
      <c r="AD845" s="206"/>
      <c r="AE845" s="206"/>
      <c r="AF845" s="206"/>
      <c r="AG845" s="206"/>
      <c r="AH845" s="206"/>
      <c r="AI845" s="206"/>
      <c r="AJ845" s="206"/>
      <c r="AK845" s="206"/>
      <c r="AL845" s="206"/>
      <c r="AM845" s="206"/>
      <c r="AN845" s="206"/>
      <c r="AO845" s="206"/>
      <c r="AP845" s="206"/>
      <c r="AQ845" s="206"/>
      <c r="AR845" s="206"/>
      <c r="AS845" s="206"/>
      <c r="AT845" s="206"/>
      <c r="AU845" s="206"/>
      <c r="AV845" s="206"/>
      <c r="AW845" s="206"/>
      <c r="AX845" s="206"/>
      <c r="AY845" s="206"/>
      <c r="AZ845" s="206"/>
      <c r="BA845" s="206"/>
      <c r="BB845" s="206"/>
      <c r="BC845" s="206"/>
      <c r="BD845" s="206"/>
      <c r="BE845" s="206"/>
      <c r="BF845" s="206"/>
      <c r="BG845" s="206"/>
      <c r="BH845" s="206"/>
      <c r="BI845" s="206"/>
      <c r="BJ845" s="206"/>
      <c r="BK845" s="206"/>
      <c r="BL845" s="206"/>
      <c r="BM845" s="207">
        <v>104</v>
      </c>
    </row>
    <row r="846" spans="1:65">
      <c r="A846" s="29"/>
      <c r="B846" s="19">
        <v>1</v>
      </c>
      <c r="C846" s="9">
        <v>6</v>
      </c>
      <c r="D846" s="23">
        <v>0.18</v>
      </c>
      <c r="E846" s="23">
        <v>0.19043200000000002</v>
      </c>
      <c r="F846" s="23">
        <v>0.17599999999999999</v>
      </c>
      <c r="G846" s="23">
        <v>0.1546666666666667</v>
      </c>
      <c r="H846" s="23">
        <v>0.19</v>
      </c>
      <c r="I846" s="211">
        <v>0.15</v>
      </c>
      <c r="J846" s="23">
        <v>0.18</v>
      </c>
      <c r="K846" s="23">
        <v>0.2</v>
      </c>
      <c r="L846" s="23">
        <v>0.2</v>
      </c>
      <c r="M846" s="23">
        <v>0.2</v>
      </c>
      <c r="N846" s="23">
        <v>0.19</v>
      </c>
      <c r="O846" s="23">
        <v>0.17</v>
      </c>
      <c r="P846" s="23">
        <v>0.18</v>
      </c>
      <c r="Q846" s="23">
        <v>0.14799999999999999</v>
      </c>
      <c r="R846" s="23">
        <v>0.17</v>
      </c>
      <c r="S846" s="211">
        <v>5.7530000000000003E-3</v>
      </c>
      <c r="T846" s="23">
        <v>0.17</v>
      </c>
      <c r="U846" s="23">
        <v>0.19</v>
      </c>
      <c r="V846" s="23">
        <v>0.20699999999999999</v>
      </c>
      <c r="W846" s="211">
        <v>0.25290000000000001</v>
      </c>
      <c r="X846" s="205"/>
      <c r="Y846" s="206"/>
      <c r="Z846" s="206"/>
      <c r="AA846" s="206"/>
      <c r="AB846" s="206"/>
      <c r="AC846" s="206"/>
      <c r="AD846" s="206"/>
      <c r="AE846" s="206"/>
      <c r="AF846" s="206"/>
      <c r="AG846" s="206"/>
      <c r="AH846" s="206"/>
      <c r="AI846" s="206"/>
      <c r="AJ846" s="206"/>
      <c r="AK846" s="206"/>
      <c r="AL846" s="206"/>
      <c r="AM846" s="206"/>
      <c r="AN846" s="206"/>
      <c r="AO846" s="206"/>
      <c r="AP846" s="206"/>
      <c r="AQ846" s="206"/>
      <c r="AR846" s="206"/>
      <c r="AS846" s="206"/>
      <c r="AT846" s="206"/>
      <c r="AU846" s="206"/>
      <c r="AV846" s="206"/>
      <c r="AW846" s="206"/>
      <c r="AX846" s="206"/>
      <c r="AY846" s="206"/>
      <c r="AZ846" s="206"/>
      <c r="BA846" s="206"/>
      <c r="BB846" s="206"/>
      <c r="BC846" s="206"/>
      <c r="BD846" s="206"/>
      <c r="BE846" s="206"/>
      <c r="BF846" s="206"/>
      <c r="BG846" s="206"/>
      <c r="BH846" s="206"/>
      <c r="BI846" s="206"/>
      <c r="BJ846" s="206"/>
      <c r="BK846" s="206"/>
      <c r="BL846" s="206"/>
      <c r="BM846" s="56"/>
    </row>
    <row r="847" spans="1:65">
      <c r="A847" s="29"/>
      <c r="B847" s="20" t="s">
        <v>271</v>
      </c>
      <c r="C847" s="12"/>
      <c r="D847" s="209">
        <v>0.17</v>
      </c>
      <c r="E847" s="209">
        <v>0.19342249999999997</v>
      </c>
      <c r="F847" s="209">
        <v>0.17249999999999999</v>
      </c>
      <c r="G847" s="209">
        <v>0.15022222222222223</v>
      </c>
      <c r="H847" s="209">
        <v>0.18333333333333332</v>
      </c>
      <c r="I847" s="209">
        <v>0.13833333333333334</v>
      </c>
      <c r="J847" s="209">
        <v>0.17999999999999997</v>
      </c>
      <c r="K847" s="209">
        <v>0.19166666666666665</v>
      </c>
      <c r="L847" s="209">
        <v>0.20833333333333334</v>
      </c>
      <c r="M847" s="209">
        <v>0.19499999999999998</v>
      </c>
      <c r="N847" s="209">
        <v>0.18833333333333332</v>
      </c>
      <c r="O847" s="209">
        <v>0.16500000000000001</v>
      </c>
      <c r="P847" s="209">
        <v>0.18833333333333332</v>
      </c>
      <c r="Q847" s="209">
        <v>0.14649999999999999</v>
      </c>
      <c r="R847" s="209">
        <v>0.17</v>
      </c>
      <c r="S847" s="209">
        <v>5.9771666666666662E-3</v>
      </c>
      <c r="T847" s="209">
        <v>0.17666666666666667</v>
      </c>
      <c r="U847" s="209">
        <v>0.18999999999999997</v>
      </c>
      <c r="V847" s="209">
        <v>0.20688333333333334</v>
      </c>
      <c r="W847" s="209">
        <v>0.56064999999999998</v>
      </c>
      <c r="X847" s="205"/>
      <c r="Y847" s="206"/>
      <c r="Z847" s="206"/>
      <c r="AA847" s="206"/>
      <c r="AB847" s="206"/>
      <c r="AC847" s="206"/>
      <c r="AD847" s="206"/>
      <c r="AE847" s="206"/>
      <c r="AF847" s="206"/>
      <c r="AG847" s="206"/>
      <c r="AH847" s="206"/>
      <c r="AI847" s="206"/>
      <c r="AJ847" s="206"/>
      <c r="AK847" s="206"/>
      <c r="AL847" s="206"/>
      <c r="AM847" s="206"/>
      <c r="AN847" s="206"/>
      <c r="AO847" s="206"/>
      <c r="AP847" s="206"/>
      <c r="AQ847" s="206"/>
      <c r="AR847" s="206"/>
      <c r="AS847" s="206"/>
      <c r="AT847" s="206"/>
      <c r="AU847" s="206"/>
      <c r="AV847" s="206"/>
      <c r="AW847" s="206"/>
      <c r="AX847" s="206"/>
      <c r="AY847" s="206"/>
      <c r="AZ847" s="206"/>
      <c r="BA847" s="206"/>
      <c r="BB847" s="206"/>
      <c r="BC847" s="206"/>
      <c r="BD847" s="206"/>
      <c r="BE847" s="206"/>
      <c r="BF847" s="206"/>
      <c r="BG847" s="206"/>
      <c r="BH847" s="206"/>
      <c r="BI847" s="206"/>
      <c r="BJ847" s="206"/>
      <c r="BK847" s="206"/>
      <c r="BL847" s="206"/>
      <c r="BM847" s="56"/>
    </row>
    <row r="848" spans="1:65">
      <c r="A848" s="29"/>
      <c r="B848" s="3" t="s">
        <v>272</v>
      </c>
      <c r="C848" s="28"/>
      <c r="D848" s="23">
        <v>0.17</v>
      </c>
      <c r="E848" s="23">
        <v>0.19291849999999999</v>
      </c>
      <c r="F848" s="23">
        <v>0.17249999999999999</v>
      </c>
      <c r="G848" s="23">
        <v>0.14933333333333335</v>
      </c>
      <c r="H848" s="23">
        <v>0.18</v>
      </c>
      <c r="I848" s="23">
        <v>0.14000000000000001</v>
      </c>
      <c r="J848" s="23">
        <v>0.18</v>
      </c>
      <c r="K848" s="23">
        <v>0.19</v>
      </c>
      <c r="L848" s="23">
        <v>0.2</v>
      </c>
      <c r="M848" s="23">
        <v>0.19500000000000001</v>
      </c>
      <c r="N848" s="23">
        <v>0.19</v>
      </c>
      <c r="O848" s="23">
        <v>0.16500000000000001</v>
      </c>
      <c r="P848" s="23">
        <v>0.19</v>
      </c>
      <c r="Q848" s="23">
        <v>0.14699999999999999</v>
      </c>
      <c r="R848" s="23">
        <v>0.17</v>
      </c>
      <c r="S848" s="23">
        <v>5.9700000000000005E-3</v>
      </c>
      <c r="T848" s="23">
        <v>0.18</v>
      </c>
      <c r="U848" s="23">
        <v>0.19</v>
      </c>
      <c r="V848" s="23">
        <v>0.20634999999999998</v>
      </c>
      <c r="W848" s="23">
        <v>0.26580000000000004</v>
      </c>
      <c r="X848" s="205"/>
      <c r="Y848" s="206"/>
      <c r="Z848" s="206"/>
      <c r="AA848" s="206"/>
      <c r="AB848" s="206"/>
      <c r="AC848" s="206"/>
      <c r="AD848" s="206"/>
      <c r="AE848" s="206"/>
      <c r="AF848" s="206"/>
      <c r="AG848" s="206"/>
      <c r="AH848" s="206"/>
      <c r="AI848" s="206"/>
      <c r="AJ848" s="206"/>
      <c r="AK848" s="206"/>
      <c r="AL848" s="206"/>
      <c r="AM848" s="206"/>
      <c r="AN848" s="206"/>
      <c r="AO848" s="206"/>
      <c r="AP848" s="206"/>
      <c r="AQ848" s="206"/>
      <c r="AR848" s="206"/>
      <c r="AS848" s="206"/>
      <c r="AT848" s="206"/>
      <c r="AU848" s="206"/>
      <c r="AV848" s="206"/>
      <c r="AW848" s="206"/>
      <c r="AX848" s="206"/>
      <c r="AY848" s="206"/>
      <c r="AZ848" s="206"/>
      <c r="BA848" s="206"/>
      <c r="BB848" s="206"/>
      <c r="BC848" s="206"/>
      <c r="BD848" s="206"/>
      <c r="BE848" s="206"/>
      <c r="BF848" s="206"/>
      <c r="BG848" s="206"/>
      <c r="BH848" s="206"/>
      <c r="BI848" s="206"/>
      <c r="BJ848" s="206"/>
      <c r="BK848" s="206"/>
      <c r="BL848" s="206"/>
      <c r="BM848" s="56"/>
    </row>
    <row r="849" spans="1:65">
      <c r="A849" s="29"/>
      <c r="B849" s="3" t="s">
        <v>273</v>
      </c>
      <c r="C849" s="28"/>
      <c r="D849" s="23">
        <v>6.3245553203367553E-3</v>
      </c>
      <c r="E849" s="23">
        <v>2.7917400129668229E-3</v>
      </c>
      <c r="F849" s="23">
        <v>2.6645825188948385E-3</v>
      </c>
      <c r="G849" s="23">
        <v>2.75412149063639E-3</v>
      </c>
      <c r="H849" s="23">
        <v>5.1639777949432277E-3</v>
      </c>
      <c r="I849" s="23">
        <v>7.5277265270908078E-3</v>
      </c>
      <c r="J849" s="23">
        <v>3.0404709722440586E-17</v>
      </c>
      <c r="K849" s="23">
        <v>4.0824829046386332E-3</v>
      </c>
      <c r="L849" s="23">
        <v>1.3291601358251246E-2</v>
      </c>
      <c r="M849" s="23">
        <v>5.4772255750516665E-3</v>
      </c>
      <c r="N849" s="23">
        <v>4.0824829046386341E-3</v>
      </c>
      <c r="O849" s="23">
        <v>5.4772255750516656E-3</v>
      </c>
      <c r="P849" s="23">
        <v>7.5277265270908165E-3</v>
      </c>
      <c r="Q849" s="23">
        <v>3.0166206257996636E-3</v>
      </c>
      <c r="R849" s="23">
        <v>0</v>
      </c>
      <c r="S849" s="23">
        <v>2.4227126669637623E-4</v>
      </c>
      <c r="T849" s="23">
        <v>5.163977794943213E-3</v>
      </c>
      <c r="U849" s="23">
        <v>3.0404709722440586E-17</v>
      </c>
      <c r="V849" s="23">
        <v>1.8269282051210105E-3</v>
      </c>
      <c r="W849" s="23">
        <v>0.78451937324708554</v>
      </c>
      <c r="X849" s="205"/>
      <c r="Y849" s="206"/>
      <c r="Z849" s="206"/>
      <c r="AA849" s="206"/>
      <c r="AB849" s="206"/>
      <c r="AC849" s="206"/>
      <c r="AD849" s="206"/>
      <c r="AE849" s="206"/>
      <c r="AF849" s="206"/>
      <c r="AG849" s="206"/>
      <c r="AH849" s="206"/>
      <c r="AI849" s="206"/>
      <c r="AJ849" s="206"/>
      <c r="AK849" s="206"/>
      <c r="AL849" s="206"/>
      <c r="AM849" s="206"/>
      <c r="AN849" s="206"/>
      <c r="AO849" s="206"/>
      <c r="AP849" s="206"/>
      <c r="AQ849" s="206"/>
      <c r="AR849" s="206"/>
      <c r="AS849" s="206"/>
      <c r="AT849" s="206"/>
      <c r="AU849" s="206"/>
      <c r="AV849" s="206"/>
      <c r="AW849" s="206"/>
      <c r="AX849" s="206"/>
      <c r="AY849" s="206"/>
      <c r="AZ849" s="206"/>
      <c r="BA849" s="206"/>
      <c r="BB849" s="206"/>
      <c r="BC849" s="206"/>
      <c r="BD849" s="206"/>
      <c r="BE849" s="206"/>
      <c r="BF849" s="206"/>
      <c r="BG849" s="206"/>
      <c r="BH849" s="206"/>
      <c r="BI849" s="206"/>
      <c r="BJ849" s="206"/>
      <c r="BK849" s="206"/>
      <c r="BL849" s="206"/>
      <c r="BM849" s="56"/>
    </row>
    <row r="850" spans="1:65">
      <c r="A850" s="29"/>
      <c r="B850" s="3" t="s">
        <v>87</v>
      </c>
      <c r="C850" s="28"/>
      <c r="D850" s="13">
        <v>3.7203266590216208E-2</v>
      </c>
      <c r="E850" s="13">
        <v>1.4433377776457357E-2</v>
      </c>
      <c r="F850" s="13">
        <v>1.5446855181999066E-2</v>
      </c>
      <c r="G850" s="13">
        <v>1.8333648976129813E-2</v>
      </c>
      <c r="H850" s="13">
        <v>2.8167151608781246E-2</v>
      </c>
      <c r="I850" s="13">
        <v>5.4417300195837161E-2</v>
      </c>
      <c r="J850" s="13">
        <v>1.6891505401355884E-16</v>
      </c>
      <c r="K850" s="13">
        <v>2.1299910806810263E-2</v>
      </c>
      <c r="L850" s="13">
        <v>6.3799686519605978E-2</v>
      </c>
      <c r="M850" s="13">
        <v>2.8088336282316242E-2</v>
      </c>
      <c r="N850" s="13">
        <v>2.1676900378612217E-2</v>
      </c>
      <c r="O850" s="13">
        <v>3.3195306515464637E-2</v>
      </c>
      <c r="P850" s="13">
        <v>3.9970229347384867E-2</v>
      </c>
      <c r="Q850" s="13">
        <v>2.0591267070304873E-2</v>
      </c>
      <c r="R850" s="13">
        <v>0</v>
      </c>
      <c r="S850" s="13">
        <v>4.0532794249735313E-2</v>
      </c>
      <c r="T850" s="13">
        <v>2.9230062990244603E-2</v>
      </c>
      <c r="U850" s="13">
        <v>1.6002478801284522E-16</v>
      </c>
      <c r="V850" s="13">
        <v>8.8307171761266914E-3</v>
      </c>
      <c r="W850" s="13">
        <v>1.3993032609419167</v>
      </c>
      <c r="X850" s="151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274</v>
      </c>
      <c r="C851" s="28"/>
      <c r="D851" s="13">
        <v>-5.8875966900917343E-2</v>
      </c>
      <c r="E851" s="13">
        <v>7.0791548777101587E-2</v>
      </c>
      <c r="F851" s="13">
        <v>-4.5035907590636803E-2</v>
      </c>
      <c r="G851" s="13">
        <v>-0.16836621388891515</v>
      </c>
      <c r="H851" s="13">
        <v>1.4937682753912496E-2</v>
      </c>
      <c r="I851" s="13">
        <v>-0.23418338483113865</v>
      </c>
      <c r="J851" s="13">
        <v>-3.5157296597950749E-3</v>
      </c>
      <c r="K851" s="13">
        <v>6.1071213788181256E-2</v>
      </c>
      <c r="L851" s="13">
        <v>0.153338275856719</v>
      </c>
      <c r="M851" s="13">
        <v>7.9524626201888715E-2</v>
      </c>
      <c r="N851" s="13">
        <v>4.2617801374473796E-2</v>
      </c>
      <c r="O851" s="13">
        <v>-8.6556085521478643E-2</v>
      </c>
      <c r="P851" s="13">
        <v>4.2617801374473796E-2</v>
      </c>
      <c r="Q851" s="13">
        <v>-0.1889725244175553</v>
      </c>
      <c r="R851" s="13">
        <v>-5.8875966900917343E-2</v>
      </c>
      <c r="S851" s="13">
        <v>-0.96691026353036036</v>
      </c>
      <c r="T851" s="13">
        <v>-2.1969142073502423E-2</v>
      </c>
      <c r="U851" s="13">
        <v>5.1844507581327415E-2</v>
      </c>
      <c r="V851" s="13">
        <v>0.14531104145675622</v>
      </c>
      <c r="W851" s="13">
        <v>2.1037717009235331</v>
      </c>
      <c r="X851" s="151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45" t="s">
        <v>275</v>
      </c>
      <c r="C852" s="46"/>
      <c r="D852" s="44">
        <v>0.67</v>
      </c>
      <c r="E852" s="44">
        <v>0.68</v>
      </c>
      <c r="F852" s="44">
        <v>0.53</v>
      </c>
      <c r="G852" s="44">
        <v>1.81</v>
      </c>
      <c r="H852" s="44">
        <v>0.1</v>
      </c>
      <c r="I852" s="44">
        <v>2.5</v>
      </c>
      <c r="J852" s="44">
        <v>0.1</v>
      </c>
      <c r="K852" s="44">
        <v>0.57999999999999996</v>
      </c>
      <c r="L852" s="44">
        <v>1.54</v>
      </c>
      <c r="M852" s="44">
        <v>0.77</v>
      </c>
      <c r="N852" s="44">
        <v>0.38</v>
      </c>
      <c r="O852" s="44">
        <v>0.96</v>
      </c>
      <c r="P852" s="44">
        <v>0.38</v>
      </c>
      <c r="Q852" s="44">
        <v>2.02</v>
      </c>
      <c r="R852" s="44">
        <v>0.67</v>
      </c>
      <c r="S852" s="44">
        <v>10.119999999999999</v>
      </c>
      <c r="T852" s="44">
        <v>0.28999999999999998</v>
      </c>
      <c r="U852" s="44">
        <v>0.48</v>
      </c>
      <c r="V852" s="44">
        <v>1.45</v>
      </c>
      <c r="W852" s="44">
        <v>21.82</v>
      </c>
      <c r="X852" s="151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BM853" s="55"/>
    </row>
    <row r="854" spans="1:65" ht="15">
      <c r="B854" s="8" t="s">
        <v>600</v>
      </c>
      <c r="BM854" s="27" t="s">
        <v>67</v>
      </c>
    </row>
    <row r="855" spans="1:65" ht="15">
      <c r="A855" s="24" t="s">
        <v>6</v>
      </c>
      <c r="B855" s="18" t="s">
        <v>111</v>
      </c>
      <c r="C855" s="15" t="s">
        <v>112</v>
      </c>
      <c r="D855" s="16" t="s">
        <v>231</v>
      </c>
      <c r="E855" s="17" t="s">
        <v>231</v>
      </c>
      <c r="F855" s="17" t="s">
        <v>231</v>
      </c>
      <c r="G855" s="17" t="s">
        <v>231</v>
      </c>
      <c r="H855" s="17" t="s">
        <v>231</v>
      </c>
      <c r="I855" s="17" t="s">
        <v>231</v>
      </c>
      <c r="J855" s="17" t="s">
        <v>231</v>
      </c>
      <c r="K855" s="17" t="s">
        <v>231</v>
      </c>
      <c r="L855" s="17" t="s">
        <v>231</v>
      </c>
      <c r="M855" s="17" t="s">
        <v>231</v>
      </c>
      <c r="N855" s="17" t="s">
        <v>231</v>
      </c>
      <c r="O855" s="17" t="s">
        <v>231</v>
      </c>
      <c r="P855" s="17" t="s">
        <v>231</v>
      </c>
      <c r="Q855" s="17" t="s">
        <v>231</v>
      </c>
      <c r="R855" s="17" t="s">
        <v>231</v>
      </c>
      <c r="S855" s="17" t="s">
        <v>231</v>
      </c>
      <c r="T855" s="17" t="s">
        <v>231</v>
      </c>
      <c r="U855" s="17" t="s">
        <v>231</v>
      </c>
      <c r="V855" s="17" t="s">
        <v>231</v>
      </c>
      <c r="W855" s="17" t="s">
        <v>231</v>
      </c>
      <c r="X855" s="17" t="s">
        <v>231</v>
      </c>
      <c r="Y855" s="151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 t="s">
        <v>232</v>
      </c>
      <c r="C856" s="9" t="s">
        <v>232</v>
      </c>
      <c r="D856" s="149" t="s">
        <v>234</v>
      </c>
      <c r="E856" s="150" t="s">
        <v>238</v>
      </c>
      <c r="F856" s="150" t="s">
        <v>239</v>
      </c>
      <c r="G856" s="150" t="s">
        <v>240</v>
      </c>
      <c r="H856" s="150" t="s">
        <v>241</v>
      </c>
      <c r="I856" s="150" t="s">
        <v>242</v>
      </c>
      <c r="J856" s="150" t="s">
        <v>243</v>
      </c>
      <c r="K856" s="150" t="s">
        <v>244</v>
      </c>
      <c r="L856" s="150" t="s">
        <v>245</v>
      </c>
      <c r="M856" s="150" t="s">
        <v>246</v>
      </c>
      <c r="N856" s="150" t="s">
        <v>247</v>
      </c>
      <c r="O856" s="150" t="s">
        <v>248</v>
      </c>
      <c r="P856" s="150" t="s">
        <v>249</v>
      </c>
      <c r="Q856" s="150" t="s">
        <v>251</v>
      </c>
      <c r="R856" s="150" t="s">
        <v>252</v>
      </c>
      <c r="S856" s="150" t="s">
        <v>253</v>
      </c>
      <c r="T856" s="150" t="s">
        <v>254</v>
      </c>
      <c r="U856" s="150" t="s">
        <v>257</v>
      </c>
      <c r="V856" s="150" t="s">
        <v>259</v>
      </c>
      <c r="W856" s="150" t="s">
        <v>261</v>
      </c>
      <c r="X856" s="150" t="s">
        <v>279</v>
      </c>
      <c r="Y856" s="151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3</v>
      </c>
    </row>
    <row r="857" spans="1:65">
      <c r="A857" s="29"/>
      <c r="B857" s="19"/>
      <c r="C857" s="9"/>
      <c r="D857" s="10" t="s">
        <v>280</v>
      </c>
      <c r="E857" s="11" t="s">
        <v>282</v>
      </c>
      <c r="F857" s="11" t="s">
        <v>283</v>
      </c>
      <c r="G857" s="11" t="s">
        <v>282</v>
      </c>
      <c r="H857" s="11" t="s">
        <v>280</v>
      </c>
      <c r="I857" s="11" t="s">
        <v>282</v>
      </c>
      <c r="J857" s="11" t="s">
        <v>282</v>
      </c>
      <c r="K857" s="11" t="s">
        <v>280</v>
      </c>
      <c r="L857" s="11" t="s">
        <v>280</v>
      </c>
      <c r="M857" s="11" t="s">
        <v>280</v>
      </c>
      <c r="N857" s="11" t="s">
        <v>280</v>
      </c>
      <c r="O857" s="11" t="s">
        <v>280</v>
      </c>
      <c r="P857" s="11" t="s">
        <v>283</v>
      </c>
      <c r="Q857" s="11" t="s">
        <v>283</v>
      </c>
      <c r="R857" s="11" t="s">
        <v>280</v>
      </c>
      <c r="S857" s="11" t="s">
        <v>280</v>
      </c>
      <c r="T857" s="11" t="s">
        <v>283</v>
      </c>
      <c r="U857" s="11" t="s">
        <v>283</v>
      </c>
      <c r="V857" s="11" t="s">
        <v>282</v>
      </c>
      <c r="W857" s="11" t="s">
        <v>283</v>
      </c>
      <c r="X857" s="11" t="s">
        <v>283</v>
      </c>
      <c r="Y857" s="151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0</v>
      </c>
    </row>
    <row r="858" spans="1:65">
      <c r="A858" s="29"/>
      <c r="B858" s="19"/>
      <c r="C858" s="9"/>
      <c r="D858" s="25" t="s">
        <v>322</v>
      </c>
      <c r="E858" s="25" t="s">
        <v>322</v>
      </c>
      <c r="F858" s="25" t="s">
        <v>322</v>
      </c>
      <c r="G858" s="25" t="s">
        <v>323</v>
      </c>
      <c r="H858" s="25" t="s">
        <v>324</v>
      </c>
      <c r="I858" s="25" t="s">
        <v>323</v>
      </c>
      <c r="J858" s="25" t="s">
        <v>325</v>
      </c>
      <c r="K858" s="25" t="s">
        <v>322</v>
      </c>
      <c r="L858" s="25" t="s">
        <v>322</v>
      </c>
      <c r="M858" s="25" t="s">
        <v>322</v>
      </c>
      <c r="N858" s="25" t="s">
        <v>322</v>
      </c>
      <c r="O858" s="25" t="s">
        <v>322</v>
      </c>
      <c r="P858" s="25" t="s">
        <v>324</v>
      </c>
      <c r="Q858" s="25" t="s">
        <v>322</v>
      </c>
      <c r="R858" s="25" t="s">
        <v>322</v>
      </c>
      <c r="S858" s="25" t="s">
        <v>325</v>
      </c>
      <c r="T858" s="25" t="s">
        <v>324</v>
      </c>
      <c r="U858" s="25" t="s">
        <v>323</v>
      </c>
      <c r="V858" s="25" t="s">
        <v>322</v>
      </c>
      <c r="W858" s="25" t="s">
        <v>322</v>
      </c>
      <c r="X858" s="25" t="s">
        <v>322</v>
      </c>
      <c r="Y858" s="151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0</v>
      </c>
    </row>
    <row r="859" spans="1:65">
      <c r="A859" s="29"/>
      <c r="B859" s="18">
        <v>1</v>
      </c>
      <c r="C859" s="14">
        <v>1</v>
      </c>
      <c r="D859" s="213">
        <v>159.47999999999999</v>
      </c>
      <c r="E859" s="213">
        <v>121</v>
      </c>
      <c r="F859" s="213">
        <v>147.05333333333334</v>
      </c>
      <c r="G859" s="213">
        <v>119.46</v>
      </c>
      <c r="H859" s="213">
        <v>90.97</v>
      </c>
      <c r="I859" s="213">
        <v>126</v>
      </c>
      <c r="J859" s="213">
        <v>132.34</v>
      </c>
      <c r="K859" s="213">
        <v>153</v>
      </c>
      <c r="L859" s="213">
        <v>149</v>
      </c>
      <c r="M859" s="213">
        <v>153</v>
      </c>
      <c r="N859" s="213">
        <v>129</v>
      </c>
      <c r="O859" s="213">
        <v>176.26</v>
      </c>
      <c r="P859" s="213">
        <v>163.42406341101653</v>
      </c>
      <c r="Q859" s="213">
        <v>109</v>
      </c>
      <c r="R859" s="213">
        <v>185.6</v>
      </c>
      <c r="S859" s="213">
        <v>116</v>
      </c>
      <c r="T859" s="213">
        <v>177.32</v>
      </c>
      <c r="U859" s="213">
        <v>156.5</v>
      </c>
      <c r="V859" s="213">
        <v>122.84</v>
      </c>
      <c r="W859" s="213">
        <v>105</v>
      </c>
      <c r="X859" s="213">
        <v>162.11879999999999</v>
      </c>
      <c r="Y859" s="216"/>
      <c r="Z859" s="217"/>
      <c r="AA859" s="217"/>
      <c r="AB859" s="217"/>
      <c r="AC859" s="217"/>
      <c r="AD859" s="217"/>
      <c r="AE859" s="217"/>
      <c r="AF859" s="217"/>
      <c r="AG859" s="217"/>
      <c r="AH859" s="217"/>
      <c r="AI859" s="217"/>
      <c r="AJ859" s="217"/>
      <c r="AK859" s="217"/>
      <c r="AL859" s="217"/>
      <c r="AM859" s="217"/>
      <c r="AN859" s="217"/>
      <c r="AO859" s="217"/>
      <c r="AP859" s="217"/>
      <c r="AQ859" s="217"/>
      <c r="AR859" s="217"/>
      <c r="AS859" s="217"/>
      <c r="AT859" s="217"/>
      <c r="AU859" s="217"/>
      <c r="AV859" s="217"/>
      <c r="AW859" s="217"/>
      <c r="AX859" s="217"/>
      <c r="AY859" s="217"/>
      <c r="AZ859" s="217"/>
      <c r="BA859" s="217"/>
      <c r="BB859" s="217"/>
      <c r="BC859" s="217"/>
      <c r="BD859" s="217"/>
      <c r="BE859" s="217"/>
      <c r="BF859" s="217"/>
      <c r="BG859" s="217"/>
      <c r="BH859" s="217"/>
      <c r="BI859" s="217"/>
      <c r="BJ859" s="217"/>
      <c r="BK859" s="217"/>
      <c r="BL859" s="217"/>
      <c r="BM859" s="218">
        <v>1</v>
      </c>
    </row>
    <row r="860" spans="1:65">
      <c r="A860" s="29"/>
      <c r="B860" s="19">
        <v>1</v>
      </c>
      <c r="C860" s="9">
        <v>2</v>
      </c>
      <c r="D860" s="219">
        <v>157.27000000000001</v>
      </c>
      <c r="E860" s="219">
        <v>119</v>
      </c>
      <c r="F860" s="219">
        <v>146.78666666666666</v>
      </c>
      <c r="G860" s="219">
        <v>119.83</v>
      </c>
      <c r="H860" s="219">
        <v>79.34</v>
      </c>
      <c r="I860" s="219">
        <v>129</v>
      </c>
      <c r="J860" s="219">
        <v>144.66999999999999</v>
      </c>
      <c r="K860" s="219">
        <v>151</v>
      </c>
      <c r="L860" s="219">
        <v>148.5</v>
      </c>
      <c r="M860" s="219">
        <v>155.5</v>
      </c>
      <c r="N860" s="219">
        <v>130.5</v>
      </c>
      <c r="O860" s="219">
        <v>178.18</v>
      </c>
      <c r="P860" s="219">
        <v>162.95247516666666</v>
      </c>
      <c r="Q860" s="219">
        <v>119</v>
      </c>
      <c r="R860" s="219">
        <v>174.4</v>
      </c>
      <c r="S860" s="219">
        <v>117</v>
      </c>
      <c r="T860" s="219">
        <v>153.24</v>
      </c>
      <c r="U860" s="219">
        <v>156.1</v>
      </c>
      <c r="V860" s="219">
        <v>126.43999999999998</v>
      </c>
      <c r="W860" s="219">
        <v>101.4</v>
      </c>
      <c r="X860" s="219">
        <v>161.73820000000001</v>
      </c>
      <c r="Y860" s="216"/>
      <c r="Z860" s="217"/>
      <c r="AA860" s="217"/>
      <c r="AB860" s="217"/>
      <c r="AC860" s="217"/>
      <c r="AD860" s="217"/>
      <c r="AE860" s="217"/>
      <c r="AF860" s="217"/>
      <c r="AG860" s="217"/>
      <c r="AH860" s="217"/>
      <c r="AI860" s="217"/>
      <c r="AJ860" s="217"/>
      <c r="AK860" s="217"/>
      <c r="AL860" s="217"/>
      <c r="AM860" s="217"/>
      <c r="AN860" s="217"/>
      <c r="AO860" s="217"/>
      <c r="AP860" s="217"/>
      <c r="AQ860" s="217"/>
      <c r="AR860" s="217"/>
      <c r="AS860" s="217"/>
      <c r="AT860" s="217"/>
      <c r="AU860" s="217"/>
      <c r="AV860" s="217"/>
      <c r="AW860" s="217"/>
      <c r="AX860" s="217"/>
      <c r="AY860" s="217"/>
      <c r="AZ860" s="217"/>
      <c r="BA860" s="217"/>
      <c r="BB860" s="217"/>
      <c r="BC860" s="217"/>
      <c r="BD860" s="217"/>
      <c r="BE860" s="217"/>
      <c r="BF860" s="217"/>
      <c r="BG860" s="217"/>
      <c r="BH860" s="217"/>
      <c r="BI860" s="217"/>
      <c r="BJ860" s="217"/>
      <c r="BK860" s="217"/>
      <c r="BL860" s="217"/>
      <c r="BM860" s="218">
        <v>39</v>
      </c>
    </row>
    <row r="861" spans="1:65">
      <c r="A861" s="29"/>
      <c r="B861" s="19">
        <v>1</v>
      </c>
      <c r="C861" s="9">
        <v>3</v>
      </c>
      <c r="D861" s="219">
        <v>163.56</v>
      </c>
      <c r="E861" s="219">
        <v>115</v>
      </c>
      <c r="F861" s="219">
        <v>148.55500000000001</v>
      </c>
      <c r="G861" s="219">
        <v>120.85</v>
      </c>
      <c r="H861" s="219">
        <v>84.19</v>
      </c>
      <c r="I861" s="219">
        <v>130</v>
      </c>
      <c r="J861" s="219">
        <v>140.22999999999999</v>
      </c>
      <c r="K861" s="219">
        <v>155</v>
      </c>
      <c r="L861" s="219">
        <v>154</v>
      </c>
      <c r="M861" s="219">
        <v>159.5</v>
      </c>
      <c r="N861" s="219">
        <v>134</v>
      </c>
      <c r="O861" s="219">
        <v>171.03</v>
      </c>
      <c r="P861" s="219">
        <v>164.81652099999999</v>
      </c>
      <c r="Q861" s="219">
        <v>116</v>
      </c>
      <c r="R861" s="219">
        <v>169.4</v>
      </c>
      <c r="S861" s="219">
        <v>120</v>
      </c>
      <c r="T861" s="219">
        <v>158.25</v>
      </c>
      <c r="U861" s="219">
        <v>156.1</v>
      </c>
      <c r="V861" s="219">
        <v>135.1</v>
      </c>
      <c r="W861" s="219">
        <v>101.5</v>
      </c>
      <c r="X861" s="219">
        <v>161.7809</v>
      </c>
      <c r="Y861" s="216"/>
      <c r="Z861" s="217"/>
      <c r="AA861" s="217"/>
      <c r="AB861" s="217"/>
      <c r="AC861" s="217"/>
      <c r="AD861" s="217"/>
      <c r="AE861" s="217"/>
      <c r="AF861" s="217"/>
      <c r="AG861" s="217"/>
      <c r="AH861" s="217"/>
      <c r="AI861" s="217"/>
      <c r="AJ861" s="217"/>
      <c r="AK861" s="217"/>
      <c r="AL861" s="217"/>
      <c r="AM861" s="217"/>
      <c r="AN861" s="217"/>
      <c r="AO861" s="217"/>
      <c r="AP861" s="217"/>
      <c r="AQ861" s="217"/>
      <c r="AR861" s="217"/>
      <c r="AS861" s="217"/>
      <c r="AT861" s="217"/>
      <c r="AU861" s="217"/>
      <c r="AV861" s="217"/>
      <c r="AW861" s="217"/>
      <c r="AX861" s="217"/>
      <c r="AY861" s="217"/>
      <c r="AZ861" s="217"/>
      <c r="BA861" s="217"/>
      <c r="BB861" s="217"/>
      <c r="BC861" s="217"/>
      <c r="BD861" s="217"/>
      <c r="BE861" s="217"/>
      <c r="BF861" s="217"/>
      <c r="BG861" s="217"/>
      <c r="BH861" s="217"/>
      <c r="BI861" s="217"/>
      <c r="BJ861" s="217"/>
      <c r="BK861" s="217"/>
      <c r="BL861" s="217"/>
      <c r="BM861" s="218">
        <v>16</v>
      </c>
    </row>
    <row r="862" spans="1:65">
      <c r="A862" s="29"/>
      <c r="B862" s="19">
        <v>1</v>
      </c>
      <c r="C862" s="9">
        <v>4</v>
      </c>
      <c r="D862" s="219">
        <v>162.07</v>
      </c>
      <c r="E862" s="219">
        <v>116</v>
      </c>
      <c r="F862" s="219">
        <v>148.09666666666666</v>
      </c>
      <c r="G862" s="219">
        <v>120.47</v>
      </c>
      <c r="H862" s="219">
        <v>89.05</v>
      </c>
      <c r="I862" s="221">
        <v>114</v>
      </c>
      <c r="J862" s="219">
        <v>133.21</v>
      </c>
      <c r="K862" s="219">
        <v>149.5</v>
      </c>
      <c r="L862" s="219">
        <v>157.5</v>
      </c>
      <c r="M862" s="219">
        <v>150</v>
      </c>
      <c r="N862" s="219">
        <v>138</v>
      </c>
      <c r="O862" s="219">
        <v>170.47</v>
      </c>
      <c r="P862" s="219">
        <v>164.69203977108617</v>
      </c>
      <c r="Q862" s="219">
        <v>122</v>
      </c>
      <c r="R862" s="219">
        <v>167.8</v>
      </c>
      <c r="S862" s="219">
        <v>117</v>
      </c>
      <c r="T862" s="219">
        <v>159.66999999999999</v>
      </c>
      <c r="U862" s="219">
        <v>156.1</v>
      </c>
      <c r="V862" s="219">
        <v>134</v>
      </c>
      <c r="W862" s="219">
        <v>105.5</v>
      </c>
      <c r="X862" s="219">
        <v>161.89150000000001</v>
      </c>
      <c r="Y862" s="216"/>
      <c r="Z862" s="217"/>
      <c r="AA862" s="217"/>
      <c r="AB862" s="217"/>
      <c r="AC862" s="217"/>
      <c r="AD862" s="217"/>
      <c r="AE862" s="217"/>
      <c r="AF862" s="217"/>
      <c r="AG862" s="217"/>
      <c r="AH862" s="217"/>
      <c r="AI862" s="217"/>
      <c r="AJ862" s="217"/>
      <c r="AK862" s="217"/>
      <c r="AL862" s="217"/>
      <c r="AM862" s="217"/>
      <c r="AN862" s="217"/>
      <c r="AO862" s="217"/>
      <c r="AP862" s="217"/>
      <c r="AQ862" s="217"/>
      <c r="AR862" s="217"/>
      <c r="AS862" s="217"/>
      <c r="AT862" s="217"/>
      <c r="AU862" s="217"/>
      <c r="AV862" s="217"/>
      <c r="AW862" s="217"/>
      <c r="AX862" s="217"/>
      <c r="AY862" s="217"/>
      <c r="AZ862" s="217"/>
      <c r="BA862" s="217"/>
      <c r="BB862" s="217"/>
      <c r="BC862" s="217"/>
      <c r="BD862" s="217"/>
      <c r="BE862" s="217"/>
      <c r="BF862" s="217"/>
      <c r="BG862" s="217"/>
      <c r="BH862" s="217"/>
      <c r="BI862" s="217"/>
      <c r="BJ862" s="217"/>
      <c r="BK862" s="217"/>
      <c r="BL862" s="217"/>
      <c r="BM862" s="218">
        <v>140.5587885402762</v>
      </c>
    </row>
    <row r="863" spans="1:65">
      <c r="A863" s="29"/>
      <c r="B863" s="19">
        <v>1</v>
      </c>
      <c r="C863" s="9">
        <v>5</v>
      </c>
      <c r="D863" s="219">
        <v>165.1</v>
      </c>
      <c r="E863" s="219">
        <v>117</v>
      </c>
      <c r="F863" s="219">
        <v>146.505</v>
      </c>
      <c r="G863" s="219">
        <v>119.46</v>
      </c>
      <c r="H863" s="219">
        <v>85.14</v>
      </c>
      <c r="I863" s="219">
        <v>129</v>
      </c>
      <c r="J863" s="219">
        <v>144.72</v>
      </c>
      <c r="K863" s="219">
        <v>150</v>
      </c>
      <c r="L863" s="219">
        <v>153.5</v>
      </c>
      <c r="M863" s="219">
        <v>152.5</v>
      </c>
      <c r="N863" s="219">
        <v>136.5</v>
      </c>
      <c r="O863" s="219">
        <v>167.13</v>
      </c>
      <c r="P863" s="219">
        <v>164.74527800000001</v>
      </c>
      <c r="Q863" s="219">
        <v>119</v>
      </c>
      <c r="R863" s="219">
        <v>150</v>
      </c>
      <c r="S863" s="219">
        <v>117</v>
      </c>
      <c r="T863" s="219">
        <v>170.66</v>
      </c>
      <c r="U863" s="219">
        <v>155.80000000000001</v>
      </c>
      <c r="V863" s="219">
        <v>136.62</v>
      </c>
      <c r="W863" s="219">
        <v>109.7</v>
      </c>
      <c r="X863" s="219">
        <v>161.92850000000001</v>
      </c>
      <c r="Y863" s="216"/>
      <c r="Z863" s="217"/>
      <c r="AA863" s="217"/>
      <c r="AB863" s="217"/>
      <c r="AC863" s="217"/>
      <c r="AD863" s="217"/>
      <c r="AE863" s="217"/>
      <c r="AF863" s="217"/>
      <c r="AG863" s="217"/>
      <c r="AH863" s="217"/>
      <c r="AI863" s="217"/>
      <c r="AJ863" s="217"/>
      <c r="AK863" s="217"/>
      <c r="AL863" s="217"/>
      <c r="AM863" s="217"/>
      <c r="AN863" s="217"/>
      <c r="AO863" s="217"/>
      <c r="AP863" s="217"/>
      <c r="AQ863" s="217"/>
      <c r="AR863" s="217"/>
      <c r="AS863" s="217"/>
      <c r="AT863" s="217"/>
      <c r="AU863" s="217"/>
      <c r="AV863" s="217"/>
      <c r="AW863" s="217"/>
      <c r="AX863" s="217"/>
      <c r="AY863" s="217"/>
      <c r="AZ863" s="217"/>
      <c r="BA863" s="217"/>
      <c r="BB863" s="217"/>
      <c r="BC863" s="217"/>
      <c r="BD863" s="217"/>
      <c r="BE863" s="217"/>
      <c r="BF863" s="217"/>
      <c r="BG863" s="217"/>
      <c r="BH863" s="217"/>
      <c r="BI863" s="217"/>
      <c r="BJ863" s="217"/>
      <c r="BK863" s="217"/>
      <c r="BL863" s="217"/>
      <c r="BM863" s="218">
        <v>105</v>
      </c>
    </row>
    <row r="864" spans="1:65">
      <c r="A864" s="29"/>
      <c r="B864" s="19">
        <v>1</v>
      </c>
      <c r="C864" s="9">
        <v>6</v>
      </c>
      <c r="D864" s="219">
        <v>169.47</v>
      </c>
      <c r="E864" s="219">
        <v>120</v>
      </c>
      <c r="F864" s="219">
        <v>148.19666666666669</v>
      </c>
      <c r="G864" s="219">
        <v>121.05</v>
      </c>
      <c r="H864" s="219">
        <v>82.99</v>
      </c>
      <c r="I864" s="219">
        <v>126</v>
      </c>
      <c r="J864" s="219">
        <v>148.5</v>
      </c>
      <c r="K864" s="219">
        <v>151.5</v>
      </c>
      <c r="L864" s="219">
        <v>151.5</v>
      </c>
      <c r="M864" s="219">
        <v>151.5</v>
      </c>
      <c r="N864" s="219">
        <v>137</v>
      </c>
      <c r="O864" s="219">
        <v>173.28</v>
      </c>
      <c r="P864" s="219">
        <v>163.07724539269321</v>
      </c>
      <c r="Q864" s="219">
        <v>115</v>
      </c>
      <c r="R864" s="219">
        <v>161.5</v>
      </c>
      <c r="S864" s="219">
        <v>121</v>
      </c>
      <c r="T864" s="219">
        <v>173.98</v>
      </c>
      <c r="U864" s="219">
        <v>154.4</v>
      </c>
      <c r="V864" s="219">
        <v>128.03</v>
      </c>
      <c r="W864" s="219">
        <v>102.4</v>
      </c>
      <c r="X864" s="219">
        <v>161.92850000000001</v>
      </c>
      <c r="Y864" s="216"/>
      <c r="Z864" s="217"/>
      <c r="AA864" s="217"/>
      <c r="AB864" s="217"/>
      <c r="AC864" s="217"/>
      <c r="AD864" s="217"/>
      <c r="AE864" s="217"/>
      <c r="AF864" s="217"/>
      <c r="AG864" s="217"/>
      <c r="AH864" s="217"/>
      <c r="AI864" s="217"/>
      <c r="AJ864" s="217"/>
      <c r="AK864" s="217"/>
      <c r="AL864" s="217"/>
      <c r="AM864" s="217"/>
      <c r="AN864" s="217"/>
      <c r="AO864" s="217"/>
      <c r="AP864" s="217"/>
      <c r="AQ864" s="217"/>
      <c r="AR864" s="217"/>
      <c r="AS864" s="217"/>
      <c r="AT864" s="217"/>
      <c r="AU864" s="217"/>
      <c r="AV864" s="217"/>
      <c r="AW864" s="217"/>
      <c r="AX864" s="217"/>
      <c r="AY864" s="217"/>
      <c r="AZ864" s="217"/>
      <c r="BA864" s="217"/>
      <c r="BB864" s="217"/>
      <c r="BC864" s="217"/>
      <c r="BD864" s="217"/>
      <c r="BE864" s="217"/>
      <c r="BF864" s="217"/>
      <c r="BG864" s="217"/>
      <c r="BH864" s="217"/>
      <c r="BI864" s="217"/>
      <c r="BJ864" s="217"/>
      <c r="BK864" s="217"/>
      <c r="BL864" s="217"/>
      <c r="BM864" s="222"/>
    </row>
    <row r="865" spans="1:65">
      <c r="A865" s="29"/>
      <c r="B865" s="20" t="s">
        <v>271</v>
      </c>
      <c r="C865" s="12"/>
      <c r="D865" s="223">
        <v>162.82500000000002</v>
      </c>
      <c r="E865" s="223">
        <v>118</v>
      </c>
      <c r="F865" s="223">
        <v>147.53222222222223</v>
      </c>
      <c r="G865" s="223">
        <v>120.18666666666667</v>
      </c>
      <c r="H865" s="223">
        <v>85.28</v>
      </c>
      <c r="I865" s="223">
        <v>125.66666666666667</v>
      </c>
      <c r="J865" s="223">
        <v>140.61166666666668</v>
      </c>
      <c r="K865" s="223">
        <v>151.66666666666666</v>
      </c>
      <c r="L865" s="223">
        <v>152.33333333333334</v>
      </c>
      <c r="M865" s="223">
        <v>153.66666666666666</v>
      </c>
      <c r="N865" s="223">
        <v>134.16666666666666</v>
      </c>
      <c r="O865" s="223">
        <v>172.72500000000002</v>
      </c>
      <c r="P865" s="223">
        <v>163.95127045691041</v>
      </c>
      <c r="Q865" s="223">
        <v>116.66666666666667</v>
      </c>
      <c r="R865" s="223">
        <v>168.11666666666667</v>
      </c>
      <c r="S865" s="223">
        <v>118</v>
      </c>
      <c r="T865" s="223">
        <v>165.52</v>
      </c>
      <c r="U865" s="223">
        <v>155.83333333333334</v>
      </c>
      <c r="V865" s="223">
        <v>130.505</v>
      </c>
      <c r="W865" s="223">
        <v>104.25</v>
      </c>
      <c r="X865" s="223">
        <v>161.89773333333332</v>
      </c>
      <c r="Y865" s="216"/>
      <c r="Z865" s="217"/>
      <c r="AA865" s="217"/>
      <c r="AB865" s="217"/>
      <c r="AC865" s="217"/>
      <c r="AD865" s="217"/>
      <c r="AE865" s="217"/>
      <c r="AF865" s="217"/>
      <c r="AG865" s="217"/>
      <c r="AH865" s="217"/>
      <c r="AI865" s="217"/>
      <c r="AJ865" s="217"/>
      <c r="AK865" s="217"/>
      <c r="AL865" s="217"/>
      <c r="AM865" s="217"/>
      <c r="AN865" s="217"/>
      <c r="AO865" s="217"/>
      <c r="AP865" s="217"/>
      <c r="AQ865" s="217"/>
      <c r="AR865" s="217"/>
      <c r="AS865" s="217"/>
      <c r="AT865" s="217"/>
      <c r="AU865" s="217"/>
      <c r="AV865" s="217"/>
      <c r="AW865" s="217"/>
      <c r="AX865" s="217"/>
      <c r="AY865" s="217"/>
      <c r="AZ865" s="217"/>
      <c r="BA865" s="217"/>
      <c r="BB865" s="217"/>
      <c r="BC865" s="217"/>
      <c r="BD865" s="217"/>
      <c r="BE865" s="217"/>
      <c r="BF865" s="217"/>
      <c r="BG865" s="217"/>
      <c r="BH865" s="217"/>
      <c r="BI865" s="217"/>
      <c r="BJ865" s="217"/>
      <c r="BK865" s="217"/>
      <c r="BL865" s="217"/>
      <c r="BM865" s="222"/>
    </row>
    <row r="866" spans="1:65">
      <c r="A866" s="29"/>
      <c r="B866" s="3" t="s">
        <v>272</v>
      </c>
      <c r="C866" s="28"/>
      <c r="D866" s="219">
        <v>162.815</v>
      </c>
      <c r="E866" s="219">
        <v>118</v>
      </c>
      <c r="F866" s="219">
        <v>147.57499999999999</v>
      </c>
      <c r="G866" s="219">
        <v>120.15</v>
      </c>
      <c r="H866" s="219">
        <v>84.664999999999992</v>
      </c>
      <c r="I866" s="219">
        <v>127.5</v>
      </c>
      <c r="J866" s="219">
        <v>142.44999999999999</v>
      </c>
      <c r="K866" s="219">
        <v>151.25</v>
      </c>
      <c r="L866" s="219">
        <v>152.5</v>
      </c>
      <c r="M866" s="219">
        <v>152.75</v>
      </c>
      <c r="N866" s="219">
        <v>135.25</v>
      </c>
      <c r="O866" s="219">
        <v>172.155</v>
      </c>
      <c r="P866" s="219">
        <v>164.05805159105137</v>
      </c>
      <c r="Q866" s="219">
        <v>117.5</v>
      </c>
      <c r="R866" s="219">
        <v>168.60000000000002</v>
      </c>
      <c r="S866" s="219">
        <v>117</v>
      </c>
      <c r="T866" s="219">
        <v>165.16499999999999</v>
      </c>
      <c r="U866" s="219">
        <v>156.1</v>
      </c>
      <c r="V866" s="219">
        <v>131.01499999999999</v>
      </c>
      <c r="W866" s="219">
        <v>103.7</v>
      </c>
      <c r="X866" s="219">
        <v>161.91000000000003</v>
      </c>
      <c r="Y866" s="216"/>
      <c r="Z866" s="217"/>
      <c r="AA866" s="217"/>
      <c r="AB866" s="217"/>
      <c r="AC866" s="217"/>
      <c r="AD866" s="217"/>
      <c r="AE866" s="217"/>
      <c r="AF866" s="217"/>
      <c r="AG866" s="217"/>
      <c r="AH866" s="217"/>
      <c r="AI866" s="217"/>
      <c r="AJ866" s="217"/>
      <c r="AK866" s="217"/>
      <c r="AL866" s="217"/>
      <c r="AM866" s="217"/>
      <c r="AN866" s="217"/>
      <c r="AO866" s="217"/>
      <c r="AP866" s="217"/>
      <c r="AQ866" s="217"/>
      <c r="AR866" s="217"/>
      <c r="AS866" s="217"/>
      <c r="AT866" s="217"/>
      <c r="AU866" s="217"/>
      <c r="AV866" s="217"/>
      <c r="AW866" s="217"/>
      <c r="AX866" s="217"/>
      <c r="AY866" s="217"/>
      <c r="AZ866" s="217"/>
      <c r="BA866" s="217"/>
      <c r="BB866" s="217"/>
      <c r="BC866" s="217"/>
      <c r="BD866" s="217"/>
      <c r="BE866" s="217"/>
      <c r="BF866" s="217"/>
      <c r="BG866" s="217"/>
      <c r="BH866" s="217"/>
      <c r="BI866" s="217"/>
      <c r="BJ866" s="217"/>
      <c r="BK866" s="217"/>
      <c r="BL866" s="217"/>
      <c r="BM866" s="222"/>
    </row>
    <row r="867" spans="1:65">
      <c r="A867" s="29"/>
      <c r="B867" s="3" t="s">
        <v>273</v>
      </c>
      <c r="C867" s="28"/>
      <c r="D867" s="219">
        <v>4.300905718566729</v>
      </c>
      <c r="E867" s="219">
        <v>2.3664319132398464</v>
      </c>
      <c r="F867" s="219">
        <v>0.85399431865575404</v>
      </c>
      <c r="G867" s="219">
        <v>0.69984760245832667</v>
      </c>
      <c r="H867" s="219">
        <v>4.2029608611073206</v>
      </c>
      <c r="I867" s="219">
        <v>5.9553897157672786</v>
      </c>
      <c r="J867" s="219">
        <v>6.6170247594116356</v>
      </c>
      <c r="K867" s="219">
        <v>2.0412414523193152</v>
      </c>
      <c r="L867" s="219">
        <v>3.3862466931200781</v>
      </c>
      <c r="M867" s="219">
        <v>3.3862466931200781</v>
      </c>
      <c r="N867" s="219">
        <v>3.6968455021364721</v>
      </c>
      <c r="O867" s="219">
        <v>4.0453269336358968</v>
      </c>
      <c r="P867" s="219">
        <v>0.89076425293761741</v>
      </c>
      <c r="Q867" s="219">
        <v>4.5018514709691022</v>
      </c>
      <c r="R867" s="219">
        <v>11.990732532529723</v>
      </c>
      <c r="S867" s="219">
        <v>2</v>
      </c>
      <c r="T867" s="219">
        <v>9.7478715625514845</v>
      </c>
      <c r="U867" s="219">
        <v>0.73665912514993082</v>
      </c>
      <c r="V867" s="219">
        <v>5.5158743640514523</v>
      </c>
      <c r="W867" s="219">
        <v>3.1917080066948476</v>
      </c>
      <c r="X867" s="219">
        <v>0.13409206787377792</v>
      </c>
      <c r="Y867" s="216"/>
      <c r="Z867" s="217"/>
      <c r="AA867" s="217"/>
      <c r="AB867" s="217"/>
      <c r="AC867" s="217"/>
      <c r="AD867" s="217"/>
      <c r="AE867" s="217"/>
      <c r="AF867" s="217"/>
      <c r="AG867" s="217"/>
      <c r="AH867" s="217"/>
      <c r="AI867" s="217"/>
      <c r="AJ867" s="217"/>
      <c r="AK867" s="217"/>
      <c r="AL867" s="217"/>
      <c r="AM867" s="217"/>
      <c r="AN867" s="217"/>
      <c r="AO867" s="217"/>
      <c r="AP867" s="217"/>
      <c r="AQ867" s="217"/>
      <c r="AR867" s="217"/>
      <c r="AS867" s="217"/>
      <c r="AT867" s="217"/>
      <c r="AU867" s="217"/>
      <c r="AV867" s="217"/>
      <c r="AW867" s="217"/>
      <c r="AX867" s="217"/>
      <c r="AY867" s="217"/>
      <c r="AZ867" s="217"/>
      <c r="BA867" s="217"/>
      <c r="BB867" s="217"/>
      <c r="BC867" s="217"/>
      <c r="BD867" s="217"/>
      <c r="BE867" s="217"/>
      <c r="BF867" s="217"/>
      <c r="BG867" s="217"/>
      <c r="BH867" s="217"/>
      <c r="BI867" s="217"/>
      <c r="BJ867" s="217"/>
      <c r="BK867" s="217"/>
      <c r="BL867" s="217"/>
      <c r="BM867" s="222"/>
    </row>
    <row r="868" spans="1:65">
      <c r="A868" s="29"/>
      <c r="B868" s="3" t="s">
        <v>87</v>
      </c>
      <c r="C868" s="28"/>
      <c r="D868" s="13">
        <v>2.6414283547162465E-2</v>
      </c>
      <c r="E868" s="13">
        <v>2.0054507739320732E-2</v>
      </c>
      <c r="F868" s="13">
        <v>5.7885274538155779E-3</v>
      </c>
      <c r="G868" s="13">
        <v>5.82300534550416E-3</v>
      </c>
      <c r="H868" s="13">
        <v>4.9284250247506101E-2</v>
      </c>
      <c r="I868" s="13">
        <v>4.7390369090986303E-2</v>
      </c>
      <c r="J868" s="13">
        <v>4.7058860166261464E-2</v>
      </c>
      <c r="K868" s="13">
        <v>1.3458734850457024E-2</v>
      </c>
      <c r="L868" s="13">
        <v>2.2229190545646024E-2</v>
      </c>
      <c r="M868" s="13">
        <v>2.2036312536573177E-2</v>
      </c>
      <c r="N868" s="13">
        <v>2.7554127966234576E-2</v>
      </c>
      <c r="O868" s="13">
        <v>2.3420621992391932E-2</v>
      </c>
      <c r="P868" s="13">
        <v>5.4331036926714617E-3</v>
      </c>
      <c r="Q868" s="13">
        <v>3.8587298322592306E-2</v>
      </c>
      <c r="R868" s="13">
        <v>7.1323877461265325E-2</v>
      </c>
      <c r="S868" s="13">
        <v>1.6949152542372881E-2</v>
      </c>
      <c r="T868" s="13">
        <v>5.8892409150262712E-2</v>
      </c>
      <c r="U868" s="13">
        <v>4.7272243325129247E-3</v>
      </c>
      <c r="V868" s="13">
        <v>4.2265617133837419E-2</v>
      </c>
      <c r="W868" s="13">
        <v>3.0615904140957769E-2</v>
      </c>
      <c r="X868" s="13">
        <v>8.2825166920462098E-4</v>
      </c>
      <c r="Y868" s="151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274</v>
      </c>
      <c r="C869" s="28"/>
      <c r="D869" s="13">
        <v>0.15841208999424161</v>
      </c>
      <c r="E869" s="13">
        <v>-0.16049361818319974</v>
      </c>
      <c r="F869" s="13">
        <v>4.9612221009914581E-2</v>
      </c>
      <c r="G869" s="13">
        <v>-0.14493666376309178</v>
      </c>
      <c r="H869" s="13">
        <v>-0.39327877761579044</v>
      </c>
      <c r="I869" s="13">
        <v>-0.10594941823465054</v>
      </c>
      <c r="J869" s="13">
        <v>3.7619936070609761E-4</v>
      </c>
      <c r="K869" s="13">
        <v>7.9026564199559557E-2</v>
      </c>
      <c r="L869" s="13">
        <v>8.3769538108129149E-2</v>
      </c>
      <c r="M869" s="13">
        <v>9.3255485925268111E-2</v>
      </c>
      <c r="N869" s="13">
        <v>-4.5476500900389571E-2</v>
      </c>
      <c r="O869" s="13">
        <v>0.22884525253649879</v>
      </c>
      <c r="P869" s="13">
        <v>0.16642489708091968</v>
      </c>
      <c r="Q869" s="13">
        <v>-0.1699795660003387</v>
      </c>
      <c r="R869" s="13">
        <v>0.19605944539351206</v>
      </c>
      <c r="S869" s="13">
        <v>-0.16049361818319974</v>
      </c>
      <c r="T869" s="13">
        <v>0.17758556201963382</v>
      </c>
      <c r="U869" s="13">
        <v>0.10867015112811917</v>
      </c>
      <c r="V869" s="13">
        <v>-7.1527285093207493E-2</v>
      </c>
      <c r="W869" s="13">
        <v>-0.25831745504744552</v>
      </c>
      <c r="X869" s="13">
        <v>0.1518150875848121</v>
      </c>
      <c r="Y869" s="151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45" t="s">
        <v>275</v>
      </c>
      <c r="C870" s="46"/>
      <c r="D870" s="44">
        <v>0.61</v>
      </c>
      <c r="E870" s="44">
        <v>1.17</v>
      </c>
      <c r="F870" s="44">
        <v>0</v>
      </c>
      <c r="G870" s="44">
        <v>1.08</v>
      </c>
      <c r="H870" s="44">
        <v>2.4700000000000002</v>
      </c>
      <c r="I870" s="44">
        <v>0.87</v>
      </c>
      <c r="J870" s="44">
        <v>0.27</v>
      </c>
      <c r="K870" s="44">
        <v>0.16</v>
      </c>
      <c r="L870" s="44">
        <v>0.19</v>
      </c>
      <c r="M870" s="44">
        <v>0.24</v>
      </c>
      <c r="N870" s="44">
        <v>0.53</v>
      </c>
      <c r="O870" s="44">
        <v>1</v>
      </c>
      <c r="P870" s="44">
        <v>0.65</v>
      </c>
      <c r="Q870" s="44">
        <v>1.22</v>
      </c>
      <c r="R870" s="44">
        <v>0.82</v>
      </c>
      <c r="S870" s="44">
        <v>1.17</v>
      </c>
      <c r="T870" s="44">
        <v>0.71</v>
      </c>
      <c r="U870" s="44">
        <v>0.33</v>
      </c>
      <c r="V870" s="44">
        <v>0.67</v>
      </c>
      <c r="W870" s="44">
        <v>1.71</v>
      </c>
      <c r="X870" s="44">
        <v>0.56999999999999995</v>
      </c>
      <c r="Y870" s="151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BM871" s="55"/>
    </row>
    <row r="872" spans="1:65" ht="15">
      <c r="B872" s="8" t="s">
        <v>601</v>
      </c>
      <c r="BM872" s="27" t="s">
        <v>67</v>
      </c>
    </row>
    <row r="873" spans="1:65" ht="15">
      <c r="A873" s="24" t="s">
        <v>9</v>
      </c>
      <c r="B873" s="18" t="s">
        <v>111</v>
      </c>
      <c r="C873" s="15" t="s">
        <v>112</v>
      </c>
      <c r="D873" s="16" t="s">
        <v>231</v>
      </c>
      <c r="E873" s="17" t="s">
        <v>231</v>
      </c>
      <c r="F873" s="17" t="s">
        <v>231</v>
      </c>
      <c r="G873" s="17" t="s">
        <v>231</v>
      </c>
      <c r="H873" s="17" t="s">
        <v>231</v>
      </c>
      <c r="I873" s="17" t="s">
        <v>231</v>
      </c>
      <c r="J873" s="17" t="s">
        <v>231</v>
      </c>
      <c r="K873" s="17" t="s">
        <v>231</v>
      </c>
      <c r="L873" s="17" t="s">
        <v>231</v>
      </c>
      <c r="M873" s="17" t="s">
        <v>231</v>
      </c>
      <c r="N873" s="17" t="s">
        <v>231</v>
      </c>
      <c r="O873" s="17" t="s">
        <v>231</v>
      </c>
      <c r="P873" s="17" t="s">
        <v>231</v>
      </c>
      <c r="Q873" s="17" t="s">
        <v>231</v>
      </c>
      <c r="R873" s="17" t="s">
        <v>231</v>
      </c>
      <c r="S873" s="17" t="s">
        <v>231</v>
      </c>
      <c r="T873" s="17" t="s">
        <v>231</v>
      </c>
      <c r="U873" s="17" t="s">
        <v>231</v>
      </c>
      <c r="V873" s="17" t="s">
        <v>231</v>
      </c>
      <c r="W873" s="17" t="s">
        <v>231</v>
      </c>
      <c r="X873" s="17" t="s">
        <v>231</v>
      </c>
      <c r="Y873" s="17" t="s">
        <v>231</v>
      </c>
      <c r="Z873" s="151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</v>
      </c>
    </row>
    <row r="874" spans="1:65">
      <c r="A874" s="29"/>
      <c r="B874" s="19" t="s">
        <v>232</v>
      </c>
      <c r="C874" s="9" t="s">
        <v>232</v>
      </c>
      <c r="D874" s="149" t="s">
        <v>234</v>
      </c>
      <c r="E874" s="150" t="s">
        <v>236</v>
      </c>
      <c r="F874" s="150" t="s">
        <v>238</v>
      </c>
      <c r="G874" s="150" t="s">
        <v>239</v>
      </c>
      <c r="H874" s="150" t="s">
        <v>240</v>
      </c>
      <c r="I874" s="150" t="s">
        <v>241</v>
      </c>
      <c r="J874" s="150" t="s">
        <v>242</v>
      </c>
      <c r="K874" s="150" t="s">
        <v>243</v>
      </c>
      <c r="L874" s="150" t="s">
        <v>244</v>
      </c>
      <c r="M874" s="150" t="s">
        <v>245</v>
      </c>
      <c r="N874" s="150" t="s">
        <v>246</v>
      </c>
      <c r="O874" s="150" t="s">
        <v>247</v>
      </c>
      <c r="P874" s="150" t="s">
        <v>248</v>
      </c>
      <c r="Q874" s="150" t="s">
        <v>249</v>
      </c>
      <c r="R874" s="150" t="s">
        <v>251</v>
      </c>
      <c r="S874" s="150" t="s">
        <v>252</v>
      </c>
      <c r="T874" s="150" t="s">
        <v>253</v>
      </c>
      <c r="U874" s="150" t="s">
        <v>257</v>
      </c>
      <c r="V874" s="150" t="s">
        <v>259</v>
      </c>
      <c r="W874" s="150" t="s">
        <v>261</v>
      </c>
      <c r="X874" s="150" t="s">
        <v>279</v>
      </c>
      <c r="Y874" s="150" t="s">
        <v>263</v>
      </c>
      <c r="Z874" s="151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 t="s">
        <v>3</v>
      </c>
    </row>
    <row r="875" spans="1:65">
      <c r="A875" s="29"/>
      <c r="B875" s="19"/>
      <c r="C875" s="9"/>
      <c r="D875" s="10" t="s">
        <v>280</v>
      </c>
      <c r="E875" s="11" t="s">
        <v>280</v>
      </c>
      <c r="F875" s="11" t="s">
        <v>282</v>
      </c>
      <c r="G875" s="11" t="s">
        <v>283</v>
      </c>
      <c r="H875" s="11" t="s">
        <v>282</v>
      </c>
      <c r="I875" s="11" t="s">
        <v>282</v>
      </c>
      <c r="J875" s="11" t="s">
        <v>282</v>
      </c>
      <c r="K875" s="11" t="s">
        <v>282</v>
      </c>
      <c r="L875" s="11" t="s">
        <v>280</v>
      </c>
      <c r="M875" s="11" t="s">
        <v>280</v>
      </c>
      <c r="N875" s="11" t="s">
        <v>280</v>
      </c>
      <c r="O875" s="11" t="s">
        <v>280</v>
      </c>
      <c r="P875" s="11" t="s">
        <v>280</v>
      </c>
      <c r="Q875" s="11" t="s">
        <v>283</v>
      </c>
      <c r="R875" s="11" t="s">
        <v>283</v>
      </c>
      <c r="S875" s="11" t="s">
        <v>280</v>
      </c>
      <c r="T875" s="11" t="s">
        <v>280</v>
      </c>
      <c r="U875" s="11" t="s">
        <v>283</v>
      </c>
      <c r="V875" s="11" t="s">
        <v>282</v>
      </c>
      <c r="W875" s="11" t="s">
        <v>283</v>
      </c>
      <c r="X875" s="11" t="s">
        <v>283</v>
      </c>
      <c r="Y875" s="11" t="s">
        <v>280</v>
      </c>
      <c r="Z875" s="151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2</v>
      </c>
    </row>
    <row r="876" spans="1:65">
      <c r="A876" s="29"/>
      <c r="B876" s="19"/>
      <c r="C876" s="9"/>
      <c r="D876" s="25" t="s">
        <v>322</v>
      </c>
      <c r="E876" s="25" t="s">
        <v>322</v>
      </c>
      <c r="F876" s="25" t="s">
        <v>322</v>
      </c>
      <c r="G876" s="25" t="s">
        <v>322</v>
      </c>
      <c r="H876" s="25" t="s">
        <v>323</v>
      </c>
      <c r="I876" s="25" t="s">
        <v>324</v>
      </c>
      <c r="J876" s="25" t="s">
        <v>323</v>
      </c>
      <c r="K876" s="25" t="s">
        <v>325</v>
      </c>
      <c r="L876" s="25" t="s">
        <v>322</v>
      </c>
      <c r="M876" s="25" t="s">
        <v>322</v>
      </c>
      <c r="N876" s="25" t="s">
        <v>322</v>
      </c>
      <c r="O876" s="25" t="s">
        <v>322</v>
      </c>
      <c r="P876" s="25" t="s">
        <v>322</v>
      </c>
      <c r="Q876" s="25" t="s">
        <v>324</v>
      </c>
      <c r="R876" s="25" t="s">
        <v>322</v>
      </c>
      <c r="S876" s="25" t="s">
        <v>322</v>
      </c>
      <c r="T876" s="25" t="s">
        <v>325</v>
      </c>
      <c r="U876" s="25" t="s">
        <v>323</v>
      </c>
      <c r="V876" s="25" t="s">
        <v>322</v>
      </c>
      <c r="W876" s="25" t="s">
        <v>322</v>
      </c>
      <c r="X876" s="25" t="s">
        <v>322</v>
      </c>
      <c r="Y876" s="25" t="s">
        <v>322</v>
      </c>
      <c r="Z876" s="151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3</v>
      </c>
    </row>
    <row r="877" spans="1:65">
      <c r="A877" s="29"/>
      <c r="B877" s="18">
        <v>1</v>
      </c>
      <c r="C877" s="14">
        <v>1</v>
      </c>
      <c r="D877" s="21">
        <v>6.86</v>
      </c>
      <c r="E877" s="21">
        <v>6.1327995523847898</v>
      </c>
      <c r="F877" s="21">
        <v>6.6</v>
      </c>
      <c r="G877" s="21">
        <v>6.29</v>
      </c>
      <c r="H877" s="152">
        <v>6</v>
      </c>
      <c r="I877" s="152">
        <v>7</v>
      </c>
      <c r="J877" s="152">
        <v>7</v>
      </c>
      <c r="K877" s="21">
        <v>6.4</v>
      </c>
      <c r="L877" s="21">
        <v>7.6</v>
      </c>
      <c r="M877" s="21">
        <v>7.3</v>
      </c>
      <c r="N877" s="21">
        <v>7</v>
      </c>
      <c r="O877" s="21">
        <v>6.9</v>
      </c>
      <c r="P877" s="21">
        <v>6.4</v>
      </c>
      <c r="Q877" s="21">
        <v>7.4086034400000003</v>
      </c>
      <c r="R877" s="152">
        <v>6</v>
      </c>
      <c r="S877" s="21">
        <v>6.3029999999999999</v>
      </c>
      <c r="T877" s="21">
        <v>6.7</v>
      </c>
      <c r="U877" s="21">
        <v>6.5</v>
      </c>
      <c r="V877" s="147">
        <v>7</v>
      </c>
      <c r="W877" s="21">
        <v>6.45</v>
      </c>
      <c r="X877" s="152">
        <v>10.0334</v>
      </c>
      <c r="Y877" s="21">
        <v>6.6527399999999997</v>
      </c>
      <c r="Z877" s="151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>
        <v>1</v>
      </c>
      <c r="C878" s="9">
        <v>2</v>
      </c>
      <c r="D878" s="11">
        <v>6.88</v>
      </c>
      <c r="E878" s="11">
        <v>6.0527383925834162</v>
      </c>
      <c r="F878" s="11">
        <v>6.4</v>
      </c>
      <c r="G878" s="11">
        <v>6.3166666666666664</v>
      </c>
      <c r="H878" s="153">
        <v>7</v>
      </c>
      <c r="I878" s="153">
        <v>7</v>
      </c>
      <c r="J878" s="153">
        <v>7</v>
      </c>
      <c r="K878" s="11">
        <v>6.4</v>
      </c>
      <c r="L878" s="11">
        <v>7.3</v>
      </c>
      <c r="M878" s="11">
        <v>7.2</v>
      </c>
      <c r="N878" s="11">
        <v>6.9</v>
      </c>
      <c r="O878" s="11">
        <v>7</v>
      </c>
      <c r="P878" s="11">
        <v>6.3</v>
      </c>
      <c r="Q878" s="11">
        <v>7.431058440000001</v>
      </c>
      <c r="R878" s="153">
        <v>6</v>
      </c>
      <c r="S878" s="11">
        <v>6.351</v>
      </c>
      <c r="T878" s="11">
        <v>6.9</v>
      </c>
      <c r="U878" s="11">
        <v>6.8</v>
      </c>
      <c r="V878" s="11">
        <v>6.6</v>
      </c>
      <c r="W878" s="11">
        <v>6.43</v>
      </c>
      <c r="X878" s="153">
        <v>9.9933999999999994</v>
      </c>
      <c r="Y878" s="11">
        <v>6.6973399999999996</v>
      </c>
      <c r="Z878" s="151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40</v>
      </c>
    </row>
    <row r="879" spans="1:65">
      <c r="A879" s="29"/>
      <c r="B879" s="19">
        <v>1</v>
      </c>
      <c r="C879" s="9">
        <v>3</v>
      </c>
      <c r="D879" s="11">
        <v>6.88</v>
      </c>
      <c r="E879" s="11">
        <v>5.9972821142202397</v>
      </c>
      <c r="F879" s="11">
        <v>6.2</v>
      </c>
      <c r="G879" s="11">
        <v>6.3066666666666658</v>
      </c>
      <c r="H879" s="153">
        <v>7</v>
      </c>
      <c r="I879" s="153">
        <v>7</v>
      </c>
      <c r="J879" s="153">
        <v>7</v>
      </c>
      <c r="K879" s="11">
        <v>6.5</v>
      </c>
      <c r="L879" s="11">
        <v>7.7000000000000011</v>
      </c>
      <c r="M879" s="11">
        <v>7.5</v>
      </c>
      <c r="N879" s="11">
        <v>6.9</v>
      </c>
      <c r="O879" s="11">
        <v>7.3</v>
      </c>
      <c r="P879" s="11">
        <v>6.2</v>
      </c>
      <c r="Q879" s="11">
        <v>7.6317781019340201</v>
      </c>
      <c r="R879" s="153">
        <v>6</v>
      </c>
      <c r="S879" s="11">
        <v>6.282</v>
      </c>
      <c r="T879" s="11">
        <v>6.9</v>
      </c>
      <c r="U879" s="11">
        <v>6.8</v>
      </c>
      <c r="V879" s="11">
        <v>6.7</v>
      </c>
      <c r="W879" s="11">
        <v>6.48</v>
      </c>
      <c r="X879" s="153">
        <v>10.1586</v>
      </c>
      <c r="Y879" s="11">
        <v>6.7433399999999999</v>
      </c>
      <c r="Z879" s="151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16</v>
      </c>
    </row>
    <row r="880" spans="1:65">
      <c r="A880" s="29"/>
      <c r="B880" s="19">
        <v>1</v>
      </c>
      <c r="C880" s="9">
        <v>4</v>
      </c>
      <c r="D880" s="11">
        <v>6.7</v>
      </c>
      <c r="E880" s="11">
        <v>5.9566814436323297</v>
      </c>
      <c r="F880" s="11">
        <v>6</v>
      </c>
      <c r="G880" s="11">
        <v>6.3566666666666665</v>
      </c>
      <c r="H880" s="153">
        <v>6</v>
      </c>
      <c r="I880" s="153">
        <v>7</v>
      </c>
      <c r="J880" s="153">
        <v>7</v>
      </c>
      <c r="K880" s="11">
        <v>6.4</v>
      </c>
      <c r="L880" s="11">
        <v>7.4</v>
      </c>
      <c r="M880" s="11">
        <v>7.3</v>
      </c>
      <c r="N880" s="11">
        <v>6.9</v>
      </c>
      <c r="O880" s="11">
        <v>7.1</v>
      </c>
      <c r="P880" s="11">
        <v>6.2</v>
      </c>
      <c r="Q880" s="11">
        <v>7.2987029558333338</v>
      </c>
      <c r="R880" s="153">
        <v>6</v>
      </c>
      <c r="S880" s="11">
        <v>6.085</v>
      </c>
      <c r="T880" s="11">
        <v>7.2</v>
      </c>
      <c r="U880" s="11">
        <v>6.7</v>
      </c>
      <c r="V880" s="11">
        <v>6.6</v>
      </c>
      <c r="W880" s="11">
        <v>6.53</v>
      </c>
      <c r="X880" s="153">
        <v>10.0364</v>
      </c>
      <c r="Y880" s="11">
        <v>6.54786</v>
      </c>
      <c r="Z880" s="151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6.7316916823706876</v>
      </c>
    </row>
    <row r="881" spans="1:65">
      <c r="A881" s="29"/>
      <c r="B881" s="19">
        <v>1</v>
      </c>
      <c r="C881" s="9">
        <v>5</v>
      </c>
      <c r="D881" s="11">
        <v>6.71</v>
      </c>
      <c r="E881" s="11">
        <v>5.9729955723751935</v>
      </c>
      <c r="F881" s="11">
        <v>6.4</v>
      </c>
      <c r="G881" s="11">
        <v>6.32</v>
      </c>
      <c r="H881" s="153">
        <v>7</v>
      </c>
      <c r="I881" s="153">
        <v>7</v>
      </c>
      <c r="J881" s="153">
        <v>7</v>
      </c>
      <c r="K881" s="11">
        <v>6.6</v>
      </c>
      <c r="L881" s="11">
        <v>7.4</v>
      </c>
      <c r="M881" s="11">
        <v>7.5</v>
      </c>
      <c r="N881" s="11">
        <v>6.9</v>
      </c>
      <c r="O881" s="11">
        <v>7.2</v>
      </c>
      <c r="P881" s="11">
        <v>6.2</v>
      </c>
      <c r="Q881" s="11">
        <v>7.4308210665052199</v>
      </c>
      <c r="R881" s="153">
        <v>6</v>
      </c>
      <c r="S881" s="11">
        <v>6.7009999999999996</v>
      </c>
      <c r="T881" s="11">
        <v>7</v>
      </c>
      <c r="U881" s="11">
        <v>6.6</v>
      </c>
      <c r="V881" s="11">
        <v>6.6</v>
      </c>
      <c r="W881" s="11">
        <v>6.44</v>
      </c>
      <c r="X881" s="153">
        <v>10.0785</v>
      </c>
      <c r="Y881" s="11">
        <v>6.9288400000000001</v>
      </c>
      <c r="Z881" s="151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106</v>
      </c>
    </row>
    <row r="882" spans="1:65">
      <c r="A882" s="29"/>
      <c r="B882" s="19">
        <v>1</v>
      </c>
      <c r="C882" s="9">
        <v>6</v>
      </c>
      <c r="D882" s="11">
        <v>6.96</v>
      </c>
      <c r="E882" s="11">
        <v>5.9700339200911801</v>
      </c>
      <c r="F882" s="11">
        <v>6.1</v>
      </c>
      <c r="G882" s="11">
        <v>6.4066666666666663</v>
      </c>
      <c r="H882" s="153">
        <v>6</v>
      </c>
      <c r="I882" s="153">
        <v>7</v>
      </c>
      <c r="J882" s="153">
        <v>7</v>
      </c>
      <c r="K882" s="11">
        <v>6.6</v>
      </c>
      <c r="L882" s="11">
        <v>7.6</v>
      </c>
      <c r="M882" s="11">
        <v>7.5</v>
      </c>
      <c r="N882" s="11">
        <v>7.1</v>
      </c>
      <c r="O882" s="11">
        <v>7.1</v>
      </c>
      <c r="P882" s="11">
        <v>6.2</v>
      </c>
      <c r="Q882" s="11">
        <v>7.7018499355836099</v>
      </c>
      <c r="R882" s="153">
        <v>6</v>
      </c>
      <c r="S882" s="11">
        <v>6.0739999999999998</v>
      </c>
      <c r="T882" s="11">
        <v>7.4</v>
      </c>
      <c r="U882" s="11">
        <v>6.9</v>
      </c>
      <c r="V882" s="11">
        <v>6.6</v>
      </c>
      <c r="W882" s="11">
        <v>6.47</v>
      </c>
      <c r="X882" s="153">
        <v>10.079499999999999</v>
      </c>
      <c r="Y882" s="11">
        <v>6.6744199999999996</v>
      </c>
      <c r="Z882" s="151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29"/>
      <c r="B883" s="20" t="s">
        <v>271</v>
      </c>
      <c r="C883" s="12"/>
      <c r="D883" s="22">
        <v>6.831666666666667</v>
      </c>
      <c r="E883" s="22">
        <v>6.0137551658811921</v>
      </c>
      <c r="F883" s="22">
        <v>6.2833333333333341</v>
      </c>
      <c r="G883" s="22">
        <v>6.3327777777777774</v>
      </c>
      <c r="H883" s="22">
        <v>6.5</v>
      </c>
      <c r="I883" s="22">
        <v>7</v>
      </c>
      <c r="J883" s="22">
        <v>7</v>
      </c>
      <c r="K883" s="22">
        <v>6.4833333333333343</v>
      </c>
      <c r="L883" s="22">
        <v>7.5</v>
      </c>
      <c r="M883" s="22">
        <v>7.3833333333333329</v>
      </c>
      <c r="N883" s="22">
        <v>6.95</v>
      </c>
      <c r="O883" s="22">
        <v>7.1000000000000005</v>
      </c>
      <c r="P883" s="22">
        <v>6.25</v>
      </c>
      <c r="Q883" s="22">
        <v>7.4838023233093649</v>
      </c>
      <c r="R883" s="22">
        <v>6</v>
      </c>
      <c r="S883" s="22">
        <v>6.2993333333333332</v>
      </c>
      <c r="T883" s="22">
        <v>7.0166666666666666</v>
      </c>
      <c r="U883" s="22">
        <v>6.7166666666666659</v>
      </c>
      <c r="V883" s="22">
        <v>6.6833333333333336</v>
      </c>
      <c r="W883" s="22">
        <v>6.4666666666666659</v>
      </c>
      <c r="X883" s="22">
        <v>10.0633</v>
      </c>
      <c r="Y883" s="22">
        <v>6.707423333333332</v>
      </c>
      <c r="Z883" s="151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29"/>
      <c r="B884" s="3" t="s">
        <v>272</v>
      </c>
      <c r="C884" s="28"/>
      <c r="D884" s="11">
        <v>6.87</v>
      </c>
      <c r="E884" s="11">
        <v>5.9851388432977171</v>
      </c>
      <c r="F884" s="11">
        <v>6.3000000000000007</v>
      </c>
      <c r="G884" s="11">
        <v>6.3183333333333334</v>
      </c>
      <c r="H884" s="11">
        <v>6.5</v>
      </c>
      <c r="I884" s="11">
        <v>7</v>
      </c>
      <c r="J884" s="11">
        <v>7</v>
      </c>
      <c r="K884" s="11">
        <v>6.45</v>
      </c>
      <c r="L884" s="11">
        <v>7.5</v>
      </c>
      <c r="M884" s="11">
        <v>7.4</v>
      </c>
      <c r="N884" s="11">
        <v>6.9</v>
      </c>
      <c r="O884" s="11">
        <v>7.1</v>
      </c>
      <c r="P884" s="11">
        <v>6.2</v>
      </c>
      <c r="Q884" s="11">
        <v>7.4309397532526109</v>
      </c>
      <c r="R884" s="11">
        <v>6</v>
      </c>
      <c r="S884" s="11">
        <v>6.2925000000000004</v>
      </c>
      <c r="T884" s="11">
        <v>6.95</v>
      </c>
      <c r="U884" s="11">
        <v>6.75</v>
      </c>
      <c r="V884" s="11">
        <v>6.6</v>
      </c>
      <c r="W884" s="11">
        <v>6.46</v>
      </c>
      <c r="X884" s="11">
        <v>10.057449999999999</v>
      </c>
      <c r="Y884" s="11">
        <v>6.6858799999999992</v>
      </c>
      <c r="Z884" s="151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3" t="s">
        <v>273</v>
      </c>
      <c r="C885" s="28"/>
      <c r="D885" s="23">
        <v>0.10400320507881791</v>
      </c>
      <c r="E885" s="23">
        <v>6.7517288038997147E-2</v>
      </c>
      <c r="F885" s="23">
        <v>0.22286019533929041</v>
      </c>
      <c r="G885" s="23">
        <v>4.2343393380348704E-2</v>
      </c>
      <c r="H885" s="23">
        <v>0.54772255750516607</v>
      </c>
      <c r="I885" s="23">
        <v>0</v>
      </c>
      <c r="J885" s="23">
        <v>0</v>
      </c>
      <c r="K885" s="23">
        <v>9.831920802501716E-2</v>
      </c>
      <c r="L885" s="23">
        <v>0.15491933384829681</v>
      </c>
      <c r="M885" s="23">
        <v>0.13291601358251257</v>
      </c>
      <c r="N885" s="23">
        <v>8.3666002653407262E-2</v>
      </c>
      <c r="O885" s="23">
        <v>0.14142135623730936</v>
      </c>
      <c r="P885" s="23">
        <v>8.3666002653407581E-2</v>
      </c>
      <c r="Q885" s="23">
        <v>0.15162267044751138</v>
      </c>
      <c r="R885" s="23">
        <v>0</v>
      </c>
      <c r="S885" s="23">
        <v>0.22848778231377412</v>
      </c>
      <c r="T885" s="23">
        <v>0.24832774042918904</v>
      </c>
      <c r="U885" s="23">
        <v>0.14719601443879754</v>
      </c>
      <c r="V885" s="23">
        <v>0.16020819787597237</v>
      </c>
      <c r="W885" s="23">
        <v>3.6147844564602655E-2</v>
      </c>
      <c r="X885" s="23">
        <v>5.6708376806253229E-2</v>
      </c>
      <c r="Y885" s="23">
        <v>0.12645707978071724</v>
      </c>
      <c r="Z885" s="205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56"/>
    </row>
    <row r="886" spans="1:65">
      <c r="A886" s="29"/>
      <c r="B886" s="3" t="s">
        <v>87</v>
      </c>
      <c r="C886" s="28"/>
      <c r="D886" s="13">
        <v>1.5223694327223895E-2</v>
      </c>
      <c r="E886" s="13">
        <v>1.1227142804558103E-2</v>
      </c>
      <c r="F886" s="13">
        <v>3.5468466101743826E-2</v>
      </c>
      <c r="G886" s="13">
        <v>6.6863854798339915E-3</v>
      </c>
      <c r="H886" s="13">
        <v>8.4265008846948625E-2</v>
      </c>
      <c r="I886" s="13">
        <v>0</v>
      </c>
      <c r="J886" s="13">
        <v>0</v>
      </c>
      <c r="K886" s="13">
        <v>1.5164916404886963E-2</v>
      </c>
      <c r="L886" s="13">
        <v>2.0655911179772907E-2</v>
      </c>
      <c r="M886" s="13">
        <v>1.8002168882507347E-2</v>
      </c>
      <c r="N886" s="13">
        <v>1.2038273763080181E-2</v>
      </c>
      <c r="O886" s="13">
        <v>1.9918500878494276E-2</v>
      </c>
      <c r="P886" s="13">
        <v>1.3386560424545214E-2</v>
      </c>
      <c r="Q886" s="13">
        <v>2.0260111624709948E-2</v>
      </c>
      <c r="R886" s="13">
        <v>0</v>
      </c>
      <c r="S886" s="13">
        <v>3.6271740233957156E-2</v>
      </c>
      <c r="T886" s="13">
        <v>3.5391126902022188E-2</v>
      </c>
      <c r="U886" s="13">
        <v>2.1915039370540578E-2</v>
      </c>
      <c r="V886" s="13">
        <v>2.3971301427826289E-2</v>
      </c>
      <c r="W886" s="13">
        <v>5.5898728708148439E-3</v>
      </c>
      <c r="X886" s="13">
        <v>5.6351670730528979E-3</v>
      </c>
      <c r="Y886" s="13">
        <v>1.8853302303475292E-2</v>
      </c>
      <c r="Z886" s="151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274</v>
      </c>
      <c r="C887" s="28"/>
      <c r="D887" s="13">
        <v>1.4851390855852742E-2</v>
      </c>
      <c r="E887" s="13">
        <v>-0.10665023746849045</v>
      </c>
      <c r="F887" s="13">
        <v>-6.660411233799346E-2</v>
      </c>
      <c r="G887" s="13">
        <v>-5.9259087227302332E-2</v>
      </c>
      <c r="H887" s="13">
        <v>-3.4418047246200234E-2</v>
      </c>
      <c r="I887" s="13">
        <v>3.985748758101515E-2</v>
      </c>
      <c r="J887" s="13">
        <v>3.985748758101515E-2</v>
      </c>
      <c r="K887" s="13">
        <v>-3.6893898407107328E-2</v>
      </c>
      <c r="L887" s="13">
        <v>0.11413302240823042</v>
      </c>
      <c r="M887" s="13">
        <v>9.6802064281880096E-2</v>
      </c>
      <c r="N887" s="13">
        <v>3.2429934098293645E-2</v>
      </c>
      <c r="O887" s="13">
        <v>5.471259454645816E-2</v>
      </c>
      <c r="P887" s="13">
        <v>-7.1555814659807981E-2</v>
      </c>
      <c r="Q887" s="13">
        <v>0.11172684020992008</v>
      </c>
      <c r="R887" s="13">
        <v>-0.10869358207341562</v>
      </c>
      <c r="S887" s="13">
        <v>-6.4227295223522662E-2</v>
      </c>
      <c r="T887" s="13">
        <v>4.2333338741922244E-2</v>
      </c>
      <c r="U887" s="13">
        <v>-2.2319821544070084E-3</v>
      </c>
      <c r="V887" s="13">
        <v>-7.1836844762211971E-3</v>
      </c>
      <c r="W887" s="13">
        <v>-3.9369749568014756E-2</v>
      </c>
      <c r="X887" s="13">
        <v>0.49491397925343272</v>
      </c>
      <c r="Y887" s="13">
        <v>-3.6050892082462038E-3</v>
      </c>
      <c r="Z887" s="151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45" t="s">
        <v>275</v>
      </c>
      <c r="C888" s="46"/>
      <c r="D888" s="44">
        <v>0.21</v>
      </c>
      <c r="E888" s="44">
        <v>1.23</v>
      </c>
      <c r="F888" s="44">
        <v>0.75</v>
      </c>
      <c r="G888" s="44">
        <v>0.67</v>
      </c>
      <c r="H888" s="44" t="s">
        <v>276</v>
      </c>
      <c r="I888" s="44" t="s">
        <v>276</v>
      </c>
      <c r="J888" s="44" t="s">
        <v>276</v>
      </c>
      <c r="K888" s="44">
        <v>0.4</v>
      </c>
      <c r="L888" s="44">
        <v>1.39</v>
      </c>
      <c r="M888" s="44">
        <v>1.18</v>
      </c>
      <c r="N888" s="44">
        <v>0.42</v>
      </c>
      <c r="O888" s="44">
        <v>0.68</v>
      </c>
      <c r="P888" s="44">
        <v>0.81</v>
      </c>
      <c r="Q888" s="44">
        <v>1.36</v>
      </c>
      <c r="R888" s="44" t="s">
        <v>276</v>
      </c>
      <c r="S888" s="44">
        <v>0.73</v>
      </c>
      <c r="T888" s="44">
        <v>0.54</v>
      </c>
      <c r="U888" s="44">
        <v>0.01</v>
      </c>
      <c r="V888" s="44">
        <v>0.05</v>
      </c>
      <c r="W888" s="44">
        <v>0.43</v>
      </c>
      <c r="X888" s="44">
        <v>5.89</v>
      </c>
      <c r="Y888" s="44">
        <v>0.01</v>
      </c>
      <c r="Z888" s="151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0" t="s">
        <v>341</v>
      </c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BM889" s="55"/>
    </row>
    <row r="890" spans="1:65">
      <c r="BM890" s="55"/>
    </row>
    <row r="891" spans="1:65" ht="15">
      <c r="B891" s="8" t="s">
        <v>602</v>
      </c>
      <c r="BM891" s="27" t="s">
        <v>277</v>
      </c>
    </row>
    <row r="892" spans="1:65" ht="15">
      <c r="A892" s="24" t="s">
        <v>61</v>
      </c>
      <c r="B892" s="18" t="s">
        <v>111</v>
      </c>
      <c r="C892" s="15" t="s">
        <v>112</v>
      </c>
      <c r="D892" s="16" t="s">
        <v>231</v>
      </c>
      <c r="E892" s="17" t="s">
        <v>231</v>
      </c>
      <c r="F892" s="17" t="s">
        <v>231</v>
      </c>
      <c r="G892" s="17" t="s">
        <v>231</v>
      </c>
      <c r="H892" s="17" t="s">
        <v>231</v>
      </c>
      <c r="I892" s="17" t="s">
        <v>231</v>
      </c>
      <c r="J892" s="17" t="s">
        <v>231</v>
      </c>
      <c r="K892" s="17" t="s">
        <v>231</v>
      </c>
      <c r="L892" s="17" t="s">
        <v>231</v>
      </c>
      <c r="M892" s="17" t="s">
        <v>231</v>
      </c>
      <c r="N892" s="17" t="s">
        <v>231</v>
      </c>
      <c r="O892" s="17" t="s">
        <v>231</v>
      </c>
      <c r="P892" s="17" t="s">
        <v>231</v>
      </c>
      <c r="Q892" s="17" t="s">
        <v>231</v>
      </c>
      <c r="R892" s="17" t="s">
        <v>231</v>
      </c>
      <c r="S892" s="17" t="s">
        <v>231</v>
      </c>
      <c r="T892" s="17" t="s">
        <v>231</v>
      </c>
      <c r="U892" s="17" t="s">
        <v>231</v>
      </c>
      <c r="V892" s="17" t="s">
        <v>231</v>
      </c>
      <c r="W892" s="151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</v>
      </c>
    </row>
    <row r="893" spans="1:65">
      <c r="A893" s="29"/>
      <c r="B893" s="19" t="s">
        <v>232</v>
      </c>
      <c r="C893" s="9" t="s">
        <v>232</v>
      </c>
      <c r="D893" s="149" t="s">
        <v>234</v>
      </c>
      <c r="E893" s="150" t="s">
        <v>238</v>
      </c>
      <c r="F893" s="150" t="s">
        <v>239</v>
      </c>
      <c r="G893" s="150" t="s">
        <v>240</v>
      </c>
      <c r="H893" s="150" t="s">
        <v>241</v>
      </c>
      <c r="I893" s="150" t="s">
        <v>242</v>
      </c>
      <c r="J893" s="150" t="s">
        <v>243</v>
      </c>
      <c r="K893" s="150" t="s">
        <v>244</v>
      </c>
      <c r="L893" s="150" t="s">
        <v>245</v>
      </c>
      <c r="M893" s="150" t="s">
        <v>246</v>
      </c>
      <c r="N893" s="150" t="s">
        <v>247</v>
      </c>
      <c r="O893" s="150" t="s">
        <v>248</v>
      </c>
      <c r="P893" s="150" t="s">
        <v>251</v>
      </c>
      <c r="Q893" s="150" t="s">
        <v>252</v>
      </c>
      <c r="R893" s="150" t="s">
        <v>253</v>
      </c>
      <c r="S893" s="150" t="s">
        <v>259</v>
      </c>
      <c r="T893" s="150" t="s">
        <v>261</v>
      </c>
      <c r="U893" s="150" t="s">
        <v>279</v>
      </c>
      <c r="V893" s="150" t="s">
        <v>263</v>
      </c>
      <c r="W893" s="151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 t="s">
        <v>3</v>
      </c>
    </row>
    <row r="894" spans="1:65">
      <c r="A894" s="29"/>
      <c r="B894" s="19"/>
      <c r="C894" s="9"/>
      <c r="D894" s="10" t="s">
        <v>280</v>
      </c>
      <c r="E894" s="11" t="s">
        <v>282</v>
      </c>
      <c r="F894" s="11" t="s">
        <v>283</v>
      </c>
      <c r="G894" s="11" t="s">
        <v>282</v>
      </c>
      <c r="H894" s="11" t="s">
        <v>280</v>
      </c>
      <c r="I894" s="11" t="s">
        <v>282</v>
      </c>
      <c r="J894" s="11" t="s">
        <v>282</v>
      </c>
      <c r="K894" s="11" t="s">
        <v>280</v>
      </c>
      <c r="L894" s="11" t="s">
        <v>280</v>
      </c>
      <c r="M894" s="11" t="s">
        <v>280</v>
      </c>
      <c r="N894" s="11" t="s">
        <v>280</v>
      </c>
      <c r="O894" s="11" t="s">
        <v>280</v>
      </c>
      <c r="P894" s="11" t="s">
        <v>283</v>
      </c>
      <c r="Q894" s="11" t="s">
        <v>280</v>
      </c>
      <c r="R894" s="11" t="s">
        <v>280</v>
      </c>
      <c r="S894" s="11" t="s">
        <v>282</v>
      </c>
      <c r="T894" s="11" t="s">
        <v>280</v>
      </c>
      <c r="U894" s="11" t="s">
        <v>283</v>
      </c>
      <c r="V894" s="11" t="s">
        <v>280</v>
      </c>
      <c r="W894" s="151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9"/>
      <c r="C895" s="9"/>
      <c r="D895" s="25" t="s">
        <v>322</v>
      </c>
      <c r="E895" s="25" t="s">
        <v>322</v>
      </c>
      <c r="F895" s="25" t="s">
        <v>322</v>
      </c>
      <c r="G895" s="25" t="s">
        <v>323</v>
      </c>
      <c r="H895" s="25" t="s">
        <v>324</v>
      </c>
      <c r="I895" s="25" t="s">
        <v>323</v>
      </c>
      <c r="J895" s="25" t="s">
        <v>325</v>
      </c>
      <c r="K895" s="25" t="s">
        <v>322</v>
      </c>
      <c r="L895" s="25" t="s">
        <v>322</v>
      </c>
      <c r="M895" s="25" t="s">
        <v>322</v>
      </c>
      <c r="N895" s="25" t="s">
        <v>322</v>
      </c>
      <c r="O895" s="25" t="s">
        <v>322</v>
      </c>
      <c r="P895" s="25" t="s">
        <v>322</v>
      </c>
      <c r="Q895" s="25" t="s">
        <v>322</v>
      </c>
      <c r="R895" s="25" t="s">
        <v>325</v>
      </c>
      <c r="S895" s="25" t="s">
        <v>322</v>
      </c>
      <c r="T895" s="25" t="s">
        <v>322</v>
      </c>
      <c r="U895" s="25" t="s">
        <v>322</v>
      </c>
      <c r="V895" s="25" t="s">
        <v>322</v>
      </c>
      <c r="W895" s="151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2</v>
      </c>
    </row>
    <row r="896" spans="1:65">
      <c r="A896" s="29"/>
      <c r="B896" s="18">
        <v>1</v>
      </c>
      <c r="C896" s="14">
        <v>1</v>
      </c>
      <c r="D896" s="21">
        <v>0.13</v>
      </c>
      <c r="E896" s="21">
        <v>0.2</v>
      </c>
      <c r="F896" s="152" t="s">
        <v>104</v>
      </c>
      <c r="G896" s="152" t="s">
        <v>102</v>
      </c>
      <c r="H896" s="152">
        <v>0.7</v>
      </c>
      <c r="I896" s="152" t="s">
        <v>102</v>
      </c>
      <c r="J896" s="152">
        <v>1.9</v>
      </c>
      <c r="K896" s="21">
        <v>0.4</v>
      </c>
      <c r="L896" s="21">
        <v>0.2</v>
      </c>
      <c r="M896" s="152" t="s">
        <v>97</v>
      </c>
      <c r="N896" s="152" t="s">
        <v>97</v>
      </c>
      <c r="O896" s="21">
        <v>0.2</v>
      </c>
      <c r="P896" s="152" t="s">
        <v>102</v>
      </c>
      <c r="Q896" s="152" t="s">
        <v>105</v>
      </c>
      <c r="R896" s="152" t="s">
        <v>102</v>
      </c>
      <c r="S896" s="152" t="s">
        <v>97</v>
      </c>
      <c r="T896" s="21">
        <v>0.14899999999999999</v>
      </c>
      <c r="U896" s="152">
        <v>3.1002000000000001</v>
      </c>
      <c r="V896" s="21">
        <v>0.24313000000000004</v>
      </c>
      <c r="W896" s="151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>
        <v>1</v>
      </c>
      <c r="C897" s="9">
        <v>2</v>
      </c>
      <c r="D897" s="154">
        <v>0.1</v>
      </c>
      <c r="E897" s="11">
        <v>0.2</v>
      </c>
      <c r="F897" s="153" t="s">
        <v>104</v>
      </c>
      <c r="G897" s="153" t="s">
        <v>102</v>
      </c>
      <c r="H897" s="153">
        <v>0.7</v>
      </c>
      <c r="I897" s="153" t="s">
        <v>102</v>
      </c>
      <c r="J897" s="153">
        <v>2.1</v>
      </c>
      <c r="K897" s="11">
        <v>0.3</v>
      </c>
      <c r="L897" s="11">
        <v>0.2</v>
      </c>
      <c r="M897" s="11">
        <v>0.3</v>
      </c>
      <c r="N897" s="11">
        <v>0.2</v>
      </c>
      <c r="O897" s="11">
        <v>0.2</v>
      </c>
      <c r="P897" s="153" t="s">
        <v>102</v>
      </c>
      <c r="Q897" s="11">
        <v>0.2</v>
      </c>
      <c r="R897" s="153" t="s">
        <v>102</v>
      </c>
      <c r="S897" s="153" t="s">
        <v>97</v>
      </c>
      <c r="T897" s="11">
        <v>0.16969999999999999</v>
      </c>
      <c r="U897" s="153">
        <v>2.7389000000000001</v>
      </c>
      <c r="V897" s="11">
        <v>0.26469999999999999</v>
      </c>
      <c r="W897" s="151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41</v>
      </c>
    </row>
    <row r="898" spans="1:65">
      <c r="A898" s="29"/>
      <c r="B898" s="19">
        <v>1</v>
      </c>
      <c r="C898" s="9">
        <v>3</v>
      </c>
      <c r="D898" s="11">
        <v>0.13</v>
      </c>
      <c r="E898" s="11">
        <v>0.2</v>
      </c>
      <c r="F898" s="153" t="s">
        <v>104</v>
      </c>
      <c r="G898" s="153" t="s">
        <v>102</v>
      </c>
      <c r="H898" s="153">
        <v>0.8</v>
      </c>
      <c r="I898" s="153" t="s">
        <v>102</v>
      </c>
      <c r="J898" s="153">
        <v>2</v>
      </c>
      <c r="K898" s="11">
        <v>0.3</v>
      </c>
      <c r="L898" s="11">
        <v>0.3</v>
      </c>
      <c r="M898" s="153" t="s">
        <v>97</v>
      </c>
      <c r="N898" s="11">
        <v>0.3</v>
      </c>
      <c r="O898" s="11">
        <v>0.1</v>
      </c>
      <c r="P898" s="153" t="s">
        <v>102</v>
      </c>
      <c r="Q898" s="11">
        <v>0.3</v>
      </c>
      <c r="R898" s="153" t="s">
        <v>102</v>
      </c>
      <c r="S898" s="153" t="s">
        <v>97</v>
      </c>
      <c r="T898" s="11">
        <v>0.16420000000000001</v>
      </c>
      <c r="U898" s="153">
        <v>3.5830000000000002</v>
      </c>
      <c r="V898" s="11">
        <v>0.27017000000000002</v>
      </c>
      <c r="W898" s="151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16</v>
      </c>
    </row>
    <row r="899" spans="1:65">
      <c r="A899" s="29"/>
      <c r="B899" s="19">
        <v>1</v>
      </c>
      <c r="C899" s="9">
        <v>4</v>
      </c>
      <c r="D899" s="11">
        <v>0.13</v>
      </c>
      <c r="E899" s="11">
        <v>0.1</v>
      </c>
      <c r="F899" s="153" t="s">
        <v>104</v>
      </c>
      <c r="G899" s="153" t="s">
        <v>102</v>
      </c>
      <c r="H899" s="153">
        <v>0.7</v>
      </c>
      <c r="I899" s="153" t="s">
        <v>102</v>
      </c>
      <c r="J899" s="153">
        <v>2.1</v>
      </c>
      <c r="K899" s="153" t="s">
        <v>97</v>
      </c>
      <c r="L899" s="11">
        <v>0.3</v>
      </c>
      <c r="M899" s="11">
        <v>0.2</v>
      </c>
      <c r="N899" s="11">
        <v>0.3</v>
      </c>
      <c r="O899" s="153" t="s">
        <v>105</v>
      </c>
      <c r="P899" s="153" t="s">
        <v>102</v>
      </c>
      <c r="Q899" s="11">
        <v>0.4</v>
      </c>
      <c r="R899" s="153" t="s">
        <v>102</v>
      </c>
      <c r="S899" s="153" t="s">
        <v>97</v>
      </c>
      <c r="T899" s="11">
        <v>0.14899999999999999</v>
      </c>
      <c r="U899" s="153">
        <v>2.1585999999999999</v>
      </c>
      <c r="V899" s="11">
        <v>0.25378000000000001</v>
      </c>
      <c r="W899" s="151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0.23361999999999999</v>
      </c>
    </row>
    <row r="900" spans="1:65">
      <c r="A900" s="29"/>
      <c r="B900" s="19">
        <v>1</v>
      </c>
      <c r="C900" s="9">
        <v>5</v>
      </c>
      <c r="D900" s="11">
        <v>0.13</v>
      </c>
      <c r="E900" s="11">
        <v>0.2</v>
      </c>
      <c r="F900" s="153" t="s">
        <v>104</v>
      </c>
      <c r="G900" s="153" t="s">
        <v>102</v>
      </c>
      <c r="H900" s="153">
        <v>0.7</v>
      </c>
      <c r="I900" s="153" t="s">
        <v>102</v>
      </c>
      <c r="J900" s="153">
        <v>1.9</v>
      </c>
      <c r="K900" s="11">
        <v>0.3</v>
      </c>
      <c r="L900" s="11">
        <v>0.2</v>
      </c>
      <c r="M900" s="11">
        <v>0.3</v>
      </c>
      <c r="N900" s="11">
        <v>0.2</v>
      </c>
      <c r="O900" s="11">
        <v>0.3</v>
      </c>
      <c r="P900" s="153" t="s">
        <v>102</v>
      </c>
      <c r="Q900" s="11">
        <v>0.5</v>
      </c>
      <c r="R900" s="153" t="s">
        <v>102</v>
      </c>
      <c r="S900" s="153" t="s">
        <v>97</v>
      </c>
      <c r="T900" s="11">
        <v>0.1711</v>
      </c>
      <c r="U900" s="153">
        <v>3.0794999999999999</v>
      </c>
      <c r="V900" s="11">
        <v>0.27696999999999999</v>
      </c>
      <c r="W900" s="151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14</v>
      </c>
    </row>
    <row r="901" spans="1:65">
      <c r="A901" s="29"/>
      <c r="B901" s="19">
        <v>1</v>
      </c>
      <c r="C901" s="9">
        <v>6</v>
      </c>
      <c r="D901" s="11">
        <v>0.14000000000000001</v>
      </c>
      <c r="E901" s="11">
        <v>0.3</v>
      </c>
      <c r="F901" s="153" t="s">
        <v>104</v>
      </c>
      <c r="G901" s="153" t="s">
        <v>102</v>
      </c>
      <c r="H901" s="153">
        <v>0.8</v>
      </c>
      <c r="I901" s="153" t="s">
        <v>102</v>
      </c>
      <c r="J901" s="153">
        <v>2.1</v>
      </c>
      <c r="K901" s="11">
        <v>0.2</v>
      </c>
      <c r="L901" s="11">
        <v>0.2</v>
      </c>
      <c r="M901" s="11">
        <v>0.3</v>
      </c>
      <c r="N901" s="11">
        <v>0.2</v>
      </c>
      <c r="O901" s="11">
        <v>0.1</v>
      </c>
      <c r="P901" s="153" t="s">
        <v>102</v>
      </c>
      <c r="Q901" s="154">
        <v>0.6</v>
      </c>
      <c r="R901" s="153" t="s">
        <v>102</v>
      </c>
      <c r="S901" s="153" t="s">
        <v>97</v>
      </c>
      <c r="T901" s="154">
        <v>0.218</v>
      </c>
      <c r="U901" s="153">
        <v>2.8386999999999998</v>
      </c>
      <c r="V901" s="11">
        <v>0.28284999999999999</v>
      </c>
      <c r="W901" s="151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29"/>
      <c r="B902" s="20" t="s">
        <v>271</v>
      </c>
      <c r="C902" s="12"/>
      <c r="D902" s="22">
        <v>0.12666666666666668</v>
      </c>
      <c r="E902" s="22">
        <v>0.20000000000000004</v>
      </c>
      <c r="F902" s="22" t="s">
        <v>686</v>
      </c>
      <c r="G902" s="22" t="s">
        <v>686</v>
      </c>
      <c r="H902" s="22">
        <v>0.73333333333333339</v>
      </c>
      <c r="I902" s="22" t="s">
        <v>686</v>
      </c>
      <c r="J902" s="22">
        <v>2.0166666666666666</v>
      </c>
      <c r="K902" s="22">
        <v>0.3</v>
      </c>
      <c r="L902" s="22">
        <v>0.23333333333333331</v>
      </c>
      <c r="M902" s="22">
        <v>0.27500000000000002</v>
      </c>
      <c r="N902" s="22">
        <v>0.24</v>
      </c>
      <c r="O902" s="22">
        <v>0.18</v>
      </c>
      <c r="P902" s="22" t="s">
        <v>686</v>
      </c>
      <c r="Q902" s="22">
        <v>0.4</v>
      </c>
      <c r="R902" s="22" t="s">
        <v>686</v>
      </c>
      <c r="S902" s="22" t="s">
        <v>686</v>
      </c>
      <c r="T902" s="22">
        <v>0.17016666666666669</v>
      </c>
      <c r="U902" s="22">
        <v>2.9164833333333333</v>
      </c>
      <c r="V902" s="22">
        <v>0.26526666666666665</v>
      </c>
      <c r="W902" s="151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29"/>
      <c r="B903" s="3" t="s">
        <v>272</v>
      </c>
      <c r="C903" s="28"/>
      <c r="D903" s="11">
        <v>0.13</v>
      </c>
      <c r="E903" s="11">
        <v>0.2</v>
      </c>
      <c r="F903" s="11" t="s">
        <v>686</v>
      </c>
      <c r="G903" s="11" t="s">
        <v>686</v>
      </c>
      <c r="H903" s="11">
        <v>0.7</v>
      </c>
      <c r="I903" s="11" t="s">
        <v>686</v>
      </c>
      <c r="J903" s="11">
        <v>2.0499999999999998</v>
      </c>
      <c r="K903" s="11">
        <v>0.3</v>
      </c>
      <c r="L903" s="11">
        <v>0.2</v>
      </c>
      <c r="M903" s="11">
        <v>0.3</v>
      </c>
      <c r="N903" s="11">
        <v>0.2</v>
      </c>
      <c r="O903" s="11">
        <v>0.2</v>
      </c>
      <c r="P903" s="11" t="s">
        <v>686</v>
      </c>
      <c r="Q903" s="11">
        <v>0.4</v>
      </c>
      <c r="R903" s="11" t="s">
        <v>686</v>
      </c>
      <c r="S903" s="11" t="s">
        <v>686</v>
      </c>
      <c r="T903" s="11">
        <v>0.16694999999999999</v>
      </c>
      <c r="U903" s="11">
        <v>2.9590999999999998</v>
      </c>
      <c r="V903" s="11">
        <v>0.26743499999999998</v>
      </c>
      <c r="W903" s="151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29"/>
      <c r="B904" s="3" t="s">
        <v>273</v>
      </c>
      <c r="C904" s="28"/>
      <c r="D904" s="23">
        <v>1.3662601021279464E-2</v>
      </c>
      <c r="E904" s="23">
        <v>6.3245553203367486E-2</v>
      </c>
      <c r="F904" s="23" t="s">
        <v>686</v>
      </c>
      <c r="G904" s="23" t="s">
        <v>686</v>
      </c>
      <c r="H904" s="23">
        <v>5.1639777949432274E-2</v>
      </c>
      <c r="I904" s="23" t="s">
        <v>686</v>
      </c>
      <c r="J904" s="23">
        <v>9.831920802501759E-2</v>
      </c>
      <c r="K904" s="23">
        <v>7.0710678118654682E-2</v>
      </c>
      <c r="L904" s="23">
        <v>5.1639777949432496E-2</v>
      </c>
      <c r="M904" s="23">
        <v>4.9999999999999836E-2</v>
      </c>
      <c r="N904" s="23">
        <v>5.4772255750516766E-2</v>
      </c>
      <c r="O904" s="23">
        <v>8.3666002653407595E-2</v>
      </c>
      <c r="P904" s="23" t="s">
        <v>686</v>
      </c>
      <c r="Q904" s="23">
        <v>0.15811388300841894</v>
      </c>
      <c r="R904" s="23" t="s">
        <v>686</v>
      </c>
      <c r="S904" s="23" t="s">
        <v>686</v>
      </c>
      <c r="T904" s="23">
        <v>2.5380202258190598E-2</v>
      </c>
      <c r="U904" s="23">
        <v>0.47255559426026145</v>
      </c>
      <c r="V904" s="23">
        <v>1.4781616510607568E-2</v>
      </c>
      <c r="W904" s="151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29"/>
      <c r="B905" s="3" t="s">
        <v>87</v>
      </c>
      <c r="C905" s="28"/>
      <c r="D905" s="13">
        <v>0.10786263964167997</v>
      </c>
      <c r="E905" s="13">
        <v>0.31622776601683739</v>
      </c>
      <c r="F905" s="13" t="s">
        <v>686</v>
      </c>
      <c r="G905" s="13" t="s">
        <v>686</v>
      </c>
      <c r="H905" s="13">
        <v>7.0417879021953095E-2</v>
      </c>
      <c r="I905" s="13" t="s">
        <v>686</v>
      </c>
      <c r="J905" s="13">
        <v>4.8753326293397153E-2</v>
      </c>
      <c r="K905" s="13">
        <v>0.23570226039551562</v>
      </c>
      <c r="L905" s="13">
        <v>0.22131333406899642</v>
      </c>
      <c r="M905" s="13">
        <v>0.18181818181818121</v>
      </c>
      <c r="N905" s="13">
        <v>0.22821773229381986</v>
      </c>
      <c r="O905" s="13">
        <v>0.46481112585226442</v>
      </c>
      <c r="P905" s="13" t="s">
        <v>686</v>
      </c>
      <c r="Q905" s="13">
        <v>0.39528470752104733</v>
      </c>
      <c r="R905" s="13" t="s">
        <v>686</v>
      </c>
      <c r="S905" s="13" t="s">
        <v>686</v>
      </c>
      <c r="T905" s="13">
        <v>0.14914908281013081</v>
      </c>
      <c r="U905" s="13">
        <v>0.16202924558466925</v>
      </c>
      <c r="V905" s="13">
        <v>5.5723610871855622E-2</v>
      </c>
      <c r="W905" s="151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274</v>
      </c>
      <c r="C906" s="28"/>
      <c r="D906" s="13">
        <v>-0.4578089775418771</v>
      </c>
      <c r="E906" s="13">
        <v>-0.14390891190822686</v>
      </c>
      <c r="F906" s="13" t="s">
        <v>686</v>
      </c>
      <c r="G906" s="13" t="s">
        <v>686</v>
      </c>
      <c r="H906" s="13">
        <v>2.1390006563365014</v>
      </c>
      <c r="I906" s="13" t="s">
        <v>686</v>
      </c>
      <c r="J906" s="13">
        <v>7.632251804925378</v>
      </c>
      <c r="K906" s="13">
        <v>0.2841366321376595</v>
      </c>
      <c r="L906" s="13">
        <v>-1.2270638929315902E-3</v>
      </c>
      <c r="M906" s="13">
        <v>0.17712524612618785</v>
      </c>
      <c r="N906" s="13">
        <v>2.7309305710127463E-2</v>
      </c>
      <c r="O906" s="13">
        <v>-0.22951802071740435</v>
      </c>
      <c r="P906" s="13" t="s">
        <v>686</v>
      </c>
      <c r="Q906" s="13">
        <v>0.71218217618354607</v>
      </c>
      <c r="R906" s="13" t="s">
        <v>686</v>
      </c>
      <c r="S906" s="13" t="s">
        <v>686</v>
      </c>
      <c r="T906" s="13">
        <v>-0.27160916588191641</v>
      </c>
      <c r="U906" s="13">
        <v>11.483876951174272</v>
      </c>
      <c r="V906" s="13">
        <v>0.13546214650572153</v>
      </c>
      <c r="W906" s="151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45" t="s">
        <v>275</v>
      </c>
      <c r="C907" s="46"/>
      <c r="D907" s="44">
        <v>0.67</v>
      </c>
      <c r="E907" s="44">
        <v>0.32</v>
      </c>
      <c r="F907" s="44">
        <v>10.76</v>
      </c>
      <c r="G907" s="44">
        <v>1.1200000000000001</v>
      </c>
      <c r="H907" s="44">
        <v>2.25</v>
      </c>
      <c r="I907" s="44">
        <v>1.1200000000000001</v>
      </c>
      <c r="J907" s="44">
        <v>8.43</v>
      </c>
      <c r="K907" s="44">
        <v>0</v>
      </c>
      <c r="L907" s="44">
        <v>0.16</v>
      </c>
      <c r="M907" s="44">
        <v>0.24</v>
      </c>
      <c r="N907" s="44">
        <v>0.24</v>
      </c>
      <c r="O907" s="44">
        <v>0.52</v>
      </c>
      <c r="P907" s="44">
        <v>1.1200000000000001</v>
      </c>
      <c r="Q907" s="44">
        <v>0.36</v>
      </c>
      <c r="R907" s="44">
        <v>1.1200000000000001</v>
      </c>
      <c r="S907" s="44">
        <v>0.8</v>
      </c>
      <c r="T907" s="44">
        <v>0.46</v>
      </c>
      <c r="U907" s="44">
        <v>12.76</v>
      </c>
      <c r="V907" s="44">
        <v>0.01</v>
      </c>
      <c r="W907" s="151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B908" s="3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BM908" s="55"/>
    </row>
    <row r="909" spans="1:65" ht="15">
      <c r="B909" s="8" t="s">
        <v>603</v>
      </c>
      <c r="BM909" s="27" t="s">
        <v>277</v>
      </c>
    </row>
    <row r="910" spans="1:65" ht="15">
      <c r="A910" s="24" t="s">
        <v>62</v>
      </c>
      <c r="B910" s="18" t="s">
        <v>111</v>
      </c>
      <c r="C910" s="15" t="s">
        <v>112</v>
      </c>
      <c r="D910" s="16" t="s">
        <v>231</v>
      </c>
      <c r="E910" s="15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</v>
      </c>
    </row>
    <row r="911" spans="1:65">
      <c r="A911" s="29"/>
      <c r="B911" s="19" t="s">
        <v>232</v>
      </c>
      <c r="C911" s="9" t="s">
        <v>232</v>
      </c>
      <c r="D911" s="149" t="s">
        <v>261</v>
      </c>
      <c r="E911" s="15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 t="s">
        <v>1</v>
      </c>
    </row>
    <row r="912" spans="1:65">
      <c r="A912" s="29"/>
      <c r="B912" s="19"/>
      <c r="C912" s="9"/>
      <c r="D912" s="10" t="s">
        <v>283</v>
      </c>
      <c r="E912" s="15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3</v>
      </c>
    </row>
    <row r="913" spans="1:65">
      <c r="A913" s="29"/>
      <c r="B913" s="19"/>
      <c r="C913" s="9"/>
      <c r="D913" s="25" t="s">
        <v>322</v>
      </c>
      <c r="E913" s="15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3</v>
      </c>
    </row>
    <row r="914" spans="1:65">
      <c r="A914" s="29"/>
      <c r="B914" s="18">
        <v>1</v>
      </c>
      <c r="C914" s="14">
        <v>1</v>
      </c>
      <c r="D914" s="203">
        <v>0.41469999999999996</v>
      </c>
      <c r="E914" s="205"/>
      <c r="F914" s="206"/>
      <c r="G914" s="206"/>
      <c r="H914" s="206"/>
      <c r="I914" s="206"/>
      <c r="J914" s="206"/>
      <c r="K914" s="206"/>
      <c r="L914" s="206"/>
      <c r="M914" s="206"/>
      <c r="N914" s="206"/>
      <c r="O914" s="206"/>
      <c r="P914" s="206"/>
      <c r="Q914" s="206"/>
      <c r="R914" s="206"/>
      <c r="S914" s="206"/>
      <c r="T914" s="206"/>
      <c r="U914" s="206"/>
      <c r="V914" s="206"/>
      <c r="W914" s="206"/>
      <c r="X914" s="206"/>
      <c r="Y914" s="206"/>
      <c r="Z914" s="206"/>
      <c r="AA914" s="206"/>
      <c r="AB914" s="206"/>
      <c r="AC914" s="206"/>
      <c r="AD914" s="206"/>
      <c r="AE914" s="206"/>
      <c r="AF914" s="206"/>
      <c r="AG914" s="206"/>
      <c r="AH914" s="206"/>
      <c r="AI914" s="206"/>
      <c r="AJ914" s="206"/>
      <c r="AK914" s="206"/>
      <c r="AL914" s="206"/>
      <c r="AM914" s="206"/>
      <c r="AN914" s="206"/>
      <c r="AO914" s="206"/>
      <c r="AP914" s="206"/>
      <c r="AQ914" s="206"/>
      <c r="AR914" s="206"/>
      <c r="AS914" s="206"/>
      <c r="AT914" s="206"/>
      <c r="AU914" s="206"/>
      <c r="AV914" s="206"/>
      <c r="AW914" s="206"/>
      <c r="AX914" s="206"/>
      <c r="AY914" s="206"/>
      <c r="AZ914" s="206"/>
      <c r="BA914" s="206"/>
      <c r="BB914" s="206"/>
      <c r="BC914" s="206"/>
      <c r="BD914" s="206"/>
      <c r="BE914" s="206"/>
      <c r="BF914" s="206"/>
      <c r="BG914" s="206"/>
      <c r="BH914" s="206"/>
      <c r="BI914" s="206"/>
      <c r="BJ914" s="206"/>
      <c r="BK914" s="206"/>
      <c r="BL914" s="206"/>
      <c r="BM914" s="207">
        <v>1</v>
      </c>
    </row>
    <row r="915" spans="1:65">
      <c r="A915" s="29"/>
      <c r="B915" s="19">
        <v>1</v>
      </c>
      <c r="C915" s="9">
        <v>2</v>
      </c>
      <c r="D915" s="23">
        <v>0.40889999999999999</v>
      </c>
      <c r="E915" s="205"/>
      <c r="F915" s="206"/>
      <c r="G915" s="206"/>
      <c r="H915" s="206"/>
      <c r="I915" s="206"/>
      <c r="J915" s="206"/>
      <c r="K915" s="206"/>
      <c r="L915" s="206"/>
      <c r="M915" s="206"/>
      <c r="N915" s="206"/>
      <c r="O915" s="206"/>
      <c r="P915" s="206"/>
      <c r="Q915" s="206"/>
      <c r="R915" s="206"/>
      <c r="S915" s="206"/>
      <c r="T915" s="206"/>
      <c r="U915" s="206"/>
      <c r="V915" s="206"/>
      <c r="W915" s="206"/>
      <c r="X915" s="206"/>
      <c r="Y915" s="206"/>
      <c r="Z915" s="206"/>
      <c r="AA915" s="206"/>
      <c r="AB915" s="206"/>
      <c r="AC915" s="206"/>
      <c r="AD915" s="206"/>
      <c r="AE915" s="206"/>
      <c r="AF915" s="206"/>
      <c r="AG915" s="206"/>
      <c r="AH915" s="206"/>
      <c r="AI915" s="206"/>
      <c r="AJ915" s="206"/>
      <c r="AK915" s="206"/>
      <c r="AL915" s="206"/>
      <c r="AM915" s="206"/>
      <c r="AN915" s="206"/>
      <c r="AO915" s="206"/>
      <c r="AP915" s="206"/>
      <c r="AQ915" s="206"/>
      <c r="AR915" s="206"/>
      <c r="AS915" s="206"/>
      <c r="AT915" s="206"/>
      <c r="AU915" s="206"/>
      <c r="AV915" s="206"/>
      <c r="AW915" s="206"/>
      <c r="AX915" s="206"/>
      <c r="AY915" s="206"/>
      <c r="AZ915" s="206"/>
      <c r="BA915" s="206"/>
      <c r="BB915" s="206"/>
      <c r="BC915" s="206"/>
      <c r="BD915" s="206"/>
      <c r="BE915" s="206"/>
      <c r="BF915" s="206"/>
      <c r="BG915" s="206"/>
      <c r="BH915" s="206"/>
      <c r="BI915" s="206"/>
      <c r="BJ915" s="206"/>
      <c r="BK915" s="206"/>
      <c r="BL915" s="206"/>
      <c r="BM915" s="207">
        <v>9</v>
      </c>
    </row>
    <row r="916" spans="1:65">
      <c r="A916" s="29"/>
      <c r="B916" s="19">
        <v>1</v>
      </c>
      <c r="C916" s="9">
        <v>3</v>
      </c>
      <c r="D916" s="23">
        <v>0.40650000000000003</v>
      </c>
      <c r="E916" s="205"/>
      <c r="F916" s="206"/>
      <c r="G916" s="206"/>
      <c r="H916" s="206"/>
      <c r="I916" s="206"/>
      <c r="J916" s="206"/>
      <c r="K916" s="206"/>
      <c r="L916" s="206"/>
      <c r="M916" s="206"/>
      <c r="N916" s="206"/>
      <c r="O916" s="206"/>
      <c r="P916" s="206"/>
      <c r="Q916" s="206"/>
      <c r="R916" s="206"/>
      <c r="S916" s="206"/>
      <c r="T916" s="206"/>
      <c r="U916" s="206"/>
      <c r="V916" s="206"/>
      <c r="W916" s="206"/>
      <c r="X916" s="206"/>
      <c r="Y916" s="206"/>
      <c r="Z916" s="206"/>
      <c r="AA916" s="206"/>
      <c r="AB916" s="206"/>
      <c r="AC916" s="206"/>
      <c r="AD916" s="206"/>
      <c r="AE916" s="206"/>
      <c r="AF916" s="206"/>
      <c r="AG916" s="206"/>
      <c r="AH916" s="206"/>
      <c r="AI916" s="206"/>
      <c r="AJ916" s="206"/>
      <c r="AK916" s="206"/>
      <c r="AL916" s="206"/>
      <c r="AM916" s="206"/>
      <c r="AN916" s="206"/>
      <c r="AO916" s="206"/>
      <c r="AP916" s="206"/>
      <c r="AQ916" s="206"/>
      <c r="AR916" s="206"/>
      <c r="AS916" s="206"/>
      <c r="AT916" s="206"/>
      <c r="AU916" s="206"/>
      <c r="AV916" s="206"/>
      <c r="AW916" s="206"/>
      <c r="AX916" s="206"/>
      <c r="AY916" s="206"/>
      <c r="AZ916" s="206"/>
      <c r="BA916" s="206"/>
      <c r="BB916" s="206"/>
      <c r="BC916" s="206"/>
      <c r="BD916" s="206"/>
      <c r="BE916" s="206"/>
      <c r="BF916" s="206"/>
      <c r="BG916" s="206"/>
      <c r="BH916" s="206"/>
      <c r="BI916" s="206"/>
      <c r="BJ916" s="206"/>
      <c r="BK916" s="206"/>
      <c r="BL916" s="206"/>
      <c r="BM916" s="207">
        <v>16</v>
      </c>
    </row>
    <row r="917" spans="1:65">
      <c r="A917" s="29"/>
      <c r="B917" s="19">
        <v>1</v>
      </c>
      <c r="C917" s="9">
        <v>4</v>
      </c>
      <c r="D917" s="23">
        <v>0.4168</v>
      </c>
      <c r="E917" s="205"/>
      <c r="F917" s="206"/>
      <c r="G917" s="206"/>
      <c r="H917" s="206"/>
      <c r="I917" s="206"/>
      <c r="J917" s="206"/>
      <c r="K917" s="206"/>
      <c r="L917" s="206"/>
      <c r="M917" s="206"/>
      <c r="N917" s="206"/>
      <c r="O917" s="206"/>
      <c r="P917" s="206"/>
      <c r="Q917" s="206"/>
      <c r="R917" s="206"/>
      <c r="S917" s="206"/>
      <c r="T917" s="206"/>
      <c r="U917" s="206"/>
      <c r="V917" s="206"/>
      <c r="W917" s="206"/>
      <c r="X917" s="206"/>
      <c r="Y917" s="206"/>
      <c r="Z917" s="206"/>
      <c r="AA917" s="206"/>
      <c r="AB917" s="206"/>
      <c r="AC917" s="206"/>
      <c r="AD917" s="206"/>
      <c r="AE917" s="206"/>
      <c r="AF917" s="206"/>
      <c r="AG917" s="206"/>
      <c r="AH917" s="206"/>
      <c r="AI917" s="206"/>
      <c r="AJ917" s="206"/>
      <c r="AK917" s="206"/>
      <c r="AL917" s="206"/>
      <c r="AM917" s="206"/>
      <c r="AN917" s="206"/>
      <c r="AO917" s="206"/>
      <c r="AP917" s="206"/>
      <c r="AQ917" s="206"/>
      <c r="AR917" s="206"/>
      <c r="AS917" s="206"/>
      <c r="AT917" s="206"/>
      <c r="AU917" s="206"/>
      <c r="AV917" s="206"/>
      <c r="AW917" s="206"/>
      <c r="AX917" s="206"/>
      <c r="AY917" s="206"/>
      <c r="AZ917" s="206"/>
      <c r="BA917" s="206"/>
      <c r="BB917" s="206"/>
      <c r="BC917" s="206"/>
      <c r="BD917" s="206"/>
      <c r="BE917" s="206"/>
      <c r="BF917" s="206"/>
      <c r="BG917" s="206"/>
      <c r="BH917" s="206"/>
      <c r="BI917" s="206"/>
      <c r="BJ917" s="206"/>
      <c r="BK917" s="206"/>
      <c r="BL917" s="206"/>
      <c r="BM917" s="207">
        <v>0.404716666666667</v>
      </c>
    </row>
    <row r="918" spans="1:65">
      <c r="A918" s="29"/>
      <c r="B918" s="19">
        <v>1</v>
      </c>
      <c r="C918" s="9">
        <v>5</v>
      </c>
      <c r="D918" s="23">
        <v>0.39979999999999999</v>
      </c>
      <c r="E918" s="205"/>
      <c r="F918" s="206"/>
      <c r="G918" s="206"/>
      <c r="H918" s="206"/>
      <c r="I918" s="206"/>
      <c r="J918" s="206"/>
      <c r="K918" s="206"/>
      <c r="L918" s="206"/>
      <c r="M918" s="206"/>
      <c r="N918" s="206"/>
      <c r="O918" s="206"/>
      <c r="P918" s="206"/>
      <c r="Q918" s="206"/>
      <c r="R918" s="206"/>
      <c r="S918" s="206"/>
      <c r="T918" s="206"/>
      <c r="U918" s="206"/>
      <c r="V918" s="206"/>
      <c r="W918" s="206"/>
      <c r="X918" s="206"/>
      <c r="Y918" s="206"/>
      <c r="Z918" s="206"/>
      <c r="AA918" s="206"/>
      <c r="AB918" s="206"/>
      <c r="AC918" s="206"/>
      <c r="AD918" s="206"/>
      <c r="AE918" s="206"/>
      <c r="AF918" s="206"/>
      <c r="AG918" s="206"/>
      <c r="AH918" s="206"/>
      <c r="AI918" s="206"/>
      <c r="AJ918" s="206"/>
      <c r="AK918" s="206"/>
      <c r="AL918" s="206"/>
      <c r="AM918" s="206"/>
      <c r="AN918" s="206"/>
      <c r="AO918" s="206"/>
      <c r="AP918" s="206"/>
      <c r="AQ918" s="206"/>
      <c r="AR918" s="206"/>
      <c r="AS918" s="206"/>
      <c r="AT918" s="206"/>
      <c r="AU918" s="206"/>
      <c r="AV918" s="206"/>
      <c r="AW918" s="206"/>
      <c r="AX918" s="206"/>
      <c r="AY918" s="206"/>
      <c r="AZ918" s="206"/>
      <c r="BA918" s="206"/>
      <c r="BB918" s="206"/>
      <c r="BC918" s="206"/>
      <c r="BD918" s="206"/>
      <c r="BE918" s="206"/>
      <c r="BF918" s="206"/>
      <c r="BG918" s="206"/>
      <c r="BH918" s="206"/>
      <c r="BI918" s="206"/>
      <c r="BJ918" s="206"/>
      <c r="BK918" s="206"/>
      <c r="BL918" s="206"/>
      <c r="BM918" s="207">
        <v>15</v>
      </c>
    </row>
    <row r="919" spans="1:65">
      <c r="A919" s="29"/>
      <c r="B919" s="19">
        <v>1</v>
      </c>
      <c r="C919" s="9">
        <v>6</v>
      </c>
      <c r="D919" s="23">
        <v>0.38159999999999999</v>
      </c>
      <c r="E919" s="205"/>
      <c r="F919" s="206"/>
      <c r="G919" s="206"/>
      <c r="H919" s="206"/>
      <c r="I919" s="206"/>
      <c r="J919" s="206"/>
      <c r="K919" s="206"/>
      <c r="L919" s="206"/>
      <c r="M919" s="206"/>
      <c r="N919" s="206"/>
      <c r="O919" s="206"/>
      <c r="P919" s="206"/>
      <c r="Q919" s="206"/>
      <c r="R919" s="206"/>
      <c r="S919" s="206"/>
      <c r="T919" s="206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  <c r="AE919" s="206"/>
      <c r="AF919" s="206"/>
      <c r="AG919" s="206"/>
      <c r="AH919" s="206"/>
      <c r="AI919" s="206"/>
      <c r="AJ919" s="206"/>
      <c r="AK919" s="206"/>
      <c r="AL919" s="206"/>
      <c r="AM919" s="206"/>
      <c r="AN919" s="206"/>
      <c r="AO919" s="206"/>
      <c r="AP919" s="206"/>
      <c r="AQ919" s="206"/>
      <c r="AR919" s="206"/>
      <c r="AS919" s="206"/>
      <c r="AT919" s="206"/>
      <c r="AU919" s="206"/>
      <c r="AV919" s="206"/>
      <c r="AW919" s="206"/>
      <c r="AX919" s="206"/>
      <c r="AY919" s="206"/>
      <c r="AZ919" s="206"/>
      <c r="BA919" s="206"/>
      <c r="BB919" s="206"/>
      <c r="BC919" s="206"/>
      <c r="BD919" s="206"/>
      <c r="BE919" s="206"/>
      <c r="BF919" s="206"/>
      <c r="BG919" s="206"/>
      <c r="BH919" s="206"/>
      <c r="BI919" s="206"/>
      <c r="BJ919" s="206"/>
      <c r="BK919" s="206"/>
      <c r="BL919" s="206"/>
      <c r="BM919" s="56"/>
    </row>
    <row r="920" spans="1:65">
      <c r="A920" s="29"/>
      <c r="B920" s="20" t="s">
        <v>271</v>
      </c>
      <c r="C920" s="12"/>
      <c r="D920" s="209">
        <v>0.40471666666666667</v>
      </c>
      <c r="E920" s="205"/>
      <c r="F920" s="206"/>
      <c r="G920" s="206"/>
      <c r="H920" s="206"/>
      <c r="I920" s="206"/>
      <c r="J920" s="206"/>
      <c r="K920" s="206"/>
      <c r="L920" s="206"/>
      <c r="M920" s="206"/>
      <c r="N920" s="206"/>
      <c r="O920" s="206"/>
      <c r="P920" s="206"/>
      <c r="Q920" s="206"/>
      <c r="R920" s="206"/>
      <c r="S920" s="206"/>
      <c r="T920" s="206"/>
      <c r="U920" s="206"/>
      <c r="V920" s="206"/>
      <c r="W920" s="206"/>
      <c r="X920" s="206"/>
      <c r="Y920" s="206"/>
      <c r="Z920" s="206"/>
      <c r="AA920" s="206"/>
      <c r="AB920" s="206"/>
      <c r="AC920" s="206"/>
      <c r="AD920" s="206"/>
      <c r="AE920" s="206"/>
      <c r="AF920" s="206"/>
      <c r="AG920" s="206"/>
      <c r="AH920" s="206"/>
      <c r="AI920" s="206"/>
      <c r="AJ920" s="206"/>
      <c r="AK920" s="206"/>
      <c r="AL920" s="206"/>
      <c r="AM920" s="206"/>
      <c r="AN920" s="206"/>
      <c r="AO920" s="206"/>
      <c r="AP920" s="206"/>
      <c r="AQ920" s="206"/>
      <c r="AR920" s="206"/>
      <c r="AS920" s="206"/>
      <c r="AT920" s="206"/>
      <c r="AU920" s="206"/>
      <c r="AV920" s="206"/>
      <c r="AW920" s="206"/>
      <c r="AX920" s="206"/>
      <c r="AY920" s="206"/>
      <c r="AZ920" s="206"/>
      <c r="BA920" s="206"/>
      <c r="BB920" s="206"/>
      <c r="BC920" s="206"/>
      <c r="BD920" s="206"/>
      <c r="BE920" s="206"/>
      <c r="BF920" s="206"/>
      <c r="BG920" s="206"/>
      <c r="BH920" s="206"/>
      <c r="BI920" s="206"/>
      <c r="BJ920" s="206"/>
      <c r="BK920" s="206"/>
      <c r="BL920" s="206"/>
      <c r="BM920" s="56"/>
    </row>
    <row r="921" spans="1:65">
      <c r="A921" s="29"/>
      <c r="B921" s="3" t="s">
        <v>272</v>
      </c>
      <c r="C921" s="28"/>
      <c r="D921" s="23">
        <v>0.40770000000000001</v>
      </c>
      <c r="E921" s="205"/>
      <c r="F921" s="206"/>
      <c r="G921" s="206"/>
      <c r="H921" s="206"/>
      <c r="I921" s="206"/>
      <c r="J921" s="206"/>
      <c r="K921" s="206"/>
      <c r="L921" s="206"/>
      <c r="M921" s="206"/>
      <c r="N921" s="206"/>
      <c r="O921" s="206"/>
      <c r="P921" s="206"/>
      <c r="Q921" s="206"/>
      <c r="R921" s="206"/>
      <c r="S921" s="206"/>
      <c r="T921" s="206"/>
      <c r="U921" s="206"/>
      <c r="V921" s="206"/>
      <c r="W921" s="206"/>
      <c r="X921" s="206"/>
      <c r="Y921" s="206"/>
      <c r="Z921" s="206"/>
      <c r="AA921" s="206"/>
      <c r="AB921" s="206"/>
      <c r="AC921" s="206"/>
      <c r="AD921" s="206"/>
      <c r="AE921" s="206"/>
      <c r="AF921" s="206"/>
      <c r="AG921" s="206"/>
      <c r="AH921" s="206"/>
      <c r="AI921" s="206"/>
      <c r="AJ921" s="206"/>
      <c r="AK921" s="206"/>
      <c r="AL921" s="206"/>
      <c r="AM921" s="206"/>
      <c r="AN921" s="206"/>
      <c r="AO921" s="206"/>
      <c r="AP921" s="206"/>
      <c r="AQ921" s="206"/>
      <c r="AR921" s="206"/>
      <c r="AS921" s="206"/>
      <c r="AT921" s="206"/>
      <c r="AU921" s="206"/>
      <c r="AV921" s="206"/>
      <c r="AW921" s="206"/>
      <c r="AX921" s="206"/>
      <c r="AY921" s="206"/>
      <c r="AZ921" s="206"/>
      <c r="BA921" s="206"/>
      <c r="BB921" s="206"/>
      <c r="BC921" s="206"/>
      <c r="BD921" s="206"/>
      <c r="BE921" s="206"/>
      <c r="BF921" s="206"/>
      <c r="BG921" s="206"/>
      <c r="BH921" s="206"/>
      <c r="BI921" s="206"/>
      <c r="BJ921" s="206"/>
      <c r="BK921" s="206"/>
      <c r="BL921" s="206"/>
      <c r="BM921" s="56"/>
    </row>
    <row r="922" spans="1:65">
      <c r="A922" s="29"/>
      <c r="B922" s="3" t="s">
        <v>273</v>
      </c>
      <c r="C922" s="28"/>
      <c r="D922" s="23">
        <v>1.2844518934808986E-2</v>
      </c>
      <c r="E922" s="205"/>
      <c r="F922" s="206"/>
      <c r="G922" s="206"/>
      <c r="H922" s="206"/>
      <c r="I922" s="206"/>
      <c r="J922" s="206"/>
      <c r="K922" s="206"/>
      <c r="L922" s="206"/>
      <c r="M922" s="206"/>
      <c r="N922" s="206"/>
      <c r="O922" s="206"/>
      <c r="P922" s="206"/>
      <c r="Q922" s="206"/>
      <c r="R922" s="206"/>
      <c r="S922" s="206"/>
      <c r="T922" s="206"/>
      <c r="U922" s="206"/>
      <c r="V922" s="206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56"/>
    </row>
    <row r="923" spans="1:65">
      <c r="A923" s="29"/>
      <c r="B923" s="3" t="s">
        <v>87</v>
      </c>
      <c r="C923" s="28"/>
      <c r="D923" s="13">
        <v>3.1737064452025662E-2</v>
      </c>
      <c r="E923" s="15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3" t="s">
        <v>274</v>
      </c>
      <c r="C924" s="28"/>
      <c r="D924" s="13">
        <v>-7.7715611723760958E-16</v>
      </c>
      <c r="E924" s="15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45" t="s">
        <v>275</v>
      </c>
      <c r="C925" s="46"/>
      <c r="D925" s="44" t="s">
        <v>276</v>
      </c>
      <c r="E925" s="15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0"/>
      <c r="C926" s="20"/>
      <c r="D926" s="20"/>
      <c r="BM926" s="55"/>
    </row>
    <row r="927" spans="1:65" ht="15">
      <c r="B927" s="8" t="s">
        <v>604</v>
      </c>
      <c r="BM927" s="27" t="s">
        <v>277</v>
      </c>
    </row>
    <row r="928" spans="1:65" ht="15">
      <c r="A928" s="24" t="s">
        <v>12</v>
      </c>
      <c r="B928" s="18" t="s">
        <v>111</v>
      </c>
      <c r="C928" s="15" t="s">
        <v>112</v>
      </c>
      <c r="D928" s="16" t="s">
        <v>231</v>
      </c>
      <c r="E928" s="17" t="s">
        <v>231</v>
      </c>
      <c r="F928" s="17" t="s">
        <v>231</v>
      </c>
      <c r="G928" s="17" t="s">
        <v>231</v>
      </c>
      <c r="H928" s="151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1</v>
      </c>
    </row>
    <row r="929" spans="1:65">
      <c r="A929" s="29"/>
      <c r="B929" s="19" t="s">
        <v>232</v>
      </c>
      <c r="C929" s="9" t="s">
        <v>232</v>
      </c>
      <c r="D929" s="149" t="s">
        <v>236</v>
      </c>
      <c r="E929" s="150" t="s">
        <v>238</v>
      </c>
      <c r="F929" s="150" t="s">
        <v>252</v>
      </c>
      <c r="G929" s="150" t="s">
        <v>261</v>
      </c>
      <c r="H929" s="151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 t="s">
        <v>3</v>
      </c>
    </row>
    <row r="930" spans="1:65">
      <c r="A930" s="29"/>
      <c r="B930" s="19"/>
      <c r="C930" s="9"/>
      <c r="D930" s="10" t="s">
        <v>280</v>
      </c>
      <c r="E930" s="11" t="s">
        <v>282</v>
      </c>
      <c r="F930" s="11" t="s">
        <v>280</v>
      </c>
      <c r="G930" s="11" t="s">
        <v>280</v>
      </c>
      <c r="H930" s="151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2</v>
      </c>
    </row>
    <row r="931" spans="1:65">
      <c r="A931" s="29"/>
      <c r="B931" s="19"/>
      <c r="C931" s="9"/>
      <c r="D931" s="25" t="s">
        <v>322</v>
      </c>
      <c r="E931" s="25" t="s">
        <v>322</v>
      </c>
      <c r="F931" s="25" t="s">
        <v>322</v>
      </c>
      <c r="G931" s="25" t="s">
        <v>322</v>
      </c>
      <c r="H931" s="151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8">
        <v>1</v>
      </c>
      <c r="C932" s="14">
        <v>1</v>
      </c>
      <c r="D932" s="21">
        <v>5.0520928152899804</v>
      </c>
      <c r="E932" s="21">
        <v>3.4</v>
      </c>
      <c r="F932" s="21">
        <v>4.1559999999999997</v>
      </c>
      <c r="G932" s="21">
        <v>3.6396999999999999</v>
      </c>
      <c r="H932" s="151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>
        <v>1</v>
      </c>
      <c r="C933" s="9">
        <v>2</v>
      </c>
      <c r="D933" s="11">
        <v>5.0572359719607531</v>
      </c>
      <c r="E933" s="11">
        <v>4.3</v>
      </c>
      <c r="F933" s="11">
        <v>4.3579999999999997</v>
      </c>
      <c r="G933" s="11">
        <v>4.3795999999999999</v>
      </c>
      <c r="H933" s="151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10</v>
      </c>
    </row>
    <row r="934" spans="1:65">
      <c r="A934" s="29"/>
      <c r="B934" s="19">
        <v>1</v>
      </c>
      <c r="C934" s="9">
        <v>3</v>
      </c>
      <c r="D934" s="11">
        <v>5.0341072713780255</v>
      </c>
      <c r="E934" s="11">
        <v>4.0999999999999996</v>
      </c>
      <c r="F934" s="11">
        <v>4.4580000000000002</v>
      </c>
      <c r="G934" s="11">
        <v>4.3834999999999997</v>
      </c>
      <c r="H934" s="151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16</v>
      </c>
    </row>
    <row r="935" spans="1:65">
      <c r="A935" s="29"/>
      <c r="B935" s="19">
        <v>1</v>
      </c>
      <c r="C935" s="9">
        <v>4</v>
      </c>
      <c r="D935" s="11">
        <v>4.9581172598764294</v>
      </c>
      <c r="E935" s="11">
        <v>4</v>
      </c>
      <c r="F935" s="11">
        <v>4.2610000000000001</v>
      </c>
      <c r="G935" s="11">
        <v>3.6596000000000002</v>
      </c>
      <c r="H935" s="151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4.3109219445634697</v>
      </c>
    </row>
    <row r="936" spans="1:65">
      <c r="A936" s="29"/>
      <c r="B936" s="19">
        <v>1</v>
      </c>
      <c r="C936" s="9">
        <v>5</v>
      </c>
      <c r="D936" s="11">
        <v>4.978538233019786</v>
      </c>
      <c r="E936" s="11">
        <v>3.5</v>
      </c>
      <c r="F936" s="11">
        <v>4.6449999999999996</v>
      </c>
      <c r="G936" s="11">
        <v>4.4265999999999996</v>
      </c>
      <c r="H936" s="151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16</v>
      </c>
    </row>
    <row r="937" spans="1:65">
      <c r="A937" s="29"/>
      <c r="B937" s="19">
        <v>1</v>
      </c>
      <c r="C937" s="9">
        <v>6</v>
      </c>
      <c r="D937" s="11">
        <v>4.9959351179982301</v>
      </c>
      <c r="E937" s="11">
        <v>3.6</v>
      </c>
      <c r="F937" s="11">
        <v>4.6150000000000002</v>
      </c>
      <c r="G937" s="11">
        <v>3.5041000000000002</v>
      </c>
      <c r="H937" s="151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29"/>
      <c r="B938" s="20" t="s">
        <v>271</v>
      </c>
      <c r="C938" s="12"/>
      <c r="D938" s="22">
        <v>5.0126711115872009</v>
      </c>
      <c r="E938" s="22">
        <v>3.8166666666666664</v>
      </c>
      <c r="F938" s="22">
        <v>4.4155000000000006</v>
      </c>
      <c r="G938" s="22">
        <v>3.9988500000000005</v>
      </c>
      <c r="H938" s="151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29"/>
      <c r="B939" s="3" t="s">
        <v>272</v>
      </c>
      <c r="C939" s="28"/>
      <c r="D939" s="11">
        <v>5.0150211946881278</v>
      </c>
      <c r="E939" s="11">
        <v>3.8</v>
      </c>
      <c r="F939" s="11">
        <v>4.4079999999999995</v>
      </c>
      <c r="G939" s="11">
        <v>4.0196000000000005</v>
      </c>
      <c r="H939" s="151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3" t="s">
        <v>273</v>
      </c>
      <c r="C940" s="28"/>
      <c r="D940" s="23">
        <v>4.103870384578568E-2</v>
      </c>
      <c r="E940" s="23">
        <v>0.36560452221856699</v>
      </c>
      <c r="F940" s="23">
        <v>0.194315979785503</v>
      </c>
      <c r="G940" s="23">
        <v>0.43926144720428156</v>
      </c>
      <c r="H940" s="151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87</v>
      </c>
      <c r="C941" s="28"/>
      <c r="D941" s="13">
        <v>8.1869931085088235E-3</v>
      </c>
      <c r="E941" s="13">
        <v>9.5791577873860348E-2</v>
      </c>
      <c r="F941" s="13">
        <v>4.4007695569132144E-2</v>
      </c>
      <c r="G941" s="13">
        <v>0.10984694279712455</v>
      </c>
      <c r="H941" s="151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274</v>
      </c>
      <c r="C942" s="28"/>
      <c r="D942" s="13">
        <v>0.16278401141285137</v>
      </c>
      <c r="E942" s="13">
        <v>-0.11465187360214479</v>
      </c>
      <c r="F942" s="13">
        <v>2.4258860814776462E-2</v>
      </c>
      <c r="G942" s="13">
        <v>-7.2390998625485481E-2</v>
      </c>
      <c r="H942" s="151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45" t="s">
        <v>275</v>
      </c>
      <c r="C943" s="46"/>
      <c r="D943" s="44">
        <v>1.81</v>
      </c>
      <c r="E943" s="44">
        <v>0.88</v>
      </c>
      <c r="F943" s="44">
        <v>0.47</v>
      </c>
      <c r="G943" s="44">
        <v>0.47</v>
      </c>
      <c r="H943" s="151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0"/>
      <c r="C944" s="20"/>
      <c r="D944" s="20"/>
      <c r="E944" s="20"/>
      <c r="F944" s="20"/>
      <c r="G944" s="20"/>
      <c r="BM944" s="55"/>
    </row>
    <row r="945" spans="1:65" ht="15">
      <c r="B945" s="8" t="s">
        <v>605</v>
      </c>
      <c r="BM945" s="27" t="s">
        <v>67</v>
      </c>
    </row>
    <row r="946" spans="1:65" ht="15">
      <c r="A946" s="24" t="s">
        <v>15</v>
      </c>
      <c r="B946" s="18" t="s">
        <v>111</v>
      </c>
      <c r="C946" s="15" t="s">
        <v>112</v>
      </c>
      <c r="D946" s="16" t="s">
        <v>231</v>
      </c>
      <c r="E946" s="17" t="s">
        <v>231</v>
      </c>
      <c r="F946" s="17" t="s">
        <v>231</v>
      </c>
      <c r="G946" s="17" t="s">
        <v>231</v>
      </c>
      <c r="H946" s="17" t="s">
        <v>231</v>
      </c>
      <c r="I946" s="17" t="s">
        <v>231</v>
      </c>
      <c r="J946" s="17" t="s">
        <v>231</v>
      </c>
      <c r="K946" s="17" t="s">
        <v>231</v>
      </c>
      <c r="L946" s="17" t="s">
        <v>231</v>
      </c>
      <c r="M946" s="17" t="s">
        <v>231</v>
      </c>
      <c r="N946" s="17" t="s">
        <v>231</v>
      </c>
      <c r="O946" s="17" t="s">
        <v>231</v>
      </c>
      <c r="P946" s="17" t="s">
        <v>231</v>
      </c>
      <c r="Q946" s="17" t="s">
        <v>231</v>
      </c>
      <c r="R946" s="17" t="s">
        <v>231</v>
      </c>
      <c r="S946" s="17" t="s">
        <v>231</v>
      </c>
      <c r="T946" s="17" t="s">
        <v>231</v>
      </c>
      <c r="U946" s="17" t="s">
        <v>231</v>
      </c>
      <c r="V946" s="17" t="s">
        <v>231</v>
      </c>
      <c r="W946" s="151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1</v>
      </c>
    </row>
    <row r="947" spans="1:65">
      <c r="A947" s="29"/>
      <c r="B947" s="19" t="s">
        <v>232</v>
      </c>
      <c r="C947" s="9" t="s">
        <v>232</v>
      </c>
      <c r="D947" s="149" t="s">
        <v>234</v>
      </c>
      <c r="E947" s="150" t="s">
        <v>236</v>
      </c>
      <c r="F947" s="150" t="s">
        <v>238</v>
      </c>
      <c r="G947" s="150" t="s">
        <v>239</v>
      </c>
      <c r="H947" s="150" t="s">
        <v>240</v>
      </c>
      <c r="I947" s="150" t="s">
        <v>241</v>
      </c>
      <c r="J947" s="150" t="s">
        <v>242</v>
      </c>
      <c r="K947" s="150" t="s">
        <v>243</v>
      </c>
      <c r="L947" s="150" t="s">
        <v>244</v>
      </c>
      <c r="M947" s="150" t="s">
        <v>245</v>
      </c>
      <c r="N947" s="150" t="s">
        <v>246</v>
      </c>
      <c r="O947" s="150" t="s">
        <v>247</v>
      </c>
      <c r="P947" s="150" t="s">
        <v>249</v>
      </c>
      <c r="Q947" s="150" t="s">
        <v>251</v>
      </c>
      <c r="R947" s="150" t="s">
        <v>253</v>
      </c>
      <c r="S947" s="150" t="s">
        <v>257</v>
      </c>
      <c r="T947" s="150" t="s">
        <v>259</v>
      </c>
      <c r="U947" s="150" t="s">
        <v>261</v>
      </c>
      <c r="V947" s="150" t="s">
        <v>279</v>
      </c>
      <c r="W947" s="151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 t="s">
        <v>3</v>
      </c>
    </row>
    <row r="948" spans="1:65">
      <c r="A948" s="29"/>
      <c r="B948" s="19"/>
      <c r="C948" s="9"/>
      <c r="D948" s="10" t="s">
        <v>280</v>
      </c>
      <c r="E948" s="11" t="s">
        <v>280</v>
      </c>
      <c r="F948" s="11" t="s">
        <v>282</v>
      </c>
      <c r="G948" s="11" t="s">
        <v>283</v>
      </c>
      <c r="H948" s="11" t="s">
        <v>282</v>
      </c>
      <c r="I948" s="11" t="s">
        <v>280</v>
      </c>
      <c r="J948" s="11" t="s">
        <v>282</v>
      </c>
      <c r="K948" s="11" t="s">
        <v>282</v>
      </c>
      <c r="L948" s="11" t="s">
        <v>280</v>
      </c>
      <c r="M948" s="11" t="s">
        <v>280</v>
      </c>
      <c r="N948" s="11" t="s">
        <v>280</v>
      </c>
      <c r="O948" s="11" t="s">
        <v>280</v>
      </c>
      <c r="P948" s="11" t="s">
        <v>280</v>
      </c>
      <c r="Q948" s="11" t="s">
        <v>283</v>
      </c>
      <c r="R948" s="11" t="s">
        <v>280</v>
      </c>
      <c r="S948" s="11" t="s">
        <v>283</v>
      </c>
      <c r="T948" s="11" t="s">
        <v>282</v>
      </c>
      <c r="U948" s="11" t="s">
        <v>280</v>
      </c>
      <c r="V948" s="11" t="s">
        <v>283</v>
      </c>
      <c r="W948" s="151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2</v>
      </c>
    </row>
    <row r="949" spans="1:65">
      <c r="A949" s="29"/>
      <c r="B949" s="19"/>
      <c r="C949" s="9"/>
      <c r="D949" s="25" t="s">
        <v>322</v>
      </c>
      <c r="E949" s="25" t="s">
        <v>322</v>
      </c>
      <c r="F949" s="25" t="s">
        <v>322</v>
      </c>
      <c r="G949" s="25" t="s">
        <v>322</v>
      </c>
      <c r="H949" s="25" t="s">
        <v>323</v>
      </c>
      <c r="I949" s="25" t="s">
        <v>324</v>
      </c>
      <c r="J949" s="25" t="s">
        <v>323</v>
      </c>
      <c r="K949" s="25" t="s">
        <v>325</v>
      </c>
      <c r="L949" s="25" t="s">
        <v>322</v>
      </c>
      <c r="M949" s="25" t="s">
        <v>322</v>
      </c>
      <c r="N949" s="25" t="s">
        <v>322</v>
      </c>
      <c r="O949" s="25" t="s">
        <v>322</v>
      </c>
      <c r="P949" s="25" t="s">
        <v>324</v>
      </c>
      <c r="Q949" s="25" t="s">
        <v>322</v>
      </c>
      <c r="R949" s="25" t="s">
        <v>325</v>
      </c>
      <c r="S949" s="25" t="s">
        <v>323</v>
      </c>
      <c r="T949" s="25" t="s">
        <v>322</v>
      </c>
      <c r="U949" s="25" t="s">
        <v>322</v>
      </c>
      <c r="V949" s="25" t="s">
        <v>322</v>
      </c>
      <c r="W949" s="151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8">
        <v>1</v>
      </c>
      <c r="C950" s="14">
        <v>1</v>
      </c>
      <c r="D950" s="21">
        <v>1.64</v>
      </c>
      <c r="E950" s="152">
        <v>2.6220483966571102</v>
      </c>
      <c r="F950" s="21">
        <v>1.59</v>
      </c>
      <c r="G950" s="152" t="s">
        <v>96</v>
      </c>
      <c r="H950" s="21">
        <v>1.5</v>
      </c>
      <c r="I950" s="21">
        <v>1.7</v>
      </c>
      <c r="J950" s="21">
        <v>1.8</v>
      </c>
      <c r="K950" s="21">
        <v>1.5</v>
      </c>
      <c r="L950" s="21">
        <v>1.6</v>
      </c>
      <c r="M950" s="21">
        <v>1.6</v>
      </c>
      <c r="N950" s="21">
        <v>1.6</v>
      </c>
      <c r="O950" s="21">
        <v>1.7</v>
      </c>
      <c r="P950" s="21">
        <v>1.7431316145304183</v>
      </c>
      <c r="Q950" s="152" t="s">
        <v>102</v>
      </c>
      <c r="R950" s="21">
        <v>1.5</v>
      </c>
      <c r="S950" s="152" t="s">
        <v>104</v>
      </c>
      <c r="T950" s="21">
        <v>1.7</v>
      </c>
      <c r="U950" s="21">
        <v>1.3288</v>
      </c>
      <c r="V950" s="152">
        <v>2.9367999999999999</v>
      </c>
      <c r="W950" s="151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>
        <v>1</v>
      </c>
      <c r="C951" s="9">
        <v>2</v>
      </c>
      <c r="D951" s="154">
        <v>1.58</v>
      </c>
      <c r="E951" s="153">
        <v>2.6264714809797085</v>
      </c>
      <c r="F951" s="154">
        <v>1.71</v>
      </c>
      <c r="G951" s="153" t="s">
        <v>96</v>
      </c>
      <c r="H951" s="11">
        <v>1.5</v>
      </c>
      <c r="I951" s="11">
        <v>1.7</v>
      </c>
      <c r="J951" s="11">
        <v>1.7</v>
      </c>
      <c r="K951" s="11">
        <v>1.5</v>
      </c>
      <c r="L951" s="11">
        <v>1.5</v>
      </c>
      <c r="M951" s="11">
        <v>1.5</v>
      </c>
      <c r="N951" s="11">
        <v>1.6</v>
      </c>
      <c r="O951" s="11">
        <v>1.6</v>
      </c>
      <c r="P951" s="11">
        <v>1.7085049999999999</v>
      </c>
      <c r="Q951" s="153" t="s">
        <v>102</v>
      </c>
      <c r="R951" s="11">
        <v>1.5</v>
      </c>
      <c r="S951" s="153" t="s">
        <v>104</v>
      </c>
      <c r="T951" s="11">
        <v>1.6</v>
      </c>
      <c r="U951" s="11">
        <v>1.5656000000000001</v>
      </c>
      <c r="V951" s="153">
        <v>2.7309999999999999</v>
      </c>
      <c r="W951" s="151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26</v>
      </c>
    </row>
    <row r="952" spans="1:65">
      <c r="A952" s="29"/>
      <c r="B952" s="19">
        <v>1</v>
      </c>
      <c r="C952" s="9">
        <v>3</v>
      </c>
      <c r="D952" s="11">
        <v>1.63</v>
      </c>
      <c r="E952" s="153">
        <v>2.572329608326422</v>
      </c>
      <c r="F952" s="11">
        <v>1.53</v>
      </c>
      <c r="G952" s="153" t="s">
        <v>96</v>
      </c>
      <c r="H952" s="11">
        <v>1.5</v>
      </c>
      <c r="I952" s="11">
        <v>1.6</v>
      </c>
      <c r="J952" s="11">
        <v>1.8</v>
      </c>
      <c r="K952" s="11">
        <v>1.6</v>
      </c>
      <c r="L952" s="11">
        <v>1.6</v>
      </c>
      <c r="M952" s="11">
        <v>1.6</v>
      </c>
      <c r="N952" s="11">
        <v>1.6</v>
      </c>
      <c r="O952" s="11">
        <v>1.7</v>
      </c>
      <c r="P952" s="11">
        <v>1.72703896554974</v>
      </c>
      <c r="Q952" s="153" t="s">
        <v>102</v>
      </c>
      <c r="R952" s="11">
        <v>1.6</v>
      </c>
      <c r="S952" s="153" t="s">
        <v>104</v>
      </c>
      <c r="T952" s="11">
        <v>1.6</v>
      </c>
      <c r="U952" s="11">
        <v>1.5523</v>
      </c>
      <c r="V952" s="153">
        <v>3.0546000000000002</v>
      </c>
      <c r="W952" s="151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16</v>
      </c>
    </row>
    <row r="953" spans="1:65">
      <c r="A953" s="29"/>
      <c r="B953" s="19">
        <v>1</v>
      </c>
      <c r="C953" s="9">
        <v>4</v>
      </c>
      <c r="D953" s="11">
        <v>1.65</v>
      </c>
      <c r="E953" s="153">
        <v>2.6429430330187635</v>
      </c>
      <c r="F953" s="11">
        <v>1.55</v>
      </c>
      <c r="G953" s="153" t="s">
        <v>96</v>
      </c>
      <c r="H953" s="11">
        <v>1.5</v>
      </c>
      <c r="I953" s="11">
        <v>1.8</v>
      </c>
      <c r="J953" s="11">
        <v>1.7</v>
      </c>
      <c r="K953" s="11">
        <v>1.6</v>
      </c>
      <c r="L953" s="11">
        <v>1.5</v>
      </c>
      <c r="M953" s="11">
        <v>1.6</v>
      </c>
      <c r="N953" s="11">
        <v>1.6</v>
      </c>
      <c r="O953" s="11">
        <v>1.6</v>
      </c>
      <c r="P953" s="11">
        <v>1.7190033590630618</v>
      </c>
      <c r="Q953" s="153" t="s">
        <v>102</v>
      </c>
      <c r="R953" s="11">
        <v>1.6</v>
      </c>
      <c r="S953" s="153" t="s">
        <v>104</v>
      </c>
      <c r="T953" s="11">
        <v>1.5</v>
      </c>
      <c r="U953" s="154">
        <v>1.2687999999999999</v>
      </c>
      <c r="V953" s="153">
        <v>2.7639</v>
      </c>
      <c r="W953" s="151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1.6151952773057785</v>
      </c>
    </row>
    <row r="954" spans="1:65">
      <c r="A954" s="29"/>
      <c r="B954" s="19">
        <v>1</v>
      </c>
      <c r="C954" s="9">
        <v>5</v>
      </c>
      <c r="D954" s="11">
        <v>1.63</v>
      </c>
      <c r="E954" s="153">
        <v>2.6283079133161618</v>
      </c>
      <c r="F954" s="11">
        <v>1.59</v>
      </c>
      <c r="G954" s="153" t="s">
        <v>96</v>
      </c>
      <c r="H954" s="11">
        <v>1.5</v>
      </c>
      <c r="I954" s="11">
        <v>1.8</v>
      </c>
      <c r="J954" s="11">
        <v>1.9</v>
      </c>
      <c r="K954" s="11">
        <v>1.6</v>
      </c>
      <c r="L954" s="11">
        <v>1.5</v>
      </c>
      <c r="M954" s="11">
        <v>1.6</v>
      </c>
      <c r="N954" s="11">
        <v>1.6</v>
      </c>
      <c r="O954" s="11">
        <v>1.7</v>
      </c>
      <c r="P954" s="11">
        <v>1.7234833919904418</v>
      </c>
      <c r="Q954" s="153" t="s">
        <v>102</v>
      </c>
      <c r="R954" s="11">
        <v>1.7</v>
      </c>
      <c r="S954" s="153" t="s">
        <v>104</v>
      </c>
      <c r="T954" s="11">
        <v>1.6</v>
      </c>
      <c r="U954" s="11">
        <v>1.5553999999999999</v>
      </c>
      <c r="V954" s="153">
        <v>2.8264</v>
      </c>
      <c r="W954" s="151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107</v>
      </c>
    </row>
    <row r="955" spans="1:65">
      <c r="A955" s="29"/>
      <c r="B955" s="19">
        <v>1</v>
      </c>
      <c r="C955" s="9">
        <v>6</v>
      </c>
      <c r="D955" s="11">
        <v>1.63</v>
      </c>
      <c r="E955" s="153">
        <v>2.55934370878437</v>
      </c>
      <c r="F955" s="11">
        <v>1.57</v>
      </c>
      <c r="G955" s="153" t="s">
        <v>96</v>
      </c>
      <c r="H955" s="11">
        <v>1.6</v>
      </c>
      <c r="I955" s="11">
        <v>1.7</v>
      </c>
      <c r="J955" s="11">
        <v>1.8</v>
      </c>
      <c r="K955" s="11">
        <v>1.6</v>
      </c>
      <c r="L955" s="11">
        <v>1.6</v>
      </c>
      <c r="M955" s="11">
        <v>1.6</v>
      </c>
      <c r="N955" s="11">
        <v>1.6</v>
      </c>
      <c r="O955" s="11">
        <v>1.7</v>
      </c>
      <c r="P955" s="11">
        <v>1.740090962551714</v>
      </c>
      <c r="Q955" s="153" t="s">
        <v>102</v>
      </c>
      <c r="R955" s="11">
        <v>1.7</v>
      </c>
      <c r="S955" s="153" t="s">
        <v>104</v>
      </c>
      <c r="T955" s="11">
        <v>1.6</v>
      </c>
      <c r="U955" s="154">
        <v>1.2379</v>
      </c>
      <c r="V955" s="153">
        <v>2.6810999999999998</v>
      </c>
      <c r="W955" s="151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29"/>
      <c r="B956" s="20" t="s">
        <v>271</v>
      </c>
      <c r="C956" s="12"/>
      <c r="D956" s="22">
        <v>1.6266666666666663</v>
      </c>
      <c r="E956" s="22">
        <v>2.6085740235137558</v>
      </c>
      <c r="F956" s="22">
        <v>1.5899999999999999</v>
      </c>
      <c r="G956" s="22" t="s">
        <v>686</v>
      </c>
      <c r="H956" s="22">
        <v>1.5166666666666666</v>
      </c>
      <c r="I956" s="22">
        <v>1.7166666666666666</v>
      </c>
      <c r="J956" s="22">
        <v>1.7833333333333334</v>
      </c>
      <c r="K956" s="22">
        <v>1.5666666666666664</v>
      </c>
      <c r="L956" s="22">
        <v>1.55</v>
      </c>
      <c r="M956" s="22">
        <v>1.5833333333333333</v>
      </c>
      <c r="N956" s="22">
        <v>1.5999999999999999</v>
      </c>
      <c r="O956" s="22">
        <v>1.6666666666666663</v>
      </c>
      <c r="P956" s="22">
        <v>1.7268755489475625</v>
      </c>
      <c r="Q956" s="22" t="s">
        <v>686</v>
      </c>
      <c r="R956" s="22">
        <v>1.5999999999999999</v>
      </c>
      <c r="S956" s="22" t="s">
        <v>686</v>
      </c>
      <c r="T956" s="22">
        <v>1.5999999999999999</v>
      </c>
      <c r="U956" s="22">
        <v>1.4181333333333332</v>
      </c>
      <c r="V956" s="22">
        <v>2.8323</v>
      </c>
      <c r="W956" s="151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29"/>
      <c r="B957" s="3" t="s">
        <v>272</v>
      </c>
      <c r="C957" s="28"/>
      <c r="D957" s="11">
        <v>1.63</v>
      </c>
      <c r="E957" s="11">
        <v>2.6242599388184091</v>
      </c>
      <c r="F957" s="11">
        <v>1.58</v>
      </c>
      <c r="G957" s="11" t="s">
        <v>686</v>
      </c>
      <c r="H957" s="11">
        <v>1.5</v>
      </c>
      <c r="I957" s="11">
        <v>1.7</v>
      </c>
      <c r="J957" s="11">
        <v>1.8</v>
      </c>
      <c r="K957" s="11">
        <v>1.6</v>
      </c>
      <c r="L957" s="11">
        <v>1.55</v>
      </c>
      <c r="M957" s="11">
        <v>1.6</v>
      </c>
      <c r="N957" s="11">
        <v>1.6</v>
      </c>
      <c r="O957" s="11">
        <v>1.7</v>
      </c>
      <c r="P957" s="11">
        <v>1.7252611787700909</v>
      </c>
      <c r="Q957" s="11" t="s">
        <v>686</v>
      </c>
      <c r="R957" s="11">
        <v>1.6</v>
      </c>
      <c r="S957" s="11" t="s">
        <v>686</v>
      </c>
      <c r="T957" s="11">
        <v>1.6</v>
      </c>
      <c r="U957" s="11">
        <v>1.44055</v>
      </c>
      <c r="V957" s="11">
        <v>2.79515</v>
      </c>
      <c r="W957" s="151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29"/>
      <c r="B958" s="3" t="s">
        <v>273</v>
      </c>
      <c r="C958" s="28"/>
      <c r="D958" s="23">
        <v>2.422120283277987E-2</v>
      </c>
      <c r="E958" s="23">
        <v>3.4087576789988944E-2</v>
      </c>
      <c r="F958" s="23">
        <v>6.3245553203367555E-2</v>
      </c>
      <c r="G958" s="23" t="s">
        <v>686</v>
      </c>
      <c r="H958" s="23">
        <v>4.0824829046386339E-2</v>
      </c>
      <c r="I958" s="23">
        <v>7.5277265270908097E-2</v>
      </c>
      <c r="J958" s="23">
        <v>7.5277265270908097E-2</v>
      </c>
      <c r="K958" s="23">
        <v>5.1639777949432267E-2</v>
      </c>
      <c r="L958" s="23">
        <v>5.4772255750516662E-2</v>
      </c>
      <c r="M958" s="23">
        <v>4.0824829046386332E-2</v>
      </c>
      <c r="N958" s="23">
        <v>2.4323767777952469E-16</v>
      </c>
      <c r="O958" s="23">
        <v>5.1639777949432156E-2</v>
      </c>
      <c r="P958" s="23">
        <v>1.3037551157966282E-2</v>
      </c>
      <c r="Q958" s="23" t="s">
        <v>686</v>
      </c>
      <c r="R958" s="23">
        <v>8.9442719099991574E-2</v>
      </c>
      <c r="S958" s="23" t="s">
        <v>686</v>
      </c>
      <c r="T958" s="23">
        <v>6.3245553203367569E-2</v>
      </c>
      <c r="U958" s="23">
        <v>0.15579100958228198</v>
      </c>
      <c r="V958" s="23">
        <v>0.14012425914166335</v>
      </c>
      <c r="W958" s="205"/>
      <c r="X958" s="206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56"/>
    </row>
    <row r="959" spans="1:65">
      <c r="A959" s="29"/>
      <c r="B959" s="3" t="s">
        <v>87</v>
      </c>
      <c r="C959" s="28"/>
      <c r="D959" s="13">
        <v>1.4890083708676153E-2</v>
      </c>
      <c r="E959" s="13">
        <v>1.3067513700099218E-2</v>
      </c>
      <c r="F959" s="13">
        <v>3.9777077486394689E-2</v>
      </c>
      <c r="G959" s="13" t="s">
        <v>686</v>
      </c>
      <c r="H959" s="13">
        <v>2.6917469700914069E-2</v>
      </c>
      <c r="I959" s="13">
        <v>4.3850834138393066E-2</v>
      </c>
      <c r="J959" s="13">
        <v>4.2211550619200802E-2</v>
      </c>
      <c r="K959" s="13">
        <v>3.2961560393254645E-2</v>
      </c>
      <c r="L959" s="13">
        <v>3.5336939193881714E-2</v>
      </c>
      <c r="M959" s="13">
        <v>2.578410255561242E-2</v>
      </c>
      <c r="N959" s="13">
        <v>1.5202354861220294E-16</v>
      </c>
      <c r="O959" s="13">
        <v>3.09838667696593E-2</v>
      </c>
      <c r="P959" s="13">
        <v>7.5497919730880244E-3</v>
      </c>
      <c r="Q959" s="13" t="s">
        <v>686</v>
      </c>
      <c r="R959" s="13">
        <v>5.5901699437494741E-2</v>
      </c>
      <c r="S959" s="13" t="s">
        <v>686</v>
      </c>
      <c r="T959" s="13">
        <v>3.9528470752104736E-2</v>
      </c>
      <c r="U959" s="13">
        <v>0.10985639073590776</v>
      </c>
      <c r="V959" s="13">
        <v>4.9473664209887143E-2</v>
      </c>
      <c r="W959" s="151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274</v>
      </c>
      <c r="C960" s="28"/>
      <c r="D960" s="13">
        <v>7.1021687111558762E-3</v>
      </c>
      <c r="E960" s="13">
        <v>0.61502083380591577</v>
      </c>
      <c r="F960" s="13">
        <v>-1.5598904763890586E-2</v>
      </c>
      <c r="G960" s="13" t="s">
        <v>686</v>
      </c>
      <c r="H960" s="13">
        <v>-6.1001051713983623E-2</v>
      </c>
      <c r="I960" s="13">
        <v>6.282298542263387E-2</v>
      </c>
      <c r="J960" s="13">
        <v>0.10409766446817326</v>
      </c>
      <c r="K960" s="13">
        <v>-3.0045042429829305E-2</v>
      </c>
      <c r="L960" s="13">
        <v>-4.036371219121393E-2</v>
      </c>
      <c r="M960" s="13">
        <v>-1.9726372668444458E-2</v>
      </c>
      <c r="N960" s="13">
        <v>-9.4077029070597229E-3</v>
      </c>
      <c r="O960" s="13">
        <v>3.186697613847933E-2</v>
      </c>
      <c r="P960" s="13">
        <v>6.9143510515998985E-2</v>
      </c>
      <c r="Q960" s="13" t="s">
        <v>686</v>
      </c>
      <c r="R960" s="13">
        <v>-9.4077029070597229E-3</v>
      </c>
      <c r="S960" s="13" t="s">
        <v>686</v>
      </c>
      <c r="T960" s="13">
        <v>-9.4077029070597229E-3</v>
      </c>
      <c r="U960" s="13">
        <v>-0.12200502734329055</v>
      </c>
      <c r="V960" s="13">
        <v>0.75353410191020953</v>
      </c>
      <c r="W960" s="151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45" t="s">
        <v>275</v>
      </c>
      <c r="C961" s="46"/>
      <c r="D961" s="44">
        <v>0.22</v>
      </c>
      <c r="E961" s="44">
        <v>8.16</v>
      </c>
      <c r="F961" s="44">
        <v>0.08</v>
      </c>
      <c r="G961" s="44">
        <v>27.51</v>
      </c>
      <c r="H961" s="44">
        <v>0.67</v>
      </c>
      <c r="I961" s="44">
        <v>0.94</v>
      </c>
      <c r="J961" s="44">
        <v>1.48</v>
      </c>
      <c r="K961" s="44">
        <v>0.27</v>
      </c>
      <c r="L961" s="44">
        <v>0.4</v>
      </c>
      <c r="M961" s="44">
        <v>0.13</v>
      </c>
      <c r="N961" s="44">
        <v>0</v>
      </c>
      <c r="O961" s="44">
        <v>0.54</v>
      </c>
      <c r="P961" s="44">
        <v>1.03</v>
      </c>
      <c r="Q961" s="44">
        <v>8.9</v>
      </c>
      <c r="R961" s="44">
        <v>0</v>
      </c>
      <c r="S961" s="44">
        <v>7.28</v>
      </c>
      <c r="T961" s="44">
        <v>0</v>
      </c>
      <c r="U961" s="44">
        <v>1.47</v>
      </c>
      <c r="V961" s="44">
        <v>9.9700000000000006</v>
      </c>
      <c r="W961" s="151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BM962" s="55"/>
    </row>
    <row r="963" spans="1:65" ht="15">
      <c r="B963" s="8" t="s">
        <v>606</v>
      </c>
      <c r="BM963" s="27" t="s">
        <v>67</v>
      </c>
    </row>
    <row r="964" spans="1:65" ht="15">
      <c r="A964" s="24" t="s">
        <v>18</v>
      </c>
      <c r="B964" s="18" t="s">
        <v>111</v>
      </c>
      <c r="C964" s="15" t="s">
        <v>112</v>
      </c>
      <c r="D964" s="16" t="s">
        <v>231</v>
      </c>
      <c r="E964" s="17" t="s">
        <v>231</v>
      </c>
      <c r="F964" s="17" t="s">
        <v>231</v>
      </c>
      <c r="G964" s="17" t="s">
        <v>231</v>
      </c>
      <c r="H964" s="17" t="s">
        <v>231</v>
      </c>
      <c r="I964" s="17" t="s">
        <v>231</v>
      </c>
      <c r="J964" s="17" t="s">
        <v>231</v>
      </c>
      <c r="K964" s="17" t="s">
        <v>231</v>
      </c>
      <c r="L964" s="17" t="s">
        <v>231</v>
      </c>
      <c r="M964" s="17" t="s">
        <v>231</v>
      </c>
      <c r="N964" s="17" t="s">
        <v>231</v>
      </c>
      <c r="O964" s="17" t="s">
        <v>231</v>
      </c>
      <c r="P964" s="17" t="s">
        <v>231</v>
      </c>
      <c r="Q964" s="17" t="s">
        <v>231</v>
      </c>
      <c r="R964" s="17" t="s">
        <v>231</v>
      </c>
      <c r="S964" s="17" t="s">
        <v>231</v>
      </c>
      <c r="T964" s="17" t="s">
        <v>231</v>
      </c>
      <c r="U964" s="17" t="s">
        <v>231</v>
      </c>
      <c r="V964" s="17" t="s">
        <v>231</v>
      </c>
      <c r="W964" s="17" t="s">
        <v>231</v>
      </c>
      <c r="X964" s="17" t="s">
        <v>231</v>
      </c>
      <c r="Y964" s="17" t="s">
        <v>231</v>
      </c>
      <c r="Z964" s="151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1</v>
      </c>
    </row>
    <row r="965" spans="1:65">
      <c r="A965" s="29"/>
      <c r="B965" s="19" t="s">
        <v>232</v>
      </c>
      <c r="C965" s="9" t="s">
        <v>232</v>
      </c>
      <c r="D965" s="149" t="s">
        <v>234</v>
      </c>
      <c r="E965" s="150" t="s">
        <v>236</v>
      </c>
      <c r="F965" s="150" t="s">
        <v>238</v>
      </c>
      <c r="G965" s="150" t="s">
        <v>239</v>
      </c>
      <c r="H965" s="150" t="s">
        <v>240</v>
      </c>
      <c r="I965" s="150" t="s">
        <v>241</v>
      </c>
      <c r="J965" s="150" t="s">
        <v>242</v>
      </c>
      <c r="K965" s="150" t="s">
        <v>243</v>
      </c>
      <c r="L965" s="150" t="s">
        <v>244</v>
      </c>
      <c r="M965" s="150" t="s">
        <v>245</v>
      </c>
      <c r="N965" s="150" t="s">
        <v>246</v>
      </c>
      <c r="O965" s="150" t="s">
        <v>247</v>
      </c>
      <c r="P965" s="150" t="s">
        <v>248</v>
      </c>
      <c r="Q965" s="150" t="s">
        <v>249</v>
      </c>
      <c r="R965" s="150" t="s">
        <v>251</v>
      </c>
      <c r="S965" s="150" t="s">
        <v>252</v>
      </c>
      <c r="T965" s="150" t="s">
        <v>253</v>
      </c>
      <c r="U965" s="150" t="s">
        <v>257</v>
      </c>
      <c r="V965" s="150" t="s">
        <v>259</v>
      </c>
      <c r="W965" s="150" t="s">
        <v>261</v>
      </c>
      <c r="X965" s="150" t="s">
        <v>279</v>
      </c>
      <c r="Y965" s="150" t="s">
        <v>263</v>
      </c>
      <c r="Z965" s="151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 t="s">
        <v>3</v>
      </c>
    </row>
    <row r="966" spans="1:65">
      <c r="A966" s="29"/>
      <c r="B966" s="19"/>
      <c r="C966" s="9"/>
      <c r="D966" s="10" t="s">
        <v>280</v>
      </c>
      <c r="E966" s="11" t="s">
        <v>280</v>
      </c>
      <c r="F966" s="11" t="s">
        <v>282</v>
      </c>
      <c r="G966" s="11" t="s">
        <v>283</v>
      </c>
      <c r="H966" s="11" t="s">
        <v>282</v>
      </c>
      <c r="I966" s="11" t="s">
        <v>282</v>
      </c>
      <c r="J966" s="11" t="s">
        <v>282</v>
      </c>
      <c r="K966" s="11" t="s">
        <v>282</v>
      </c>
      <c r="L966" s="11" t="s">
        <v>280</v>
      </c>
      <c r="M966" s="11" t="s">
        <v>280</v>
      </c>
      <c r="N966" s="11" t="s">
        <v>280</v>
      </c>
      <c r="O966" s="11" t="s">
        <v>280</v>
      </c>
      <c r="P966" s="11" t="s">
        <v>280</v>
      </c>
      <c r="Q966" s="11" t="s">
        <v>283</v>
      </c>
      <c r="R966" s="11" t="s">
        <v>283</v>
      </c>
      <c r="S966" s="11" t="s">
        <v>280</v>
      </c>
      <c r="T966" s="11" t="s">
        <v>283</v>
      </c>
      <c r="U966" s="11" t="s">
        <v>283</v>
      </c>
      <c r="V966" s="11" t="s">
        <v>282</v>
      </c>
      <c r="W966" s="11" t="s">
        <v>283</v>
      </c>
      <c r="X966" s="11" t="s">
        <v>283</v>
      </c>
      <c r="Y966" s="11" t="s">
        <v>280</v>
      </c>
      <c r="Z966" s="151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/>
      <c r="C967" s="9"/>
      <c r="D967" s="25" t="s">
        <v>322</v>
      </c>
      <c r="E967" s="25" t="s">
        <v>322</v>
      </c>
      <c r="F967" s="25" t="s">
        <v>322</v>
      </c>
      <c r="G967" s="25" t="s">
        <v>322</v>
      </c>
      <c r="H967" s="25" t="s">
        <v>323</v>
      </c>
      <c r="I967" s="25" t="s">
        <v>324</v>
      </c>
      <c r="J967" s="25" t="s">
        <v>323</v>
      </c>
      <c r="K967" s="25" t="s">
        <v>325</v>
      </c>
      <c r="L967" s="25" t="s">
        <v>322</v>
      </c>
      <c r="M967" s="25" t="s">
        <v>322</v>
      </c>
      <c r="N967" s="25" t="s">
        <v>322</v>
      </c>
      <c r="O967" s="25" t="s">
        <v>322</v>
      </c>
      <c r="P967" s="25" t="s">
        <v>322</v>
      </c>
      <c r="Q967" s="25" t="s">
        <v>324</v>
      </c>
      <c r="R967" s="25" t="s">
        <v>322</v>
      </c>
      <c r="S967" s="25" t="s">
        <v>322</v>
      </c>
      <c r="T967" s="25" t="s">
        <v>325</v>
      </c>
      <c r="U967" s="25" t="s">
        <v>323</v>
      </c>
      <c r="V967" s="25" t="s">
        <v>322</v>
      </c>
      <c r="W967" s="25" t="s">
        <v>322</v>
      </c>
      <c r="X967" s="25" t="s">
        <v>322</v>
      </c>
      <c r="Y967" s="25" t="s">
        <v>322</v>
      </c>
      <c r="Z967" s="151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8">
        <v>1</v>
      </c>
      <c r="C968" s="14">
        <v>1</v>
      </c>
      <c r="D968" s="224">
        <v>28.73</v>
      </c>
      <c r="E968" s="224">
        <v>29.11280461301752</v>
      </c>
      <c r="F968" s="231">
        <v>38.299999999999997</v>
      </c>
      <c r="G968" s="231">
        <v>39.316666666666663</v>
      </c>
      <c r="H968" s="224">
        <v>29.4</v>
      </c>
      <c r="I968" s="231">
        <v>32</v>
      </c>
      <c r="J968" s="231">
        <v>39.1</v>
      </c>
      <c r="K968" s="231">
        <v>29</v>
      </c>
      <c r="L968" s="224">
        <v>31.4</v>
      </c>
      <c r="M968" s="224">
        <v>28.1</v>
      </c>
      <c r="N968" s="224">
        <v>28.4</v>
      </c>
      <c r="O968" s="224">
        <v>29.4</v>
      </c>
      <c r="P968" s="224">
        <v>30.2</v>
      </c>
      <c r="Q968" s="224">
        <v>30.497738444102804</v>
      </c>
      <c r="R968" s="231">
        <v>28</v>
      </c>
      <c r="S968" s="224">
        <v>28.4</v>
      </c>
      <c r="T968" s="224">
        <v>27.4</v>
      </c>
      <c r="U968" s="224">
        <v>25.1</v>
      </c>
      <c r="V968" s="224">
        <v>32.1</v>
      </c>
      <c r="W968" s="231">
        <v>22.8</v>
      </c>
      <c r="X968" s="231">
        <v>125.3507</v>
      </c>
      <c r="Y968" s="224">
        <v>26.477229999999999</v>
      </c>
      <c r="Z968" s="225"/>
      <c r="AA968" s="226"/>
      <c r="AB968" s="226"/>
      <c r="AC968" s="226"/>
      <c r="AD968" s="226"/>
      <c r="AE968" s="226"/>
      <c r="AF968" s="226"/>
      <c r="AG968" s="226"/>
      <c r="AH968" s="226"/>
      <c r="AI968" s="226"/>
      <c r="AJ968" s="226"/>
      <c r="AK968" s="226"/>
      <c r="AL968" s="226"/>
      <c r="AM968" s="226"/>
      <c r="AN968" s="226"/>
      <c r="AO968" s="226"/>
      <c r="AP968" s="226"/>
      <c r="AQ968" s="226"/>
      <c r="AR968" s="226"/>
      <c r="AS968" s="226"/>
      <c r="AT968" s="226"/>
      <c r="AU968" s="226"/>
      <c r="AV968" s="226"/>
      <c r="AW968" s="226"/>
      <c r="AX968" s="226"/>
      <c r="AY968" s="226"/>
      <c r="AZ968" s="226"/>
      <c r="BA968" s="226"/>
      <c r="BB968" s="226"/>
      <c r="BC968" s="226"/>
      <c r="BD968" s="226"/>
      <c r="BE968" s="226"/>
      <c r="BF968" s="226"/>
      <c r="BG968" s="226"/>
      <c r="BH968" s="226"/>
      <c r="BI968" s="226"/>
      <c r="BJ968" s="226"/>
      <c r="BK968" s="226"/>
      <c r="BL968" s="226"/>
      <c r="BM968" s="227">
        <v>1</v>
      </c>
    </row>
    <row r="969" spans="1:65">
      <c r="A969" s="29"/>
      <c r="B969" s="19">
        <v>1</v>
      </c>
      <c r="C969" s="9">
        <v>2</v>
      </c>
      <c r="D969" s="228">
        <v>28.69</v>
      </c>
      <c r="E969" s="228">
        <v>29.102698595882245</v>
      </c>
      <c r="F969" s="232">
        <v>40.799999999999997</v>
      </c>
      <c r="G969" s="232">
        <v>39.31666666666667</v>
      </c>
      <c r="H969" s="228">
        <v>30.7</v>
      </c>
      <c r="I969" s="232">
        <v>29</v>
      </c>
      <c r="J969" s="232">
        <v>39.9</v>
      </c>
      <c r="K969" s="232">
        <v>28</v>
      </c>
      <c r="L969" s="228">
        <v>29.8</v>
      </c>
      <c r="M969" s="228">
        <v>28.3</v>
      </c>
      <c r="N969" s="228">
        <v>29</v>
      </c>
      <c r="O969" s="228">
        <v>29.8</v>
      </c>
      <c r="P969" s="228">
        <v>29.8</v>
      </c>
      <c r="Q969" s="228">
        <v>30.441488793333331</v>
      </c>
      <c r="R969" s="232">
        <v>29</v>
      </c>
      <c r="S969" s="233">
        <v>34.24</v>
      </c>
      <c r="T969" s="228">
        <v>27.5</v>
      </c>
      <c r="U969" s="228">
        <v>24.9</v>
      </c>
      <c r="V969" s="228">
        <v>30.5</v>
      </c>
      <c r="W969" s="232">
        <v>22.8</v>
      </c>
      <c r="X969" s="233">
        <v>132.98070000000001</v>
      </c>
      <c r="Y969" s="228">
        <v>28.354209999999998</v>
      </c>
      <c r="Z969" s="225"/>
      <c r="AA969" s="226"/>
      <c r="AB969" s="226"/>
      <c r="AC969" s="226"/>
      <c r="AD969" s="226"/>
      <c r="AE969" s="226"/>
      <c r="AF969" s="226"/>
      <c r="AG969" s="226"/>
      <c r="AH969" s="226"/>
      <c r="AI969" s="226"/>
      <c r="AJ969" s="226"/>
      <c r="AK969" s="226"/>
      <c r="AL969" s="226"/>
      <c r="AM969" s="226"/>
      <c r="AN969" s="226"/>
      <c r="AO969" s="226"/>
      <c r="AP969" s="226"/>
      <c r="AQ969" s="226"/>
      <c r="AR969" s="226"/>
      <c r="AS969" s="226"/>
      <c r="AT969" s="226"/>
      <c r="AU969" s="226"/>
      <c r="AV969" s="226"/>
      <c r="AW969" s="226"/>
      <c r="AX969" s="226"/>
      <c r="AY969" s="226"/>
      <c r="AZ969" s="226"/>
      <c r="BA969" s="226"/>
      <c r="BB969" s="226"/>
      <c r="BC969" s="226"/>
      <c r="BD969" s="226"/>
      <c r="BE969" s="226"/>
      <c r="BF969" s="226"/>
      <c r="BG969" s="226"/>
      <c r="BH969" s="226"/>
      <c r="BI969" s="226"/>
      <c r="BJ969" s="226"/>
      <c r="BK969" s="226"/>
      <c r="BL969" s="226"/>
      <c r="BM969" s="227">
        <v>27</v>
      </c>
    </row>
    <row r="970" spans="1:65">
      <c r="A970" s="29"/>
      <c r="B970" s="19">
        <v>1</v>
      </c>
      <c r="C970" s="9">
        <v>3</v>
      </c>
      <c r="D970" s="228">
        <v>29.37</v>
      </c>
      <c r="E970" s="228">
        <v>28.927566078245334</v>
      </c>
      <c r="F970" s="232">
        <v>36.9</v>
      </c>
      <c r="G970" s="232">
        <v>39.403333333333336</v>
      </c>
      <c r="H970" s="228">
        <v>30</v>
      </c>
      <c r="I970" s="232">
        <v>29</v>
      </c>
      <c r="J970" s="232">
        <v>40.200000000000003</v>
      </c>
      <c r="K970" s="232">
        <v>29</v>
      </c>
      <c r="L970" s="228">
        <v>31.5</v>
      </c>
      <c r="M970" s="228">
        <v>28.4</v>
      </c>
      <c r="N970" s="228">
        <v>29</v>
      </c>
      <c r="O970" s="228">
        <v>30.1</v>
      </c>
      <c r="P970" s="228">
        <v>29.7</v>
      </c>
      <c r="Q970" s="228">
        <v>31.192096833333334</v>
      </c>
      <c r="R970" s="232">
        <v>28</v>
      </c>
      <c r="S970" s="228">
        <v>26.38</v>
      </c>
      <c r="T970" s="228">
        <v>27.5</v>
      </c>
      <c r="U970" s="228">
        <v>26.4</v>
      </c>
      <c r="V970" s="228">
        <v>30.599999999999998</v>
      </c>
      <c r="W970" s="232">
        <v>22.9</v>
      </c>
      <c r="X970" s="232">
        <v>126.065</v>
      </c>
      <c r="Y970" s="228">
        <v>28.255040000000001</v>
      </c>
      <c r="Z970" s="225"/>
      <c r="AA970" s="226"/>
      <c r="AB970" s="226"/>
      <c r="AC970" s="226"/>
      <c r="AD970" s="226"/>
      <c r="AE970" s="226"/>
      <c r="AF970" s="226"/>
      <c r="AG970" s="226"/>
      <c r="AH970" s="226"/>
      <c r="AI970" s="226"/>
      <c r="AJ970" s="226"/>
      <c r="AK970" s="226"/>
      <c r="AL970" s="226"/>
      <c r="AM970" s="226"/>
      <c r="AN970" s="226"/>
      <c r="AO970" s="226"/>
      <c r="AP970" s="226"/>
      <c r="AQ970" s="226"/>
      <c r="AR970" s="226"/>
      <c r="AS970" s="226"/>
      <c r="AT970" s="226"/>
      <c r="AU970" s="226"/>
      <c r="AV970" s="226"/>
      <c r="AW970" s="226"/>
      <c r="AX970" s="226"/>
      <c r="AY970" s="226"/>
      <c r="AZ970" s="226"/>
      <c r="BA970" s="226"/>
      <c r="BB970" s="226"/>
      <c r="BC970" s="226"/>
      <c r="BD970" s="226"/>
      <c r="BE970" s="226"/>
      <c r="BF970" s="226"/>
      <c r="BG970" s="226"/>
      <c r="BH970" s="226"/>
      <c r="BI970" s="226"/>
      <c r="BJ970" s="226"/>
      <c r="BK970" s="226"/>
      <c r="BL970" s="226"/>
      <c r="BM970" s="227">
        <v>16</v>
      </c>
    </row>
    <row r="971" spans="1:65">
      <c r="A971" s="29"/>
      <c r="B971" s="19">
        <v>1</v>
      </c>
      <c r="C971" s="9">
        <v>4</v>
      </c>
      <c r="D971" s="228">
        <v>29.24</v>
      </c>
      <c r="E971" s="228">
        <v>28.539070584489401</v>
      </c>
      <c r="F971" s="232">
        <v>34.799999999999997</v>
      </c>
      <c r="G971" s="232">
        <v>39.233333333333327</v>
      </c>
      <c r="H971" s="228">
        <v>30.599999999999998</v>
      </c>
      <c r="I971" s="232">
        <v>30</v>
      </c>
      <c r="J971" s="233">
        <v>36.4</v>
      </c>
      <c r="K971" s="232">
        <v>28</v>
      </c>
      <c r="L971" s="228">
        <v>29.8</v>
      </c>
      <c r="M971" s="228">
        <v>28.4</v>
      </c>
      <c r="N971" s="228">
        <v>28.7</v>
      </c>
      <c r="O971" s="228">
        <v>29.8</v>
      </c>
      <c r="P971" s="228">
        <v>29.4</v>
      </c>
      <c r="Q971" s="228">
        <v>30.323183999999998</v>
      </c>
      <c r="R971" s="232">
        <v>29</v>
      </c>
      <c r="S971" s="228">
        <v>25.22</v>
      </c>
      <c r="T971" s="228">
        <v>27.8</v>
      </c>
      <c r="U971" s="228">
        <v>25.5</v>
      </c>
      <c r="V971" s="228">
        <v>30.3</v>
      </c>
      <c r="W971" s="232">
        <v>23</v>
      </c>
      <c r="X971" s="232">
        <v>126.46299999999999</v>
      </c>
      <c r="Y971" s="228">
        <v>27.377520000000001</v>
      </c>
      <c r="Z971" s="225"/>
      <c r="AA971" s="226"/>
      <c r="AB971" s="226"/>
      <c r="AC971" s="226"/>
      <c r="AD971" s="226"/>
      <c r="AE971" s="226"/>
      <c r="AF971" s="226"/>
      <c r="AG971" s="226"/>
      <c r="AH971" s="226"/>
      <c r="AI971" s="226"/>
      <c r="AJ971" s="226"/>
      <c r="AK971" s="226"/>
      <c r="AL971" s="226"/>
      <c r="AM971" s="226"/>
      <c r="AN971" s="226"/>
      <c r="AO971" s="226"/>
      <c r="AP971" s="226"/>
      <c r="AQ971" s="226"/>
      <c r="AR971" s="226"/>
      <c r="AS971" s="226"/>
      <c r="AT971" s="226"/>
      <c r="AU971" s="226"/>
      <c r="AV971" s="226"/>
      <c r="AW971" s="226"/>
      <c r="AX971" s="226"/>
      <c r="AY971" s="226"/>
      <c r="AZ971" s="226"/>
      <c r="BA971" s="226"/>
      <c r="BB971" s="226"/>
      <c r="BC971" s="226"/>
      <c r="BD971" s="226"/>
      <c r="BE971" s="226"/>
      <c r="BF971" s="226"/>
      <c r="BG971" s="226"/>
      <c r="BH971" s="226"/>
      <c r="BI971" s="226"/>
      <c r="BJ971" s="226"/>
      <c r="BK971" s="226"/>
      <c r="BL971" s="226"/>
      <c r="BM971" s="227">
        <v>28.983885551754295</v>
      </c>
    </row>
    <row r="972" spans="1:65">
      <c r="A972" s="29"/>
      <c r="B972" s="19">
        <v>1</v>
      </c>
      <c r="C972" s="9">
        <v>5</v>
      </c>
      <c r="D972" s="228">
        <v>28.25</v>
      </c>
      <c r="E972" s="228">
        <v>29.14720888585693</v>
      </c>
      <c r="F972" s="232">
        <v>36.4</v>
      </c>
      <c r="G972" s="232">
        <v>39.713333333333331</v>
      </c>
      <c r="H972" s="228">
        <v>30.2</v>
      </c>
      <c r="I972" s="232">
        <v>31</v>
      </c>
      <c r="J972" s="232">
        <v>40.799999999999997</v>
      </c>
      <c r="K972" s="232">
        <v>29</v>
      </c>
      <c r="L972" s="228">
        <v>30.4</v>
      </c>
      <c r="M972" s="228">
        <v>29.2</v>
      </c>
      <c r="N972" s="228">
        <v>29.6</v>
      </c>
      <c r="O972" s="228">
        <v>30.1</v>
      </c>
      <c r="P972" s="228">
        <v>29.3</v>
      </c>
      <c r="Q972" s="228">
        <v>30.618597544790283</v>
      </c>
      <c r="R972" s="232">
        <v>28</v>
      </c>
      <c r="S972" s="228">
        <v>27.27</v>
      </c>
      <c r="T972" s="228">
        <v>27.4</v>
      </c>
      <c r="U972" s="228">
        <v>27.7</v>
      </c>
      <c r="V972" s="228">
        <v>31</v>
      </c>
      <c r="W972" s="232">
        <v>22.8</v>
      </c>
      <c r="X972" s="232">
        <v>126.86109999999998</v>
      </c>
      <c r="Y972" s="228">
        <v>29.875710000000002</v>
      </c>
      <c r="Z972" s="225"/>
      <c r="AA972" s="226"/>
      <c r="AB972" s="226"/>
      <c r="AC972" s="226"/>
      <c r="AD972" s="226"/>
      <c r="AE972" s="226"/>
      <c r="AF972" s="226"/>
      <c r="AG972" s="226"/>
      <c r="AH972" s="226"/>
      <c r="AI972" s="226"/>
      <c r="AJ972" s="226"/>
      <c r="AK972" s="226"/>
      <c r="AL972" s="226"/>
      <c r="AM972" s="226"/>
      <c r="AN972" s="226"/>
      <c r="AO972" s="226"/>
      <c r="AP972" s="226"/>
      <c r="AQ972" s="226"/>
      <c r="AR972" s="226"/>
      <c r="AS972" s="226"/>
      <c r="AT972" s="226"/>
      <c r="AU972" s="226"/>
      <c r="AV972" s="226"/>
      <c r="AW972" s="226"/>
      <c r="AX972" s="226"/>
      <c r="AY972" s="226"/>
      <c r="AZ972" s="226"/>
      <c r="BA972" s="226"/>
      <c r="BB972" s="226"/>
      <c r="BC972" s="226"/>
      <c r="BD972" s="226"/>
      <c r="BE972" s="226"/>
      <c r="BF972" s="226"/>
      <c r="BG972" s="226"/>
      <c r="BH972" s="226"/>
      <c r="BI972" s="226"/>
      <c r="BJ972" s="226"/>
      <c r="BK972" s="226"/>
      <c r="BL972" s="226"/>
      <c r="BM972" s="227">
        <v>108</v>
      </c>
    </row>
    <row r="973" spans="1:65">
      <c r="A973" s="29"/>
      <c r="B973" s="19">
        <v>1</v>
      </c>
      <c r="C973" s="9">
        <v>6</v>
      </c>
      <c r="D973" s="228">
        <v>29.85</v>
      </c>
      <c r="E973" s="228">
        <v>28.620368152908483</v>
      </c>
      <c r="F973" s="232">
        <v>38.799999999999997</v>
      </c>
      <c r="G973" s="232">
        <v>39.873333333333335</v>
      </c>
      <c r="H973" s="228">
        <v>29.2</v>
      </c>
      <c r="I973" s="232">
        <v>31</v>
      </c>
      <c r="J973" s="232">
        <v>39.9</v>
      </c>
      <c r="K973" s="232">
        <v>29</v>
      </c>
      <c r="L973" s="228">
        <v>30.3</v>
      </c>
      <c r="M973" s="228">
        <v>28.1</v>
      </c>
      <c r="N973" s="228">
        <v>29</v>
      </c>
      <c r="O973" s="228">
        <v>29.8</v>
      </c>
      <c r="P973" s="228">
        <v>28.9</v>
      </c>
      <c r="Q973" s="228">
        <v>30.870973821401183</v>
      </c>
      <c r="R973" s="232">
        <v>28</v>
      </c>
      <c r="S973" s="228">
        <v>27.49</v>
      </c>
      <c r="T973" s="228">
        <v>27.5</v>
      </c>
      <c r="U973" s="228">
        <v>26.7</v>
      </c>
      <c r="V973" s="228">
        <v>31.2</v>
      </c>
      <c r="W973" s="232">
        <v>22.9</v>
      </c>
      <c r="X973" s="232">
        <v>125.4777</v>
      </c>
      <c r="Y973" s="228">
        <v>30.17088</v>
      </c>
      <c r="Z973" s="225"/>
      <c r="AA973" s="226"/>
      <c r="AB973" s="226"/>
      <c r="AC973" s="226"/>
      <c r="AD973" s="226"/>
      <c r="AE973" s="226"/>
      <c r="AF973" s="226"/>
      <c r="AG973" s="226"/>
      <c r="AH973" s="226"/>
      <c r="AI973" s="226"/>
      <c r="AJ973" s="226"/>
      <c r="AK973" s="226"/>
      <c r="AL973" s="226"/>
      <c r="AM973" s="226"/>
      <c r="AN973" s="226"/>
      <c r="AO973" s="226"/>
      <c r="AP973" s="226"/>
      <c r="AQ973" s="226"/>
      <c r="AR973" s="226"/>
      <c r="AS973" s="226"/>
      <c r="AT973" s="226"/>
      <c r="AU973" s="226"/>
      <c r="AV973" s="226"/>
      <c r="AW973" s="226"/>
      <c r="AX973" s="226"/>
      <c r="AY973" s="226"/>
      <c r="AZ973" s="226"/>
      <c r="BA973" s="226"/>
      <c r="BB973" s="226"/>
      <c r="BC973" s="226"/>
      <c r="BD973" s="226"/>
      <c r="BE973" s="226"/>
      <c r="BF973" s="226"/>
      <c r="BG973" s="226"/>
      <c r="BH973" s="226"/>
      <c r="BI973" s="226"/>
      <c r="BJ973" s="226"/>
      <c r="BK973" s="226"/>
      <c r="BL973" s="226"/>
      <c r="BM973" s="229"/>
    </row>
    <row r="974" spans="1:65">
      <c r="A974" s="29"/>
      <c r="B974" s="20" t="s">
        <v>271</v>
      </c>
      <c r="C974" s="12"/>
      <c r="D974" s="230">
        <v>29.021666666666665</v>
      </c>
      <c r="E974" s="230">
        <v>28.908286151733318</v>
      </c>
      <c r="F974" s="230">
        <v>37.666666666666664</v>
      </c>
      <c r="G974" s="230">
        <v>39.476111111111109</v>
      </c>
      <c r="H974" s="230">
        <v>30.016666666666662</v>
      </c>
      <c r="I974" s="230">
        <v>30.333333333333332</v>
      </c>
      <c r="J974" s="230">
        <v>39.383333333333333</v>
      </c>
      <c r="K974" s="230">
        <v>28.666666666666668</v>
      </c>
      <c r="L974" s="230">
        <v>30.533333333333335</v>
      </c>
      <c r="M974" s="230">
        <v>28.416666666666668</v>
      </c>
      <c r="N974" s="230">
        <v>28.950000000000003</v>
      </c>
      <c r="O974" s="230">
        <v>29.833333333333339</v>
      </c>
      <c r="P974" s="230">
        <v>29.55</v>
      </c>
      <c r="Q974" s="230">
        <v>30.657346572826821</v>
      </c>
      <c r="R974" s="230">
        <v>28.333333333333332</v>
      </c>
      <c r="S974" s="230">
        <v>28.166666666666668</v>
      </c>
      <c r="T974" s="230">
        <v>27.516666666666666</v>
      </c>
      <c r="U974" s="230">
        <v>26.049999999999997</v>
      </c>
      <c r="V974" s="230">
        <v>30.95</v>
      </c>
      <c r="W974" s="230">
        <v>22.866666666666664</v>
      </c>
      <c r="X974" s="230">
        <v>127.19970000000001</v>
      </c>
      <c r="Y974" s="230">
        <v>28.418431666666667</v>
      </c>
      <c r="Z974" s="225"/>
      <c r="AA974" s="226"/>
      <c r="AB974" s="226"/>
      <c r="AC974" s="226"/>
      <c r="AD974" s="226"/>
      <c r="AE974" s="226"/>
      <c r="AF974" s="226"/>
      <c r="AG974" s="226"/>
      <c r="AH974" s="226"/>
      <c r="AI974" s="226"/>
      <c r="AJ974" s="226"/>
      <c r="AK974" s="226"/>
      <c r="AL974" s="226"/>
      <c r="AM974" s="226"/>
      <c r="AN974" s="226"/>
      <c r="AO974" s="226"/>
      <c r="AP974" s="226"/>
      <c r="AQ974" s="226"/>
      <c r="AR974" s="226"/>
      <c r="AS974" s="226"/>
      <c r="AT974" s="226"/>
      <c r="AU974" s="226"/>
      <c r="AV974" s="226"/>
      <c r="AW974" s="226"/>
      <c r="AX974" s="226"/>
      <c r="AY974" s="226"/>
      <c r="AZ974" s="226"/>
      <c r="BA974" s="226"/>
      <c r="BB974" s="226"/>
      <c r="BC974" s="226"/>
      <c r="BD974" s="226"/>
      <c r="BE974" s="226"/>
      <c r="BF974" s="226"/>
      <c r="BG974" s="226"/>
      <c r="BH974" s="226"/>
      <c r="BI974" s="226"/>
      <c r="BJ974" s="226"/>
      <c r="BK974" s="226"/>
      <c r="BL974" s="226"/>
      <c r="BM974" s="229"/>
    </row>
    <row r="975" spans="1:65">
      <c r="A975" s="29"/>
      <c r="B975" s="3" t="s">
        <v>272</v>
      </c>
      <c r="C975" s="28"/>
      <c r="D975" s="228">
        <v>28.984999999999999</v>
      </c>
      <c r="E975" s="228">
        <v>29.01513233706379</v>
      </c>
      <c r="F975" s="228">
        <v>37.599999999999994</v>
      </c>
      <c r="G975" s="228">
        <v>39.36</v>
      </c>
      <c r="H975" s="228">
        <v>30.1</v>
      </c>
      <c r="I975" s="228">
        <v>30.5</v>
      </c>
      <c r="J975" s="228">
        <v>39.9</v>
      </c>
      <c r="K975" s="228">
        <v>29</v>
      </c>
      <c r="L975" s="228">
        <v>30.35</v>
      </c>
      <c r="M975" s="228">
        <v>28.35</v>
      </c>
      <c r="N975" s="228">
        <v>29</v>
      </c>
      <c r="O975" s="228">
        <v>29.8</v>
      </c>
      <c r="P975" s="228">
        <v>29.549999999999997</v>
      </c>
      <c r="Q975" s="228">
        <v>30.558167994446542</v>
      </c>
      <c r="R975" s="228">
        <v>28</v>
      </c>
      <c r="S975" s="228">
        <v>27.38</v>
      </c>
      <c r="T975" s="228">
        <v>27.5</v>
      </c>
      <c r="U975" s="228">
        <v>25.95</v>
      </c>
      <c r="V975" s="228">
        <v>30.799999999999997</v>
      </c>
      <c r="W975" s="228">
        <v>22.85</v>
      </c>
      <c r="X975" s="228">
        <v>126.264</v>
      </c>
      <c r="Y975" s="228">
        <v>28.304625000000001</v>
      </c>
      <c r="Z975" s="225"/>
      <c r="AA975" s="226"/>
      <c r="AB975" s="226"/>
      <c r="AC975" s="226"/>
      <c r="AD975" s="226"/>
      <c r="AE975" s="226"/>
      <c r="AF975" s="226"/>
      <c r="AG975" s="226"/>
      <c r="AH975" s="226"/>
      <c r="AI975" s="226"/>
      <c r="AJ975" s="226"/>
      <c r="AK975" s="226"/>
      <c r="AL975" s="226"/>
      <c r="AM975" s="226"/>
      <c r="AN975" s="226"/>
      <c r="AO975" s="226"/>
      <c r="AP975" s="226"/>
      <c r="AQ975" s="226"/>
      <c r="AR975" s="226"/>
      <c r="AS975" s="226"/>
      <c r="AT975" s="226"/>
      <c r="AU975" s="226"/>
      <c r="AV975" s="226"/>
      <c r="AW975" s="226"/>
      <c r="AX975" s="226"/>
      <c r="AY975" s="226"/>
      <c r="AZ975" s="226"/>
      <c r="BA975" s="226"/>
      <c r="BB975" s="226"/>
      <c r="BC975" s="226"/>
      <c r="BD975" s="226"/>
      <c r="BE975" s="226"/>
      <c r="BF975" s="226"/>
      <c r="BG975" s="226"/>
      <c r="BH975" s="226"/>
      <c r="BI975" s="226"/>
      <c r="BJ975" s="226"/>
      <c r="BK975" s="226"/>
      <c r="BL975" s="226"/>
      <c r="BM975" s="229"/>
    </row>
    <row r="976" spans="1:65">
      <c r="A976" s="29"/>
      <c r="B976" s="3" t="s">
        <v>273</v>
      </c>
      <c r="C976" s="28"/>
      <c r="D976" s="23">
        <v>0.5737043373260019</v>
      </c>
      <c r="E976" s="23">
        <v>0.26694445004006839</v>
      </c>
      <c r="F976" s="23">
        <v>2.0934819480154743</v>
      </c>
      <c r="G976" s="23">
        <v>0.25657068912586078</v>
      </c>
      <c r="H976" s="23">
        <v>0.61454590281497001</v>
      </c>
      <c r="I976" s="23">
        <v>1.2110601416389968</v>
      </c>
      <c r="J976" s="23">
        <v>1.5613028747384878</v>
      </c>
      <c r="K976" s="23">
        <v>0.5163977794943222</v>
      </c>
      <c r="L976" s="23">
        <v>0.75277265270908045</v>
      </c>
      <c r="M976" s="23">
        <v>0.4070217029430569</v>
      </c>
      <c r="N976" s="23">
        <v>0.39874804074753867</v>
      </c>
      <c r="O976" s="23">
        <v>0.25819888974716215</v>
      </c>
      <c r="P976" s="23">
        <v>0.45055521304275264</v>
      </c>
      <c r="Q976" s="23">
        <v>0.32150579790103218</v>
      </c>
      <c r="R976" s="23">
        <v>0.5163977794943222</v>
      </c>
      <c r="S976" s="23">
        <v>3.1647032509646906</v>
      </c>
      <c r="T976" s="23">
        <v>0.14719601443879818</v>
      </c>
      <c r="U976" s="23">
        <v>1.0765686229869416</v>
      </c>
      <c r="V976" s="23">
        <v>0.65345237010818213</v>
      </c>
      <c r="W976" s="23">
        <v>8.1649658092772026E-2</v>
      </c>
      <c r="X976" s="23">
        <v>2.8896009046233417</v>
      </c>
      <c r="Y976" s="23">
        <v>1.4196702130764978</v>
      </c>
      <c r="Z976" s="151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87</v>
      </c>
      <c r="C977" s="28"/>
      <c r="D977" s="13">
        <v>1.9768138884488667E-2</v>
      </c>
      <c r="E977" s="13">
        <v>9.2341845738946587E-3</v>
      </c>
      <c r="F977" s="13">
        <v>5.5579166761472773E-2</v>
      </c>
      <c r="G977" s="13">
        <v>6.4993911989888317E-3</v>
      </c>
      <c r="H977" s="13">
        <v>2.0473489266462079E-2</v>
      </c>
      <c r="I977" s="13">
        <v>3.9925059614472423E-2</v>
      </c>
      <c r="J977" s="13">
        <v>3.9643746290439812E-2</v>
      </c>
      <c r="K977" s="13">
        <v>1.8013876028871705E-2</v>
      </c>
      <c r="L977" s="13">
        <v>2.4654126180428396E-2</v>
      </c>
      <c r="M977" s="13">
        <v>1.4323344385092911E-2</v>
      </c>
      <c r="N977" s="13">
        <v>1.3773680163990972E-2</v>
      </c>
      <c r="O977" s="13">
        <v>8.6547113881730309E-3</v>
      </c>
      <c r="P977" s="13">
        <v>1.5247215331396028E-2</v>
      </c>
      <c r="Q977" s="13">
        <v>1.0487071904194059E-2</v>
      </c>
      <c r="R977" s="13">
        <v>1.8225803982152549E-2</v>
      </c>
      <c r="S977" s="13">
        <v>0.11235632843661623</v>
      </c>
      <c r="T977" s="13">
        <v>5.3493403187933929E-3</v>
      </c>
      <c r="U977" s="13">
        <v>4.1327010479345172E-2</v>
      </c>
      <c r="V977" s="13">
        <v>2.1113162200587468E-2</v>
      </c>
      <c r="W977" s="13">
        <v>3.5706847562436751E-3</v>
      </c>
      <c r="X977" s="13">
        <v>2.271704182182302E-2</v>
      </c>
      <c r="Y977" s="13">
        <v>4.995596624502318E-2</v>
      </c>
      <c r="Z977" s="151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3" t="s">
        <v>274</v>
      </c>
      <c r="C978" s="28"/>
      <c r="D978" s="13">
        <v>1.3035213944971868E-3</v>
      </c>
      <c r="E978" s="13">
        <v>-2.6083252325153072E-3</v>
      </c>
      <c r="F978" s="13">
        <v>0.29957270909754996</v>
      </c>
      <c r="G978" s="13">
        <v>0.3620020352558202</v>
      </c>
      <c r="H978" s="13">
        <v>3.5632942072870488E-2</v>
      </c>
      <c r="I978" s="13">
        <v>4.6558553344044684E-2</v>
      </c>
      <c r="J978" s="13">
        <v>0.35880102283075699</v>
      </c>
      <c r="K978" s="13">
        <v>-1.094466387266102E-2</v>
      </c>
      <c r="L978" s="13">
        <v>5.3458939410049533E-2</v>
      </c>
      <c r="M978" s="13">
        <v>-1.9570146455166859E-2</v>
      </c>
      <c r="N978" s="13">
        <v>-1.1691169458210027E-3</v>
      </c>
      <c r="O978" s="13">
        <v>2.9307588179033228E-2</v>
      </c>
      <c r="P978" s="13">
        <v>1.95320412521931E-2</v>
      </c>
      <c r="Q978" s="13">
        <v>5.7737635559054201E-2</v>
      </c>
      <c r="R978" s="13">
        <v>-2.244530731600225E-2</v>
      </c>
      <c r="S978" s="13">
        <v>-2.8195629037672698E-2</v>
      </c>
      <c r="T978" s="13">
        <v>-5.0621883752188013E-2</v>
      </c>
      <c r="U978" s="13">
        <v>-0.1012247149028892</v>
      </c>
      <c r="V978" s="13">
        <v>6.7834743714225709E-2</v>
      </c>
      <c r="W978" s="13">
        <v>-0.2110558597867972</v>
      </c>
      <c r="X978" s="13">
        <v>3.3886351873998839</v>
      </c>
      <c r="Y978" s="13">
        <v>-1.950925054813446E-2</v>
      </c>
      <c r="Z978" s="151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45" t="s">
        <v>275</v>
      </c>
      <c r="C979" s="46"/>
      <c r="D979" s="44">
        <v>0.31</v>
      </c>
      <c r="E979" s="44">
        <v>0.38</v>
      </c>
      <c r="F979" s="44">
        <v>4.83</v>
      </c>
      <c r="G979" s="44">
        <v>5.91</v>
      </c>
      <c r="H979" s="44">
        <v>0.28000000000000003</v>
      </c>
      <c r="I979" s="44" t="s">
        <v>276</v>
      </c>
      <c r="J979" s="44">
        <v>5.85</v>
      </c>
      <c r="K979" s="44" t="s">
        <v>276</v>
      </c>
      <c r="L979" s="44">
        <v>0.59</v>
      </c>
      <c r="M979" s="44">
        <v>0.67</v>
      </c>
      <c r="N979" s="44">
        <v>0.36</v>
      </c>
      <c r="O979" s="44">
        <v>0.17</v>
      </c>
      <c r="P979" s="44">
        <v>0</v>
      </c>
      <c r="Q979" s="44">
        <v>0.66</v>
      </c>
      <c r="R979" s="44" t="s">
        <v>276</v>
      </c>
      <c r="S979" s="44">
        <v>0.82</v>
      </c>
      <c r="T979" s="44">
        <v>1.21</v>
      </c>
      <c r="U979" s="44">
        <v>2.08</v>
      </c>
      <c r="V979" s="44">
        <v>0.83</v>
      </c>
      <c r="W979" s="44">
        <v>3.98</v>
      </c>
      <c r="X979" s="44">
        <v>58.1</v>
      </c>
      <c r="Y979" s="44">
        <v>0.67</v>
      </c>
      <c r="Z979" s="151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0" t="s">
        <v>342</v>
      </c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BM980" s="55"/>
    </row>
    <row r="981" spans="1:65">
      <c r="BM981" s="55"/>
    </row>
    <row r="982" spans="1:65" ht="15">
      <c r="B982" s="8" t="s">
        <v>607</v>
      </c>
      <c r="BM982" s="27" t="s">
        <v>67</v>
      </c>
    </row>
    <row r="983" spans="1:65" ht="15">
      <c r="A983" s="24" t="s">
        <v>21</v>
      </c>
      <c r="B983" s="18" t="s">
        <v>111</v>
      </c>
      <c r="C983" s="15" t="s">
        <v>112</v>
      </c>
      <c r="D983" s="16" t="s">
        <v>231</v>
      </c>
      <c r="E983" s="17" t="s">
        <v>231</v>
      </c>
      <c r="F983" s="17" t="s">
        <v>231</v>
      </c>
      <c r="G983" s="17" t="s">
        <v>231</v>
      </c>
      <c r="H983" s="17" t="s">
        <v>231</v>
      </c>
      <c r="I983" s="17" t="s">
        <v>231</v>
      </c>
      <c r="J983" s="17" t="s">
        <v>231</v>
      </c>
      <c r="K983" s="17" t="s">
        <v>231</v>
      </c>
      <c r="L983" s="17" t="s">
        <v>231</v>
      </c>
      <c r="M983" s="17" t="s">
        <v>231</v>
      </c>
      <c r="N983" s="17" t="s">
        <v>231</v>
      </c>
      <c r="O983" s="17" t="s">
        <v>231</v>
      </c>
      <c r="P983" s="17" t="s">
        <v>231</v>
      </c>
      <c r="Q983" s="17" t="s">
        <v>231</v>
      </c>
      <c r="R983" s="151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232</v>
      </c>
      <c r="C984" s="9" t="s">
        <v>232</v>
      </c>
      <c r="D984" s="149" t="s">
        <v>234</v>
      </c>
      <c r="E984" s="150" t="s">
        <v>238</v>
      </c>
      <c r="F984" s="150" t="s">
        <v>239</v>
      </c>
      <c r="G984" s="150" t="s">
        <v>240</v>
      </c>
      <c r="H984" s="150" t="s">
        <v>241</v>
      </c>
      <c r="I984" s="150" t="s">
        <v>242</v>
      </c>
      <c r="J984" s="150" t="s">
        <v>243</v>
      </c>
      <c r="K984" s="150" t="s">
        <v>244</v>
      </c>
      <c r="L984" s="150" t="s">
        <v>245</v>
      </c>
      <c r="M984" s="150" t="s">
        <v>246</v>
      </c>
      <c r="N984" s="150" t="s">
        <v>247</v>
      </c>
      <c r="O984" s="150" t="s">
        <v>253</v>
      </c>
      <c r="P984" s="150" t="s">
        <v>259</v>
      </c>
      <c r="Q984" s="150" t="s">
        <v>261</v>
      </c>
      <c r="R984" s="151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280</v>
      </c>
      <c r="E985" s="11" t="s">
        <v>282</v>
      </c>
      <c r="F985" s="11" t="s">
        <v>283</v>
      </c>
      <c r="G985" s="11" t="s">
        <v>282</v>
      </c>
      <c r="H985" s="11" t="s">
        <v>280</v>
      </c>
      <c r="I985" s="11" t="s">
        <v>282</v>
      </c>
      <c r="J985" s="11" t="s">
        <v>282</v>
      </c>
      <c r="K985" s="11" t="s">
        <v>280</v>
      </c>
      <c r="L985" s="11" t="s">
        <v>280</v>
      </c>
      <c r="M985" s="11" t="s">
        <v>280</v>
      </c>
      <c r="N985" s="11" t="s">
        <v>280</v>
      </c>
      <c r="O985" s="11" t="s">
        <v>280</v>
      </c>
      <c r="P985" s="11" t="s">
        <v>282</v>
      </c>
      <c r="Q985" s="11" t="s">
        <v>280</v>
      </c>
      <c r="R985" s="151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3</v>
      </c>
    </row>
    <row r="986" spans="1:65">
      <c r="A986" s="29"/>
      <c r="B986" s="19"/>
      <c r="C986" s="9"/>
      <c r="D986" s="25" t="s">
        <v>322</v>
      </c>
      <c r="E986" s="25" t="s">
        <v>322</v>
      </c>
      <c r="F986" s="25" t="s">
        <v>322</v>
      </c>
      <c r="G986" s="25" t="s">
        <v>323</v>
      </c>
      <c r="H986" s="25" t="s">
        <v>324</v>
      </c>
      <c r="I986" s="25" t="s">
        <v>323</v>
      </c>
      <c r="J986" s="25" t="s">
        <v>325</v>
      </c>
      <c r="K986" s="25" t="s">
        <v>322</v>
      </c>
      <c r="L986" s="25" t="s">
        <v>322</v>
      </c>
      <c r="M986" s="25" t="s">
        <v>322</v>
      </c>
      <c r="N986" s="25" t="s">
        <v>322</v>
      </c>
      <c r="O986" s="25" t="s">
        <v>325</v>
      </c>
      <c r="P986" s="25" t="s">
        <v>322</v>
      </c>
      <c r="Q986" s="25" t="s">
        <v>322</v>
      </c>
      <c r="R986" s="151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8">
        <v>1</v>
      </c>
      <c r="C987" s="14">
        <v>1</v>
      </c>
      <c r="D987" s="203" t="s">
        <v>106</v>
      </c>
      <c r="E987" s="203" t="s">
        <v>213</v>
      </c>
      <c r="F987" s="210" t="s">
        <v>104</v>
      </c>
      <c r="G987" s="203" t="s">
        <v>213</v>
      </c>
      <c r="H987" s="203">
        <v>0.06</v>
      </c>
      <c r="I987" s="203" t="s">
        <v>213</v>
      </c>
      <c r="J987" s="203" t="s">
        <v>105</v>
      </c>
      <c r="K987" s="203" t="s">
        <v>106</v>
      </c>
      <c r="L987" s="203">
        <v>0.01</v>
      </c>
      <c r="M987" s="203" t="s">
        <v>106</v>
      </c>
      <c r="N987" s="203" t="s">
        <v>106</v>
      </c>
      <c r="O987" s="203" t="s">
        <v>213</v>
      </c>
      <c r="P987" s="204">
        <v>0.05</v>
      </c>
      <c r="Q987" s="203">
        <v>4.5699999999999998E-2</v>
      </c>
      <c r="R987" s="205"/>
      <c r="S987" s="206"/>
      <c r="T987" s="206"/>
      <c r="U987" s="206"/>
      <c r="V987" s="206"/>
      <c r="W987" s="206"/>
      <c r="X987" s="206"/>
      <c r="Y987" s="206"/>
      <c r="Z987" s="206"/>
      <c r="AA987" s="206"/>
      <c r="AB987" s="206"/>
      <c r="AC987" s="206"/>
      <c r="AD987" s="206"/>
      <c r="AE987" s="206"/>
      <c r="AF987" s="206"/>
      <c r="AG987" s="206"/>
      <c r="AH987" s="206"/>
      <c r="AI987" s="206"/>
      <c r="AJ987" s="206"/>
      <c r="AK987" s="206"/>
      <c r="AL987" s="206"/>
      <c r="AM987" s="206"/>
      <c r="AN987" s="206"/>
      <c r="AO987" s="206"/>
      <c r="AP987" s="206"/>
      <c r="AQ987" s="206"/>
      <c r="AR987" s="206"/>
      <c r="AS987" s="206"/>
      <c r="AT987" s="206"/>
      <c r="AU987" s="206"/>
      <c r="AV987" s="206"/>
      <c r="AW987" s="206"/>
      <c r="AX987" s="206"/>
      <c r="AY987" s="206"/>
      <c r="AZ987" s="206"/>
      <c r="BA987" s="206"/>
      <c r="BB987" s="206"/>
      <c r="BC987" s="206"/>
      <c r="BD987" s="206"/>
      <c r="BE987" s="206"/>
      <c r="BF987" s="206"/>
      <c r="BG987" s="206"/>
      <c r="BH987" s="206"/>
      <c r="BI987" s="206"/>
      <c r="BJ987" s="206"/>
      <c r="BK987" s="206"/>
      <c r="BL987" s="206"/>
      <c r="BM987" s="207">
        <v>1</v>
      </c>
    </row>
    <row r="988" spans="1:65">
      <c r="A988" s="29"/>
      <c r="B988" s="19">
        <v>1</v>
      </c>
      <c r="C988" s="9">
        <v>2</v>
      </c>
      <c r="D988" s="23" t="s">
        <v>106</v>
      </c>
      <c r="E988" s="23" t="s">
        <v>213</v>
      </c>
      <c r="F988" s="211" t="s">
        <v>104</v>
      </c>
      <c r="G988" s="23" t="s">
        <v>213</v>
      </c>
      <c r="H988" s="23">
        <v>7.0000000000000007E-2</v>
      </c>
      <c r="I988" s="23" t="s">
        <v>213</v>
      </c>
      <c r="J988" s="23" t="s">
        <v>105</v>
      </c>
      <c r="K988" s="23" t="s">
        <v>106</v>
      </c>
      <c r="L988" s="23">
        <v>0.01</v>
      </c>
      <c r="M988" s="23" t="s">
        <v>106</v>
      </c>
      <c r="N988" s="23" t="s">
        <v>106</v>
      </c>
      <c r="O988" s="23" t="s">
        <v>213</v>
      </c>
      <c r="P988" s="23" t="s">
        <v>106</v>
      </c>
      <c r="Q988" s="23">
        <v>3.0500000000000003E-2</v>
      </c>
      <c r="R988" s="205"/>
      <c r="S988" s="206"/>
      <c r="T988" s="206"/>
      <c r="U988" s="206"/>
      <c r="V988" s="206"/>
      <c r="W988" s="206"/>
      <c r="X988" s="206"/>
      <c r="Y988" s="206"/>
      <c r="Z988" s="206"/>
      <c r="AA988" s="206"/>
      <c r="AB988" s="206"/>
      <c r="AC988" s="206"/>
      <c r="AD988" s="206"/>
      <c r="AE988" s="206"/>
      <c r="AF988" s="206"/>
      <c r="AG988" s="206"/>
      <c r="AH988" s="206"/>
      <c r="AI988" s="206"/>
      <c r="AJ988" s="206"/>
      <c r="AK988" s="206"/>
      <c r="AL988" s="206"/>
      <c r="AM988" s="206"/>
      <c r="AN988" s="206"/>
      <c r="AO988" s="206"/>
      <c r="AP988" s="206"/>
      <c r="AQ988" s="206"/>
      <c r="AR988" s="206"/>
      <c r="AS988" s="206"/>
      <c r="AT988" s="206"/>
      <c r="AU988" s="206"/>
      <c r="AV988" s="206"/>
      <c r="AW988" s="206"/>
      <c r="AX988" s="206"/>
      <c r="AY988" s="206"/>
      <c r="AZ988" s="206"/>
      <c r="BA988" s="206"/>
      <c r="BB988" s="206"/>
      <c r="BC988" s="206"/>
      <c r="BD988" s="206"/>
      <c r="BE988" s="206"/>
      <c r="BF988" s="206"/>
      <c r="BG988" s="206"/>
      <c r="BH988" s="206"/>
      <c r="BI988" s="206"/>
      <c r="BJ988" s="206"/>
      <c r="BK988" s="206"/>
      <c r="BL988" s="206"/>
      <c r="BM988" s="207">
        <v>28</v>
      </c>
    </row>
    <row r="989" spans="1:65">
      <c r="A989" s="29"/>
      <c r="B989" s="19">
        <v>1</v>
      </c>
      <c r="C989" s="9">
        <v>3</v>
      </c>
      <c r="D989" s="23" t="s">
        <v>106</v>
      </c>
      <c r="E989" s="23" t="s">
        <v>213</v>
      </c>
      <c r="F989" s="211" t="s">
        <v>104</v>
      </c>
      <c r="G989" s="23" t="s">
        <v>213</v>
      </c>
      <c r="H989" s="23">
        <v>7.0000000000000007E-2</v>
      </c>
      <c r="I989" s="23" t="s">
        <v>213</v>
      </c>
      <c r="J989" s="23" t="s">
        <v>105</v>
      </c>
      <c r="K989" s="23" t="s">
        <v>106</v>
      </c>
      <c r="L989" s="23">
        <v>0.01</v>
      </c>
      <c r="M989" s="23" t="s">
        <v>106</v>
      </c>
      <c r="N989" s="23" t="s">
        <v>106</v>
      </c>
      <c r="O989" s="23" t="s">
        <v>213</v>
      </c>
      <c r="P989" s="23" t="s">
        <v>106</v>
      </c>
      <c r="Q989" s="23">
        <v>3.09E-2</v>
      </c>
      <c r="R989" s="205"/>
      <c r="S989" s="206"/>
      <c r="T989" s="206"/>
      <c r="U989" s="206"/>
      <c r="V989" s="206"/>
      <c r="W989" s="206"/>
      <c r="X989" s="206"/>
      <c r="Y989" s="206"/>
      <c r="Z989" s="206"/>
      <c r="AA989" s="206"/>
      <c r="AB989" s="206"/>
      <c r="AC989" s="206"/>
      <c r="AD989" s="206"/>
      <c r="AE989" s="206"/>
      <c r="AF989" s="206"/>
      <c r="AG989" s="206"/>
      <c r="AH989" s="206"/>
      <c r="AI989" s="206"/>
      <c r="AJ989" s="206"/>
      <c r="AK989" s="206"/>
      <c r="AL989" s="206"/>
      <c r="AM989" s="206"/>
      <c r="AN989" s="206"/>
      <c r="AO989" s="206"/>
      <c r="AP989" s="206"/>
      <c r="AQ989" s="206"/>
      <c r="AR989" s="206"/>
      <c r="AS989" s="206"/>
      <c r="AT989" s="206"/>
      <c r="AU989" s="206"/>
      <c r="AV989" s="206"/>
      <c r="AW989" s="206"/>
      <c r="AX989" s="206"/>
      <c r="AY989" s="206"/>
      <c r="AZ989" s="206"/>
      <c r="BA989" s="206"/>
      <c r="BB989" s="206"/>
      <c r="BC989" s="206"/>
      <c r="BD989" s="206"/>
      <c r="BE989" s="206"/>
      <c r="BF989" s="206"/>
      <c r="BG989" s="206"/>
      <c r="BH989" s="206"/>
      <c r="BI989" s="206"/>
      <c r="BJ989" s="206"/>
      <c r="BK989" s="206"/>
      <c r="BL989" s="206"/>
      <c r="BM989" s="207">
        <v>16</v>
      </c>
    </row>
    <row r="990" spans="1:65">
      <c r="A990" s="29"/>
      <c r="B990" s="19">
        <v>1</v>
      </c>
      <c r="C990" s="9">
        <v>4</v>
      </c>
      <c r="D990" s="23" t="s">
        <v>106</v>
      </c>
      <c r="E990" s="23" t="s">
        <v>213</v>
      </c>
      <c r="F990" s="211" t="s">
        <v>104</v>
      </c>
      <c r="G990" s="23" t="s">
        <v>213</v>
      </c>
      <c r="H990" s="23">
        <v>7.0000000000000007E-2</v>
      </c>
      <c r="I990" s="23" t="s">
        <v>213</v>
      </c>
      <c r="J990" s="23" t="s">
        <v>105</v>
      </c>
      <c r="K990" s="23" t="s">
        <v>106</v>
      </c>
      <c r="L990" s="23">
        <v>0.01</v>
      </c>
      <c r="M990" s="23" t="s">
        <v>106</v>
      </c>
      <c r="N990" s="23" t="s">
        <v>106</v>
      </c>
      <c r="O990" s="23" t="s">
        <v>213</v>
      </c>
      <c r="P990" s="23" t="s">
        <v>106</v>
      </c>
      <c r="Q990" s="23">
        <v>3.8600000000000002E-2</v>
      </c>
      <c r="R990" s="205"/>
      <c r="S990" s="206"/>
      <c r="T990" s="206"/>
      <c r="U990" s="206"/>
      <c r="V990" s="206"/>
      <c r="W990" s="206"/>
      <c r="X990" s="206"/>
      <c r="Y990" s="206"/>
      <c r="Z990" s="206"/>
      <c r="AA990" s="206"/>
      <c r="AB990" s="206"/>
      <c r="AC990" s="206"/>
      <c r="AD990" s="206"/>
      <c r="AE990" s="206"/>
      <c r="AF990" s="206"/>
      <c r="AG990" s="206"/>
      <c r="AH990" s="206"/>
      <c r="AI990" s="206"/>
      <c r="AJ990" s="206"/>
      <c r="AK990" s="206"/>
      <c r="AL990" s="206"/>
      <c r="AM990" s="206"/>
      <c r="AN990" s="206"/>
      <c r="AO990" s="206"/>
      <c r="AP990" s="206"/>
      <c r="AQ990" s="206"/>
      <c r="AR990" s="206"/>
      <c r="AS990" s="206"/>
      <c r="AT990" s="206"/>
      <c r="AU990" s="206"/>
      <c r="AV990" s="206"/>
      <c r="AW990" s="206"/>
      <c r="AX990" s="206"/>
      <c r="AY990" s="206"/>
      <c r="AZ990" s="206"/>
      <c r="BA990" s="206"/>
      <c r="BB990" s="206"/>
      <c r="BC990" s="206"/>
      <c r="BD990" s="206"/>
      <c r="BE990" s="206"/>
      <c r="BF990" s="206"/>
      <c r="BG990" s="206"/>
      <c r="BH990" s="206"/>
      <c r="BI990" s="206"/>
      <c r="BJ990" s="206"/>
      <c r="BK990" s="206"/>
      <c r="BL990" s="206"/>
      <c r="BM990" s="207" t="s">
        <v>106</v>
      </c>
    </row>
    <row r="991" spans="1:65">
      <c r="A991" s="29"/>
      <c r="B991" s="19">
        <v>1</v>
      </c>
      <c r="C991" s="9">
        <v>5</v>
      </c>
      <c r="D991" s="23" t="s">
        <v>106</v>
      </c>
      <c r="E991" s="23" t="s">
        <v>213</v>
      </c>
      <c r="F991" s="211" t="s">
        <v>104</v>
      </c>
      <c r="G991" s="23" t="s">
        <v>213</v>
      </c>
      <c r="H991" s="23">
        <v>0.06</v>
      </c>
      <c r="I991" s="23" t="s">
        <v>213</v>
      </c>
      <c r="J991" s="23" t="s">
        <v>105</v>
      </c>
      <c r="K991" s="23" t="s">
        <v>106</v>
      </c>
      <c r="L991" s="23">
        <v>0.01</v>
      </c>
      <c r="M991" s="23" t="s">
        <v>106</v>
      </c>
      <c r="N991" s="23" t="s">
        <v>106</v>
      </c>
      <c r="O991" s="23" t="s">
        <v>213</v>
      </c>
      <c r="P991" s="23" t="s">
        <v>106</v>
      </c>
      <c r="Q991" s="23">
        <v>7.3599999999999999E-2</v>
      </c>
      <c r="R991" s="205"/>
      <c r="S991" s="206"/>
      <c r="T991" s="206"/>
      <c r="U991" s="206"/>
      <c r="V991" s="206"/>
      <c r="W991" s="206"/>
      <c r="X991" s="206"/>
      <c r="Y991" s="206"/>
      <c r="Z991" s="206"/>
      <c r="AA991" s="206"/>
      <c r="AB991" s="206"/>
      <c r="AC991" s="206"/>
      <c r="AD991" s="206"/>
      <c r="AE991" s="206"/>
      <c r="AF991" s="206"/>
      <c r="AG991" s="206"/>
      <c r="AH991" s="206"/>
      <c r="AI991" s="206"/>
      <c r="AJ991" s="206"/>
      <c r="AK991" s="206"/>
      <c r="AL991" s="206"/>
      <c r="AM991" s="206"/>
      <c r="AN991" s="206"/>
      <c r="AO991" s="206"/>
      <c r="AP991" s="206"/>
      <c r="AQ991" s="206"/>
      <c r="AR991" s="206"/>
      <c r="AS991" s="206"/>
      <c r="AT991" s="206"/>
      <c r="AU991" s="206"/>
      <c r="AV991" s="206"/>
      <c r="AW991" s="206"/>
      <c r="AX991" s="206"/>
      <c r="AY991" s="206"/>
      <c r="AZ991" s="206"/>
      <c r="BA991" s="206"/>
      <c r="BB991" s="206"/>
      <c r="BC991" s="206"/>
      <c r="BD991" s="206"/>
      <c r="BE991" s="206"/>
      <c r="BF991" s="206"/>
      <c r="BG991" s="206"/>
      <c r="BH991" s="206"/>
      <c r="BI991" s="206"/>
      <c r="BJ991" s="206"/>
      <c r="BK991" s="206"/>
      <c r="BL991" s="206"/>
      <c r="BM991" s="207">
        <v>109</v>
      </c>
    </row>
    <row r="992" spans="1:65">
      <c r="A992" s="29"/>
      <c r="B992" s="19">
        <v>1</v>
      </c>
      <c r="C992" s="9">
        <v>6</v>
      </c>
      <c r="D992" s="23" t="s">
        <v>106</v>
      </c>
      <c r="E992" s="23" t="s">
        <v>213</v>
      </c>
      <c r="F992" s="211" t="s">
        <v>104</v>
      </c>
      <c r="G992" s="23" t="s">
        <v>213</v>
      </c>
      <c r="H992" s="23">
        <v>7.0000000000000007E-2</v>
      </c>
      <c r="I992" s="23" t="s">
        <v>213</v>
      </c>
      <c r="J992" s="23" t="s">
        <v>105</v>
      </c>
      <c r="K992" s="23" t="s">
        <v>106</v>
      </c>
      <c r="L992" s="23">
        <v>0.01</v>
      </c>
      <c r="M992" s="23" t="s">
        <v>106</v>
      </c>
      <c r="N992" s="23" t="s">
        <v>106</v>
      </c>
      <c r="O992" s="23" t="s">
        <v>213</v>
      </c>
      <c r="P992" s="23" t="s">
        <v>106</v>
      </c>
      <c r="Q992" s="23">
        <v>6.7100000000000007E-2</v>
      </c>
      <c r="R992" s="205"/>
      <c r="S992" s="206"/>
      <c r="T992" s="206"/>
      <c r="U992" s="206"/>
      <c r="V992" s="206"/>
      <c r="W992" s="206"/>
      <c r="X992" s="206"/>
      <c r="Y992" s="206"/>
      <c r="Z992" s="206"/>
      <c r="AA992" s="206"/>
      <c r="AB992" s="206"/>
      <c r="AC992" s="206"/>
      <c r="AD992" s="206"/>
      <c r="AE992" s="206"/>
      <c r="AF992" s="206"/>
      <c r="AG992" s="206"/>
      <c r="AH992" s="206"/>
      <c r="AI992" s="206"/>
      <c r="AJ992" s="206"/>
      <c r="AK992" s="206"/>
      <c r="AL992" s="206"/>
      <c r="AM992" s="206"/>
      <c r="AN992" s="206"/>
      <c r="AO992" s="206"/>
      <c r="AP992" s="206"/>
      <c r="AQ992" s="206"/>
      <c r="AR992" s="206"/>
      <c r="AS992" s="206"/>
      <c r="AT992" s="206"/>
      <c r="AU992" s="206"/>
      <c r="AV992" s="206"/>
      <c r="AW992" s="206"/>
      <c r="AX992" s="206"/>
      <c r="AY992" s="206"/>
      <c r="AZ992" s="206"/>
      <c r="BA992" s="206"/>
      <c r="BB992" s="206"/>
      <c r="BC992" s="206"/>
      <c r="BD992" s="206"/>
      <c r="BE992" s="206"/>
      <c r="BF992" s="206"/>
      <c r="BG992" s="206"/>
      <c r="BH992" s="206"/>
      <c r="BI992" s="206"/>
      <c r="BJ992" s="206"/>
      <c r="BK992" s="206"/>
      <c r="BL992" s="206"/>
      <c r="BM992" s="56"/>
    </row>
    <row r="993" spans="1:65">
      <c r="A993" s="29"/>
      <c r="B993" s="20" t="s">
        <v>271</v>
      </c>
      <c r="C993" s="12"/>
      <c r="D993" s="209" t="s">
        <v>686</v>
      </c>
      <c r="E993" s="209" t="s">
        <v>686</v>
      </c>
      <c r="F993" s="209" t="s">
        <v>686</v>
      </c>
      <c r="G993" s="209" t="s">
        <v>686</v>
      </c>
      <c r="H993" s="209">
        <v>6.6666666666666666E-2</v>
      </c>
      <c r="I993" s="209" t="s">
        <v>686</v>
      </c>
      <c r="J993" s="209" t="s">
        <v>686</v>
      </c>
      <c r="K993" s="209" t="s">
        <v>686</v>
      </c>
      <c r="L993" s="209">
        <v>0.01</v>
      </c>
      <c r="M993" s="209" t="s">
        <v>686</v>
      </c>
      <c r="N993" s="209" t="s">
        <v>686</v>
      </c>
      <c r="O993" s="209" t="s">
        <v>686</v>
      </c>
      <c r="P993" s="209">
        <v>0.05</v>
      </c>
      <c r="Q993" s="209">
        <v>4.7733333333333329E-2</v>
      </c>
      <c r="R993" s="205"/>
      <c r="S993" s="206"/>
      <c r="T993" s="206"/>
      <c r="U993" s="206"/>
      <c r="V993" s="206"/>
      <c r="W993" s="206"/>
      <c r="X993" s="206"/>
      <c r="Y993" s="206"/>
      <c r="Z993" s="206"/>
      <c r="AA993" s="206"/>
      <c r="AB993" s="206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6"/>
      <c r="AT993" s="206"/>
      <c r="AU993" s="206"/>
      <c r="AV993" s="206"/>
      <c r="AW993" s="206"/>
      <c r="AX993" s="206"/>
      <c r="AY993" s="206"/>
      <c r="AZ993" s="206"/>
      <c r="BA993" s="206"/>
      <c r="BB993" s="206"/>
      <c r="BC993" s="206"/>
      <c r="BD993" s="206"/>
      <c r="BE993" s="206"/>
      <c r="BF993" s="206"/>
      <c r="BG993" s="206"/>
      <c r="BH993" s="206"/>
      <c r="BI993" s="206"/>
      <c r="BJ993" s="206"/>
      <c r="BK993" s="206"/>
      <c r="BL993" s="206"/>
      <c r="BM993" s="56"/>
    </row>
    <row r="994" spans="1:65">
      <c r="A994" s="29"/>
      <c r="B994" s="3" t="s">
        <v>272</v>
      </c>
      <c r="C994" s="28"/>
      <c r="D994" s="23" t="s">
        <v>686</v>
      </c>
      <c r="E994" s="23" t="s">
        <v>686</v>
      </c>
      <c r="F994" s="23" t="s">
        <v>686</v>
      </c>
      <c r="G994" s="23" t="s">
        <v>686</v>
      </c>
      <c r="H994" s="23">
        <v>7.0000000000000007E-2</v>
      </c>
      <c r="I994" s="23" t="s">
        <v>686</v>
      </c>
      <c r="J994" s="23" t="s">
        <v>686</v>
      </c>
      <c r="K994" s="23" t="s">
        <v>686</v>
      </c>
      <c r="L994" s="23">
        <v>0.01</v>
      </c>
      <c r="M994" s="23" t="s">
        <v>686</v>
      </c>
      <c r="N994" s="23" t="s">
        <v>686</v>
      </c>
      <c r="O994" s="23" t="s">
        <v>686</v>
      </c>
      <c r="P994" s="23">
        <v>0.05</v>
      </c>
      <c r="Q994" s="23">
        <v>4.215E-2</v>
      </c>
      <c r="R994" s="205"/>
      <c r="S994" s="206"/>
      <c r="T994" s="206"/>
      <c r="U994" s="206"/>
      <c r="V994" s="206"/>
      <c r="W994" s="206"/>
      <c r="X994" s="206"/>
      <c r="Y994" s="206"/>
      <c r="Z994" s="206"/>
      <c r="AA994" s="206"/>
      <c r="AB994" s="206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56"/>
    </row>
    <row r="995" spans="1:65">
      <c r="A995" s="29"/>
      <c r="B995" s="3" t="s">
        <v>273</v>
      </c>
      <c r="C995" s="28"/>
      <c r="D995" s="23" t="s">
        <v>686</v>
      </c>
      <c r="E995" s="23" t="s">
        <v>686</v>
      </c>
      <c r="F995" s="23" t="s">
        <v>686</v>
      </c>
      <c r="G995" s="23" t="s">
        <v>686</v>
      </c>
      <c r="H995" s="23">
        <v>5.1639777949432268E-3</v>
      </c>
      <c r="I995" s="23" t="s">
        <v>686</v>
      </c>
      <c r="J995" s="23" t="s">
        <v>686</v>
      </c>
      <c r="K995" s="23" t="s">
        <v>686</v>
      </c>
      <c r="L995" s="23">
        <v>0</v>
      </c>
      <c r="M995" s="23" t="s">
        <v>686</v>
      </c>
      <c r="N995" s="23" t="s">
        <v>686</v>
      </c>
      <c r="O995" s="23" t="s">
        <v>686</v>
      </c>
      <c r="P995" s="23" t="s">
        <v>686</v>
      </c>
      <c r="Q995" s="23">
        <v>1.8504341832842025E-2</v>
      </c>
      <c r="R995" s="205"/>
      <c r="S995" s="206"/>
      <c r="T995" s="206"/>
      <c r="U995" s="206"/>
      <c r="V995" s="206"/>
      <c r="W995" s="206"/>
      <c r="X995" s="206"/>
      <c r="Y995" s="206"/>
      <c r="Z995" s="206"/>
      <c r="AA995" s="206"/>
      <c r="AB995" s="206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56"/>
    </row>
    <row r="996" spans="1:65">
      <c r="A996" s="29"/>
      <c r="B996" s="3" t="s">
        <v>87</v>
      </c>
      <c r="C996" s="28"/>
      <c r="D996" s="13" t="s">
        <v>686</v>
      </c>
      <c r="E996" s="13" t="s">
        <v>686</v>
      </c>
      <c r="F996" s="13" t="s">
        <v>686</v>
      </c>
      <c r="G996" s="13" t="s">
        <v>686</v>
      </c>
      <c r="H996" s="13">
        <v>7.7459666924148407E-2</v>
      </c>
      <c r="I996" s="13" t="s">
        <v>686</v>
      </c>
      <c r="J996" s="13" t="s">
        <v>686</v>
      </c>
      <c r="K996" s="13" t="s">
        <v>686</v>
      </c>
      <c r="L996" s="13">
        <v>0</v>
      </c>
      <c r="M996" s="13" t="s">
        <v>686</v>
      </c>
      <c r="N996" s="13" t="s">
        <v>686</v>
      </c>
      <c r="O996" s="13" t="s">
        <v>686</v>
      </c>
      <c r="P996" s="13" t="s">
        <v>686</v>
      </c>
      <c r="Q996" s="13">
        <v>0.3876607925874726</v>
      </c>
      <c r="R996" s="151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3" t="s">
        <v>274</v>
      </c>
      <c r="C997" s="28"/>
      <c r="D997" s="13" t="s">
        <v>686</v>
      </c>
      <c r="E997" s="13" t="s">
        <v>686</v>
      </c>
      <c r="F997" s="13" t="s">
        <v>686</v>
      </c>
      <c r="G997" s="13" t="s">
        <v>686</v>
      </c>
      <c r="H997" s="13" t="s">
        <v>686</v>
      </c>
      <c r="I997" s="13" t="s">
        <v>686</v>
      </c>
      <c r="J997" s="13" t="s">
        <v>686</v>
      </c>
      <c r="K997" s="13" t="s">
        <v>686</v>
      </c>
      <c r="L997" s="13" t="s">
        <v>686</v>
      </c>
      <c r="M997" s="13" t="s">
        <v>686</v>
      </c>
      <c r="N997" s="13" t="s">
        <v>686</v>
      </c>
      <c r="O997" s="13" t="s">
        <v>686</v>
      </c>
      <c r="P997" s="13" t="s">
        <v>686</v>
      </c>
      <c r="Q997" s="13" t="s">
        <v>686</v>
      </c>
      <c r="R997" s="151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45" t="s">
        <v>275</v>
      </c>
      <c r="C998" s="46"/>
      <c r="D998" s="44">
        <v>0.67</v>
      </c>
      <c r="E998" s="44">
        <v>0</v>
      </c>
      <c r="F998" s="44">
        <v>83.45</v>
      </c>
      <c r="G998" s="44">
        <v>0</v>
      </c>
      <c r="H998" s="44">
        <v>1.4</v>
      </c>
      <c r="I998" s="44">
        <v>0</v>
      </c>
      <c r="J998" s="44">
        <v>0.84</v>
      </c>
      <c r="K998" s="44">
        <v>0.67</v>
      </c>
      <c r="L998" s="44">
        <v>0.51</v>
      </c>
      <c r="M998" s="44">
        <v>0.67</v>
      </c>
      <c r="N998" s="44">
        <v>0.67</v>
      </c>
      <c r="O998" s="44">
        <v>0</v>
      </c>
      <c r="P998" s="44">
        <v>0.42</v>
      </c>
      <c r="Q998" s="44">
        <v>0.77</v>
      </c>
      <c r="R998" s="151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BM999" s="55"/>
    </row>
    <row r="1000" spans="1:65" ht="15">
      <c r="B1000" s="8" t="s">
        <v>608</v>
      </c>
      <c r="BM1000" s="27" t="s">
        <v>277</v>
      </c>
    </row>
    <row r="1001" spans="1:65" ht="15">
      <c r="A1001" s="24" t="s">
        <v>24</v>
      </c>
      <c r="B1001" s="18" t="s">
        <v>111</v>
      </c>
      <c r="C1001" s="15" t="s">
        <v>112</v>
      </c>
      <c r="D1001" s="16" t="s">
        <v>231</v>
      </c>
      <c r="E1001" s="17" t="s">
        <v>231</v>
      </c>
      <c r="F1001" s="17" t="s">
        <v>231</v>
      </c>
      <c r="G1001" s="17" t="s">
        <v>231</v>
      </c>
      <c r="H1001" s="17" t="s">
        <v>231</v>
      </c>
      <c r="I1001" s="151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232</v>
      </c>
      <c r="C1002" s="9" t="s">
        <v>232</v>
      </c>
      <c r="D1002" s="149" t="s">
        <v>236</v>
      </c>
      <c r="E1002" s="150" t="s">
        <v>238</v>
      </c>
      <c r="F1002" s="150" t="s">
        <v>252</v>
      </c>
      <c r="G1002" s="150" t="s">
        <v>253</v>
      </c>
      <c r="H1002" s="150" t="s">
        <v>261</v>
      </c>
      <c r="I1002" s="151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280</v>
      </c>
      <c r="E1003" s="11" t="s">
        <v>282</v>
      </c>
      <c r="F1003" s="11" t="s">
        <v>280</v>
      </c>
      <c r="G1003" s="11" t="s">
        <v>280</v>
      </c>
      <c r="H1003" s="11" t="s">
        <v>283</v>
      </c>
      <c r="I1003" s="151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5" t="s">
        <v>322</v>
      </c>
      <c r="E1004" s="25" t="s">
        <v>322</v>
      </c>
      <c r="F1004" s="25" t="s">
        <v>322</v>
      </c>
      <c r="G1004" s="25" t="s">
        <v>325</v>
      </c>
      <c r="H1004" s="25" t="s">
        <v>322</v>
      </c>
      <c r="I1004" s="151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2</v>
      </c>
    </row>
    <row r="1005" spans="1:65">
      <c r="A1005" s="29"/>
      <c r="B1005" s="18">
        <v>1</v>
      </c>
      <c r="C1005" s="14">
        <v>1</v>
      </c>
      <c r="D1005" s="21">
        <v>0.53935104388219968</v>
      </c>
      <c r="E1005" s="21">
        <v>0.4</v>
      </c>
      <c r="F1005" s="21">
        <v>0.439</v>
      </c>
      <c r="G1005" s="21">
        <v>0.41</v>
      </c>
      <c r="H1005" s="152">
        <v>1.44</v>
      </c>
      <c r="I1005" s="151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1">
        <v>0.51585898643920103</v>
      </c>
      <c r="E1006" s="11">
        <v>0.4</v>
      </c>
      <c r="F1006" s="11">
        <v>0.45400000000000001</v>
      </c>
      <c r="G1006" s="11">
        <v>0.42</v>
      </c>
      <c r="H1006" s="153">
        <v>1.46</v>
      </c>
      <c r="I1006" s="151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11</v>
      </c>
    </row>
    <row r="1007" spans="1:65">
      <c r="A1007" s="29"/>
      <c r="B1007" s="19">
        <v>1</v>
      </c>
      <c r="C1007" s="9">
        <v>3</v>
      </c>
      <c r="D1007" s="11">
        <v>0.54095208405154449</v>
      </c>
      <c r="E1007" s="11">
        <v>0.4</v>
      </c>
      <c r="F1007" s="11">
        <v>0.46200000000000002</v>
      </c>
      <c r="G1007" s="11">
        <v>0.42</v>
      </c>
      <c r="H1007" s="153">
        <v>1.47</v>
      </c>
      <c r="I1007" s="151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1">
        <v>0.51867214359406877</v>
      </c>
      <c r="E1008" s="11">
        <v>0.4</v>
      </c>
      <c r="F1008" s="11">
        <v>0.442</v>
      </c>
      <c r="G1008" s="11">
        <v>0.42</v>
      </c>
      <c r="H1008" s="153">
        <v>1.43</v>
      </c>
      <c r="I1008" s="151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0.45097513195419597</v>
      </c>
    </row>
    <row r="1009" spans="1:65">
      <c r="A1009" s="29"/>
      <c r="B1009" s="19">
        <v>1</v>
      </c>
      <c r="C1009" s="9">
        <v>5</v>
      </c>
      <c r="D1009" s="11">
        <v>0.52918096602951914</v>
      </c>
      <c r="E1009" s="11">
        <v>0.4</v>
      </c>
      <c r="F1009" s="11">
        <v>0.48100000000000004</v>
      </c>
      <c r="G1009" s="11">
        <v>0.41</v>
      </c>
      <c r="H1009" s="153">
        <v>1.44</v>
      </c>
      <c r="I1009" s="151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17</v>
      </c>
    </row>
    <row r="1010" spans="1:65">
      <c r="A1010" s="29"/>
      <c r="B1010" s="19">
        <v>1</v>
      </c>
      <c r="C1010" s="9">
        <v>6</v>
      </c>
      <c r="D1010" s="11">
        <v>0.53138794290416391</v>
      </c>
      <c r="E1010" s="11">
        <v>0.4</v>
      </c>
      <c r="F1010" s="11">
        <v>0.47</v>
      </c>
      <c r="G1010" s="11">
        <v>0.42</v>
      </c>
      <c r="H1010" s="153">
        <v>1.47</v>
      </c>
      <c r="I1010" s="151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20" t="s">
        <v>271</v>
      </c>
      <c r="C1011" s="12"/>
      <c r="D1011" s="22">
        <v>0.52923386115011617</v>
      </c>
      <c r="E1011" s="22">
        <v>0.39999999999999997</v>
      </c>
      <c r="F1011" s="22">
        <v>0.45800000000000002</v>
      </c>
      <c r="G1011" s="22">
        <v>0.41666666666666669</v>
      </c>
      <c r="H1011" s="22">
        <v>1.4516666666666669</v>
      </c>
      <c r="I1011" s="151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3" t="s">
        <v>272</v>
      </c>
      <c r="C1012" s="28"/>
      <c r="D1012" s="11">
        <v>0.53028445446684147</v>
      </c>
      <c r="E1012" s="11">
        <v>0.4</v>
      </c>
      <c r="F1012" s="11">
        <v>0.45800000000000002</v>
      </c>
      <c r="G1012" s="11">
        <v>0.42</v>
      </c>
      <c r="H1012" s="11">
        <v>1.45</v>
      </c>
      <c r="I1012" s="151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3" t="s">
        <v>273</v>
      </c>
      <c r="C1013" s="28"/>
      <c r="D1013" s="23">
        <v>1.0341703455091231E-2</v>
      </c>
      <c r="E1013" s="23">
        <v>6.0809419444881171E-17</v>
      </c>
      <c r="F1013" s="23">
        <v>1.6260381299342281E-2</v>
      </c>
      <c r="G1013" s="23">
        <v>5.1639777949432268E-3</v>
      </c>
      <c r="H1013" s="23">
        <v>1.7224014243685099E-2</v>
      </c>
      <c r="I1013" s="151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3" t="s">
        <v>87</v>
      </c>
      <c r="C1014" s="28"/>
      <c r="D1014" s="13">
        <v>1.9540895271925592E-2</v>
      </c>
      <c r="E1014" s="13">
        <v>1.5202354861220294E-16</v>
      </c>
      <c r="F1014" s="13">
        <v>3.5503015937428557E-2</v>
      </c>
      <c r="G1014" s="13">
        <v>1.2393546707863743E-2</v>
      </c>
      <c r="H1014" s="13">
        <v>1.1864992590368608E-2</v>
      </c>
      <c r="I1014" s="151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274</v>
      </c>
      <c r="C1015" s="28"/>
      <c r="D1015" s="13">
        <v>0.17353224967595038</v>
      </c>
      <c r="E1015" s="13">
        <v>-0.11303313274349991</v>
      </c>
      <c r="F1015" s="13">
        <v>1.557706300869266E-2</v>
      </c>
      <c r="G1015" s="13">
        <v>-7.6076179941145572E-2</v>
      </c>
      <c r="H1015" s="13">
        <v>2.2189505890850492</v>
      </c>
      <c r="I1015" s="151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45" t="s">
        <v>275</v>
      </c>
      <c r="C1016" s="46"/>
      <c r="D1016" s="44">
        <v>0.83</v>
      </c>
      <c r="E1016" s="44">
        <v>0.67</v>
      </c>
      <c r="F1016" s="44">
        <v>0</v>
      </c>
      <c r="G1016" s="44">
        <v>0.48</v>
      </c>
      <c r="H1016" s="44">
        <v>11.55</v>
      </c>
      <c r="I1016" s="151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0"/>
      <c r="C1017" s="20"/>
      <c r="D1017" s="20"/>
      <c r="E1017" s="20"/>
      <c r="F1017" s="20"/>
      <c r="G1017" s="20"/>
      <c r="H1017" s="20"/>
      <c r="BM1017" s="55"/>
    </row>
    <row r="1018" spans="1:65" ht="15">
      <c r="B1018" s="8" t="s">
        <v>609</v>
      </c>
      <c r="BM1018" s="27" t="s">
        <v>277</v>
      </c>
    </row>
    <row r="1019" spans="1:65" ht="15">
      <c r="A1019" s="24" t="s">
        <v>27</v>
      </c>
      <c r="B1019" s="18" t="s">
        <v>111</v>
      </c>
      <c r="C1019" s="15" t="s">
        <v>112</v>
      </c>
      <c r="D1019" s="16" t="s">
        <v>231</v>
      </c>
      <c r="E1019" s="17" t="s">
        <v>231</v>
      </c>
      <c r="F1019" s="17" t="s">
        <v>231</v>
      </c>
      <c r="G1019" s="17" t="s">
        <v>231</v>
      </c>
      <c r="H1019" s="17" t="s">
        <v>231</v>
      </c>
      <c r="I1019" s="17" t="s">
        <v>231</v>
      </c>
      <c r="J1019" s="17" t="s">
        <v>231</v>
      </c>
      <c r="K1019" s="17" t="s">
        <v>231</v>
      </c>
      <c r="L1019" s="17" t="s">
        <v>231</v>
      </c>
      <c r="M1019" s="17" t="s">
        <v>231</v>
      </c>
      <c r="N1019" s="17" t="s">
        <v>231</v>
      </c>
      <c r="O1019" s="17" t="s">
        <v>231</v>
      </c>
      <c r="P1019" s="17" t="s">
        <v>231</v>
      </c>
      <c r="Q1019" s="17" t="s">
        <v>231</v>
      </c>
      <c r="R1019" s="17" t="s">
        <v>231</v>
      </c>
      <c r="S1019" s="151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232</v>
      </c>
      <c r="C1020" s="9" t="s">
        <v>232</v>
      </c>
      <c r="D1020" s="149" t="s">
        <v>234</v>
      </c>
      <c r="E1020" s="150" t="s">
        <v>238</v>
      </c>
      <c r="F1020" s="150" t="s">
        <v>239</v>
      </c>
      <c r="G1020" s="150" t="s">
        <v>240</v>
      </c>
      <c r="H1020" s="150" t="s">
        <v>241</v>
      </c>
      <c r="I1020" s="150" t="s">
        <v>242</v>
      </c>
      <c r="J1020" s="150" t="s">
        <v>243</v>
      </c>
      <c r="K1020" s="150" t="s">
        <v>244</v>
      </c>
      <c r="L1020" s="150" t="s">
        <v>245</v>
      </c>
      <c r="M1020" s="150" t="s">
        <v>246</v>
      </c>
      <c r="N1020" s="150" t="s">
        <v>247</v>
      </c>
      <c r="O1020" s="150" t="s">
        <v>248</v>
      </c>
      <c r="P1020" s="150" t="s">
        <v>253</v>
      </c>
      <c r="Q1020" s="150" t="s">
        <v>259</v>
      </c>
      <c r="R1020" s="150" t="s">
        <v>261</v>
      </c>
      <c r="S1020" s="151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3</v>
      </c>
    </row>
    <row r="1021" spans="1:65">
      <c r="A1021" s="29"/>
      <c r="B1021" s="19"/>
      <c r="C1021" s="9"/>
      <c r="D1021" s="10" t="s">
        <v>280</v>
      </c>
      <c r="E1021" s="11" t="s">
        <v>282</v>
      </c>
      <c r="F1021" s="11" t="s">
        <v>283</v>
      </c>
      <c r="G1021" s="11" t="s">
        <v>282</v>
      </c>
      <c r="H1021" s="11" t="s">
        <v>280</v>
      </c>
      <c r="I1021" s="11" t="s">
        <v>282</v>
      </c>
      <c r="J1021" s="11" t="s">
        <v>282</v>
      </c>
      <c r="K1021" s="11" t="s">
        <v>280</v>
      </c>
      <c r="L1021" s="11" t="s">
        <v>280</v>
      </c>
      <c r="M1021" s="11" t="s">
        <v>280</v>
      </c>
      <c r="N1021" s="11" t="s">
        <v>280</v>
      </c>
      <c r="O1021" s="11" t="s">
        <v>280</v>
      </c>
      <c r="P1021" s="11" t="s">
        <v>280</v>
      </c>
      <c r="Q1021" s="11" t="s">
        <v>282</v>
      </c>
      <c r="R1021" s="11" t="s">
        <v>280</v>
      </c>
      <c r="S1021" s="151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3</v>
      </c>
    </row>
    <row r="1022" spans="1:65">
      <c r="A1022" s="29"/>
      <c r="B1022" s="19"/>
      <c r="C1022" s="9"/>
      <c r="D1022" s="25" t="s">
        <v>322</v>
      </c>
      <c r="E1022" s="25" t="s">
        <v>322</v>
      </c>
      <c r="F1022" s="25" t="s">
        <v>322</v>
      </c>
      <c r="G1022" s="25" t="s">
        <v>323</v>
      </c>
      <c r="H1022" s="25" t="s">
        <v>324</v>
      </c>
      <c r="I1022" s="25" t="s">
        <v>323</v>
      </c>
      <c r="J1022" s="25" t="s">
        <v>325</v>
      </c>
      <c r="K1022" s="25" t="s">
        <v>322</v>
      </c>
      <c r="L1022" s="25" t="s">
        <v>322</v>
      </c>
      <c r="M1022" s="25" t="s">
        <v>322</v>
      </c>
      <c r="N1022" s="25" t="s">
        <v>322</v>
      </c>
      <c r="O1022" s="25" t="s">
        <v>322</v>
      </c>
      <c r="P1022" s="25" t="s">
        <v>325</v>
      </c>
      <c r="Q1022" s="25" t="s">
        <v>322</v>
      </c>
      <c r="R1022" s="25" t="s">
        <v>322</v>
      </c>
      <c r="S1022" s="151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3</v>
      </c>
    </row>
    <row r="1023" spans="1:65">
      <c r="A1023" s="29"/>
      <c r="B1023" s="18">
        <v>1</v>
      </c>
      <c r="C1023" s="14">
        <v>1</v>
      </c>
      <c r="D1023" s="203">
        <v>0.02</v>
      </c>
      <c r="E1023" s="210">
        <v>0.09</v>
      </c>
      <c r="F1023" s="210">
        <v>5.1500000000000012</v>
      </c>
      <c r="G1023" s="210" t="s">
        <v>213</v>
      </c>
      <c r="H1023" s="210">
        <v>0.04</v>
      </c>
      <c r="I1023" s="210" t="s">
        <v>213</v>
      </c>
      <c r="J1023" s="210" t="s">
        <v>105</v>
      </c>
      <c r="K1023" s="203">
        <v>0.02</v>
      </c>
      <c r="L1023" s="203">
        <v>0.03</v>
      </c>
      <c r="M1023" s="203">
        <v>0.03</v>
      </c>
      <c r="N1023" s="203">
        <v>0.02</v>
      </c>
      <c r="O1023" s="203">
        <v>0.02</v>
      </c>
      <c r="P1023" s="210" t="s">
        <v>213</v>
      </c>
      <c r="Q1023" s="210">
        <v>0.04</v>
      </c>
      <c r="R1023" s="203">
        <v>3.5799999999999998E-2</v>
      </c>
      <c r="S1023" s="205"/>
      <c r="T1023" s="206"/>
      <c r="U1023" s="206"/>
      <c r="V1023" s="206"/>
      <c r="W1023" s="206"/>
      <c r="X1023" s="206"/>
      <c r="Y1023" s="206"/>
      <c r="Z1023" s="206"/>
      <c r="AA1023" s="206"/>
      <c r="AB1023" s="206"/>
      <c r="AC1023" s="206"/>
      <c r="AD1023" s="206"/>
      <c r="AE1023" s="206"/>
      <c r="AF1023" s="206"/>
      <c r="AG1023" s="206"/>
      <c r="AH1023" s="206"/>
      <c r="AI1023" s="206"/>
      <c r="AJ1023" s="206"/>
      <c r="AK1023" s="206"/>
      <c r="AL1023" s="206"/>
      <c r="AM1023" s="206"/>
      <c r="AN1023" s="206"/>
      <c r="AO1023" s="206"/>
      <c r="AP1023" s="206"/>
      <c r="AQ1023" s="206"/>
      <c r="AR1023" s="206"/>
      <c r="AS1023" s="206"/>
      <c r="AT1023" s="206"/>
      <c r="AU1023" s="206"/>
      <c r="AV1023" s="206"/>
      <c r="AW1023" s="206"/>
      <c r="AX1023" s="206"/>
      <c r="AY1023" s="206"/>
      <c r="AZ1023" s="206"/>
      <c r="BA1023" s="206"/>
      <c r="BB1023" s="206"/>
      <c r="BC1023" s="206"/>
      <c r="BD1023" s="206"/>
      <c r="BE1023" s="206"/>
      <c r="BF1023" s="206"/>
      <c r="BG1023" s="206"/>
      <c r="BH1023" s="206"/>
      <c r="BI1023" s="206"/>
      <c r="BJ1023" s="206"/>
      <c r="BK1023" s="206"/>
      <c r="BL1023" s="206"/>
      <c r="BM1023" s="207">
        <v>1</v>
      </c>
    </row>
    <row r="1024" spans="1:65">
      <c r="A1024" s="29"/>
      <c r="B1024" s="19">
        <v>1</v>
      </c>
      <c r="C1024" s="9">
        <v>2</v>
      </c>
      <c r="D1024" s="211" t="s">
        <v>343</v>
      </c>
      <c r="E1024" s="211">
        <v>0.05</v>
      </c>
      <c r="F1024" s="211">
        <v>5.0130000000000008</v>
      </c>
      <c r="G1024" s="211" t="s">
        <v>213</v>
      </c>
      <c r="H1024" s="211">
        <v>0.05</v>
      </c>
      <c r="I1024" s="211" t="s">
        <v>213</v>
      </c>
      <c r="J1024" s="211" t="s">
        <v>105</v>
      </c>
      <c r="K1024" s="23">
        <v>0.02</v>
      </c>
      <c r="L1024" s="23">
        <v>0.02</v>
      </c>
      <c r="M1024" s="23">
        <v>0.02</v>
      </c>
      <c r="N1024" s="23">
        <v>0.01</v>
      </c>
      <c r="O1024" s="23">
        <v>0.03</v>
      </c>
      <c r="P1024" s="211" t="s">
        <v>213</v>
      </c>
      <c r="Q1024" s="211">
        <v>0.04</v>
      </c>
      <c r="R1024" s="23">
        <v>1.2E-2</v>
      </c>
      <c r="S1024" s="205"/>
      <c r="T1024" s="206"/>
      <c r="U1024" s="206"/>
      <c r="V1024" s="206"/>
      <c r="W1024" s="206"/>
      <c r="X1024" s="206"/>
      <c r="Y1024" s="206"/>
      <c r="Z1024" s="206"/>
      <c r="AA1024" s="206"/>
      <c r="AB1024" s="206"/>
      <c r="AC1024" s="206"/>
      <c r="AD1024" s="206"/>
      <c r="AE1024" s="206"/>
      <c r="AF1024" s="206"/>
      <c r="AG1024" s="206"/>
      <c r="AH1024" s="206"/>
      <c r="AI1024" s="206"/>
      <c r="AJ1024" s="206"/>
      <c r="AK1024" s="206"/>
      <c r="AL1024" s="206"/>
      <c r="AM1024" s="206"/>
      <c r="AN1024" s="206"/>
      <c r="AO1024" s="206"/>
      <c r="AP1024" s="206"/>
      <c r="AQ1024" s="206"/>
      <c r="AR1024" s="206"/>
      <c r="AS1024" s="206"/>
      <c r="AT1024" s="206"/>
      <c r="AU1024" s="206"/>
      <c r="AV1024" s="206"/>
      <c r="AW1024" s="206"/>
      <c r="AX1024" s="206"/>
      <c r="AY1024" s="206"/>
      <c r="AZ1024" s="206"/>
      <c r="BA1024" s="206"/>
      <c r="BB1024" s="206"/>
      <c r="BC1024" s="206"/>
      <c r="BD1024" s="206"/>
      <c r="BE1024" s="206"/>
      <c r="BF1024" s="206"/>
      <c r="BG1024" s="206"/>
      <c r="BH1024" s="206"/>
      <c r="BI1024" s="206"/>
      <c r="BJ1024" s="206"/>
      <c r="BK1024" s="206"/>
      <c r="BL1024" s="206"/>
      <c r="BM1024" s="207">
        <v>6</v>
      </c>
    </row>
    <row r="1025" spans="1:65">
      <c r="A1025" s="29"/>
      <c r="B1025" s="19">
        <v>1</v>
      </c>
      <c r="C1025" s="9">
        <v>3</v>
      </c>
      <c r="D1025" s="23">
        <v>0.02</v>
      </c>
      <c r="E1025" s="211">
        <v>0.05</v>
      </c>
      <c r="F1025" s="212">
        <v>5.644166666666667</v>
      </c>
      <c r="G1025" s="211" t="s">
        <v>213</v>
      </c>
      <c r="H1025" s="211">
        <v>0.04</v>
      </c>
      <c r="I1025" s="211" t="s">
        <v>213</v>
      </c>
      <c r="J1025" s="211" t="s">
        <v>105</v>
      </c>
      <c r="K1025" s="23">
        <v>0.02</v>
      </c>
      <c r="L1025" s="23">
        <v>0.03</v>
      </c>
      <c r="M1025" s="23">
        <v>0.02</v>
      </c>
      <c r="N1025" s="23">
        <v>0.02</v>
      </c>
      <c r="O1025" s="23">
        <v>0.03</v>
      </c>
      <c r="P1025" s="211" t="s">
        <v>213</v>
      </c>
      <c r="Q1025" s="211">
        <v>0.03</v>
      </c>
      <c r="R1025" s="23">
        <v>1.1900000000000001E-2</v>
      </c>
      <c r="S1025" s="205"/>
      <c r="T1025" s="206"/>
      <c r="U1025" s="206"/>
      <c r="V1025" s="206"/>
      <c r="W1025" s="206"/>
      <c r="X1025" s="206"/>
      <c r="Y1025" s="206"/>
      <c r="Z1025" s="206"/>
      <c r="AA1025" s="206"/>
      <c r="AB1025" s="206"/>
      <c r="AC1025" s="206"/>
      <c r="AD1025" s="206"/>
      <c r="AE1025" s="206"/>
      <c r="AF1025" s="206"/>
      <c r="AG1025" s="206"/>
      <c r="AH1025" s="206"/>
      <c r="AI1025" s="206"/>
      <c r="AJ1025" s="206"/>
      <c r="AK1025" s="206"/>
      <c r="AL1025" s="206"/>
      <c r="AM1025" s="206"/>
      <c r="AN1025" s="206"/>
      <c r="AO1025" s="206"/>
      <c r="AP1025" s="206"/>
      <c r="AQ1025" s="206"/>
      <c r="AR1025" s="206"/>
      <c r="AS1025" s="206"/>
      <c r="AT1025" s="206"/>
      <c r="AU1025" s="206"/>
      <c r="AV1025" s="206"/>
      <c r="AW1025" s="206"/>
      <c r="AX1025" s="206"/>
      <c r="AY1025" s="206"/>
      <c r="AZ1025" s="206"/>
      <c r="BA1025" s="206"/>
      <c r="BB1025" s="206"/>
      <c r="BC1025" s="206"/>
      <c r="BD1025" s="206"/>
      <c r="BE1025" s="206"/>
      <c r="BF1025" s="206"/>
      <c r="BG1025" s="206"/>
      <c r="BH1025" s="206"/>
      <c r="BI1025" s="206"/>
      <c r="BJ1025" s="206"/>
      <c r="BK1025" s="206"/>
      <c r="BL1025" s="206"/>
      <c r="BM1025" s="207">
        <v>16</v>
      </c>
    </row>
    <row r="1026" spans="1:65">
      <c r="A1026" s="29"/>
      <c r="B1026" s="19">
        <v>1</v>
      </c>
      <c r="C1026" s="9">
        <v>4</v>
      </c>
      <c r="D1026" s="211" t="s">
        <v>343</v>
      </c>
      <c r="E1026" s="211">
        <v>0.06</v>
      </c>
      <c r="F1026" s="211">
        <v>5.1204999999999998</v>
      </c>
      <c r="G1026" s="211" t="s">
        <v>213</v>
      </c>
      <c r="H1026" s="211">
        <v>0.05</v>
      </c>
      <c r="I1026" s="211" t="s">
        <v>213</v>
      </c>
      <c r="J1026" s="211" t="s">
        <v>105</v>
      </c>
      <c r="K1026" s="23">
        <v>0.03</v>
      </c>
      <c r="L1026" s="23">
        <v>0.02</v>
      </c>
      <c r="M1026" s="23">
        <v>0.02</v>
      </c>
      <c r="N1026" s="23">
        <v>0.01</v>
      </c>
      <c r="O1026" s="211" t="s">
        <v>343</v>
      </c>
      <c r="P1026" s="211" t="s">
        <v>213</v>
      </c>
      <c r="Q1026" s="211">
        <v>0.04</v>
      </c>
      <c r="R1026" s="23"/>
      <c r="S1026" s="205"/>
      <c r="T1026" s="206"/>
      <c r="U1026" s="206"/>
      <c r="V1026" s="206"/>
      <c r="W1026" s="206"/>
      <c r="X1026" s="206"/>
      <c r="Y1026" s="206"/>
      <c r="Z1026" s="206"/>
      <c r="AA1026" s="206"/>
      <c r="AB1026" s="206"/>
      <c r="AC1026" s="206"/>
      <c r="AD1026" s="206"/>
      <c r="AE1026" s="206"/>
      <c r="AF1026" s="206"/>
      <c r="AG1026" s="206"/>
      <c r="AH1026" s="206"/>
      <c r="AI1026" s="206"/>
      <c r="AJ1026" s="206"/>
      <c r="AK1026" s="206"/>
      <c r="AL1026" s="206"/>
      <c r="AM1026" s="206"/>
      <c r="AN1026" s="206"/>
      <c r="AO1026" s="206"/>
      <c r="AP1026" s="206"/>
      <c r="AQ1026" s="206"/>
      <c r="AR1026" s="206"/>
      <c r="AS1026" s="206"/>
      <c r="AT1026" s="206"/>
      <c r="AU1026" s="206"/>
      <c r="AV1026" s="206"/>
      <c r="AW1026" s="206"/>
      <c r="AX1026" s="206"/>
      <c r="AY1026" s="206"/>
      <c r="AZ1026" s="206"/>
      <c r="BA1026" s="206"/>
      <c r="BB1026" s="206"/>
      <c r="BC1026" s="206"/>
      <c r="BD1026" s="206"/>
      <c r="BE1026" s="206"/>
      <c r="BF1026" s="206"/>
      <c r="BG1026" s="206"/>
      <c r="BH1026" s="206"/>
      <c r="BI1026" s="206"/>
      <c r="BJ1026" s="206"/>
      <c r="BK1026" s="206"/>
      <c r="BL1026" s="206"/>
      <c r="BM1026" s="207">
        <v>2.1166666666666702E-2</v>
      </c>
    </row>
    <row r="1027" spans="1:65">
      <c r="A1027" s="29"/>
      <c r="B1027" s="19">
        <v>1</v>
      </c>
      <c r="C1027" s="9">
        <v>5</v>
      </c>
      <c r="D1027" s="211" t="s">
        <v>343</v>
      </c>
      <c r="E1027" s="211">
        <v>0.02</v>
      </c>
      <c r="F1027" s="211">
        <v>5.1768333333333336</v>
      </c>
      <c r="G1027" s="211" t="s">
        <v>213</v>
      </c>
      <c r="H1027" s="211">
        <v>0.04</v>
      </c>
      <c r="I1027" s="211" t="s">
        <v>213</v>
      </c>
      <c r="J1027" s="211" t="s">
        <v>105</v>
      </c>
      <c r="K1027" s="23">
        <v>0.02</v>
      </c>
      <c r="L1027" s="23">
        <v>0.02</v>
      </c>
      <c r="M1027" s="23">
        <v>0.02</v>
      </c>
      <c r="N1027" s="23">
        <v>0.02</v>
      </c>
      <c r="O1027" s="23">
        <v>0.02</v>
      </c>
      <c r="P1027" s="211" t="s">
        <v>213</v>
      </c>
      <c r="Q1027" s="211">
        <v>0.04</v>
      </c>
      <c r="R1027" s="23">
        <v>2.3900000000000001E-2</v>
      </c>
      <c r="S1027" s="205"/>
      <c r="T1027" s="206"/>
      <c r="U1027" s="206"/>
      <c r="V1027" s="206"/>
      <c r="W1027" s="206"/>
      <c r="X1027" s="206"/>
      <c r="Y1027" s="206"/>
      <c r="Z1027" s="206"/>
      <c r="AA1027" s="206"/>
      <c r="AB1027" s="206"/>
      <c r="AC1027" s="206"/>
      <c r="AD1027" s="206"/>
      <c r="AE1027" s="206"/>
      <c r="AF1027" s="206"/>
      <c r="AG1027" s="206"/>
      <c r="AH1027" s="206"/>
      <c r="AI1027" s="206"/>
      <c r="AJ1027" s="206"/>
      <c r="AK1027" s="206"/>
      <c r="AL1027" s="206"/>
      <c r="AM1027" s="206"/>
      <c r="AN1027" s="206"/>
      <c r="AO1027" s="206"/>
      <c r="AP1027" s="206"/>
      <c r="AQ1027" s="206"/>
      <c r="AR1027" s="206"/>
      <c r="AS1027" s="206"/>
      <c r="AT1027" s="206"/>
      <c r="AU1027" s="206"/>
      <c r="AV1027" s="206"/>
      <c r="AW1027" s="206"/>
      <c r="AX1027" s="206"/>
      <c r="AY1027" s="206"/>
      <c r="AZ1027" s="206"/>
      <c r="BA1027" s="206"/>
      <c r="BB1027" s="206"/>
      <c r="BC1027" s="206"/>
      <c r="BD1027" s="206"/>
      <c r="BE1027" s="206"/>
      <c r="BF1027" s="206"/>
      <c r="BG1027" s="206"/>
      <c r="BH1027" s="206"/>
      <c r="BI1027" s="206"/>
      <c r="BJ1027" s="206"/>
      <c r="BK1027" s="206"/>
      <c r="BL1027" s="206"/>
      <c r="BM1027" s="207">
        <v>18</v>
      </c>
    </row>
    <row r="1028" spans="1:65">
      <c r="A1028" s="29"/>
      <c r="B1028" s="19">
        <v>1</v>
      </c>
      <c r="C1028" s="9">
        <v>6</v>
      </c>
      <c r="D1028" s="23">
        <v>0.02</v>
      </c>
      <c r="E1028" s="211">
        <v>0.04</v>
      </c>
      <c r="F1028" s="211" t="s">
        <v>104</v>
      </c>
      <c r="G1028" s="211" t="s">
        <v>213</v>
      </c>
      <c r="H1028" s="211">
        <v>0.04</v>
      </c>
      <c r="I1028" s="211" t="s">
        <v>213</v>
      </c>
      <c r="J1028" s="211" t="s">
        <v>105</v>
      </c>
      <c r="K1028" s="23">
        <v>0.02</v>
      </c>
      <c r="L1028" s="23">
        <v>0.02</v>
      </c>
      <c r="M1028" s="23">
        <v>0.02</v>
      </c>
      <c r="N1028" s="23">
        <v>0.01</v>
      </c>
      <c r="O1028" s="211" t="s">
        <v>343</v>
      </c>
      <c r="P1028" s="211" t="s">
        <v>213</v>
      </c>
      <c r="Q1028" s="211">
        <v>0.03</v>
      </c>
      <c r="R1028" s="23">
        <v>2.3900000000000001E-2</v>
      </c>
      <c r="S1028" s="205"/>
      <c r="T1028" s="206"/>
      <c r="U1028" s="206"/>
      <c r="V1028" s="206"/>
      <c r="W1028" s="206"/>
      <c r="X1028" s="206"/>
      <c r="Y1028" s="206"/>
      <c r="Z1028" s="206"/>
      <c r="AA1028" s="206"/>
      <c r="AB1028" s="206"/>
      <c r="AC1028" s="206"/>
      <c r="AD1028" s="206"/>
      <c r="AE1028" s="206"/>
      <c r="AF1028" s="206"/>
      <c r="AG1028" s="206"/>
      <c r="AH1028" s="206"/>
      <c r="AI1028" s="206"/>
      <c r="AJ1028" s="206"/>
      <c r="AK1028" s="206"/>
      <c r="AL1028" s="206"/>
      <c r="AM1028" s="206"/>
      <c r="AN1028" s="206"/>
      <c r="AO1028" s="206"/>
      <c r="AP1028" s="206"/>
      <c r="AQ1028" s="206"/>
      <c r="AR1028" s="206"/>
      <c r="AS1028" s="206"/>
      <c r="AT1028" s="206"/>
      <c r="AU1028" s="206"/>
      <c r="AV1028" s="206"/>
      <c r="AW1028" s="206"/>
      <c r="AX1028" s="206"/>
      <c r="AY1028" s="206"/>
      <c r="AZ1028" s="206"/>
      <c r="BA1028" s="206"/>
      <c r="BB1028" s="206"/>
      <c r="BC1028" s="206"/>
      <c r="BD1028" s="206"/>
      <c r="BE1028" s="206"/>
      <c r="BF1028" s="206"/>
      <c r="BG1028" s="206"/>
      <c r="BH1028" s="206"/>
      <c r="BI1028" s="206"/>
      <c r="BJ1028" s="206"/>
      <c r="BK1028" s="206"/>
      <c r="BL1028" s="206"/>
      <c r="BM1028" s="56"/>
    </row>
    <row r="1029" spans="1:65">
      <c r="A1029" s="29"/>
      <c r="B1029" s="20" t="s">
        <v>271</v>
      </c>
      <c r="C1029" s="12"/>
      <c r="D1029" s="209">
        <v>0.02</v>
      </c>
      <c r="E1029" s="209">
        <v>5.1666666666666666E-2</v>
      </c>
      <c r="F1029" s="209">
        <v>5.2209000000000003</v>
      </c>
      <c r="G1029" s="209" t="s">
        <v>686</v>
      </c>
      <c r="H1029" s="209">
        <v>4.3333333333333335E-2</v>
      </c>
      <c r="I1029" s="209" t="s">
        <v>686</v>
      </c>
      <c r="J1029" s="209" t="s">
        <v>686</v>
      </c>
      <c r="K1029" s="209">
        <v>2.1666666666666667E-2</v>
      </c>
      <c r="L1029" s="209">
        <v>2.3333333333333334E-2</v>
      </c>
      <c r="M1029" s="209">
        <v>2.1666666666666667E-2</v>
      </c>
      <c r="N1029" s="209">
        <v>1.4999999999999999E-2</v>
      </c>
      <c r="O1029" s="209">
        <v>2.5000000000000001E-2</v>
      </c>
      <c r="P1029" s="209" t="s">
        <v>686</v>
      </c>
      <c r="Q1029" s="209">
        <v>3.6666666666666667E-2</v>
      </c>
      <c r="R1029" s="209">
        <v>2.1499999999999998E-2</v>
      </c>
      <c r="S1029" s="205"/>
      <c r="T1029" s="206"/>
      <c r="U1029" s="206"/>
      <c r="V1029" s="206"/>
      <c r="W1029" s="206"/>
      <c r="X1029" s="206"/>
      <c r="Y1029" s="206"/>
      <c r="Z1029" s="206"/>
      <c r="AA1029" s="206"/>
      <c r="AB1029" s="206"/>
      <c r="AC1029" s="206"/>
      <c r="AD1029" s="206"/>
      <c r="AE1029" s="206"/>
      <c r="AF1029" s="206"/>
      <c r="AG1029" s="206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56"/>
    </row>
    <row r="1030" spans="1:65">
      <c r="A1030" s="29"/>
      <c r="B1030" s="3" t="s">
        <v>272</v>
      </c>
      <c r="C1030" s="28"/>
      <c r="D1030" s="23">
        <v>0.02</v>
      </c>
      <c r="E1030" s="23">
        <v>0.05</v>
      </c>
      <c r="F1030" s="23">
        <v>5.1500000000000012</v>
      </c>
      <c r="G1030" s="23" t="s">
        <v>686</v>
      </c>
      <c r="H1030" s="23">
        <v>0.04</v>
      </c>
      <c r="I1030" s="23" t="s">
        <v>686</v>
      </c>
      <c r="J1030" s="23" t="s">
        <v>686</v>
      </c>
      <c r="K1030" s="23">
        <v>0.02</v>
      </c>
      <c r="L1030" s="23">
        <v>0.02</v>
      </c>
      <c r="M1030" s="23">
        <v>0.02</v>
      </c>
      <c r="N1030" s="23">
        <v>1.4999999999999999E-2</v>
      </c>
      <c r="O1030" s="23">
        <v>2.5000000000000001E-2</v>
      </c>
      <c r="P1030" s="23" t="s">
        <v>686</v>
      </c>
      <c r="Q1030" s="23">
        <v>0.04</v>
      </c>
      <c r="R1030" s="23">
        <v>2.3900000000000001E-2</v>
      </c>
      <c r="S1030" s="205"/>
      <c r="T1030" s="206"/>
      <c r="U1030" s="206"/>
      <c r="V1030" s="206"/>
      <c r="W1030" s="206"/>
      <c r="X1030" s="206"/>
      <c r="Y1030" s="206"/>
      <c r="Z1030" s="206"/>
      <c r="AA1030" s="206"/>
      <c r="AB1030" s="206"/>
      <c r="AC1030" s="206"/>
      <c r="AD1030" s="206"/>
      <c r="AE1030" s="206"/>
      <c r="AF1030" s="206"/>
      <c r="AG1030" s="206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56"/>
    </row>
    <row r="1031" spans="1:65">
      <c r="A1031" s="29"/>
      <c r="B1031" s="3" t="s">
        <v>273</v>
      </c>
      <c r="C1031" s="28"/>
      <c r="D1031" s="23">
        <v>0</v>
      </c>
      <c r="E1031" s="23">
        <v>2.3166067138525401E-2</v>
      </c>
      <c r="F1031" s="23">
        <v>0.24465584104115623</v>
      </c>
      <c r="G1031" s="23" t="s">
        <v>686</v>
      </c>
      <c r="H1031" s="23">
        <v>5.1639777949432242E-3</v>
      </c>
      <c r="I1031" s="23" t="s">
        <v>686</v>
      </c>
      <c r="J1031" s="23" t="s">
        <v>686</v>
      </c>
      <c r="K1031" s="23">
        <v>4.0824829046386298E-3</v>
      </c>
      <c r="L1031" s="23">
        <v>5.1639777949432156E-3</v>
      </c>
      <c r="M1031" s="23">
        <v>4.0824829046386289E-3</v>
      </c>
      <c r="N1031" s="23">
        <v>5.4772255750516639E-3</v>
      </c>
      <c r="O1031" s="23">
        <v>5.7735026918962398E-3</v>
      </c>
      <c r="P1031" s="23" t="s">
        <v>686</v>
      </c>
      <c r="Q1031" s="23">
        <v>5.1639777949432242E-3</v>
      </c>
      <c r="R1031" s="23">
        <v>9.9802304582609722E-3</v>
      </c>
      <c r="S1031" s="205"/>
      <c r="T1031" s="206"/>
      <c r="U1031" s="206"/>
      <c r="V1031" s="206"/>
      <c r="W1031" s="206"/>
      <c r="X1031" s="206"/>
      <c r="Y1031" s="206"/>
      <c r="Z1031" s="206"/>
      <c r="AA1031" s="206"/>
      <c r="AB1031" s="206"/>
      <c r="AC1031" s="206"/>
      <c r="AD1031" s="206"/>
      <c r="AE1031" s="206"/>
      <c r="AF1031" s="206"/>
      <c r="AG1031" s="206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56"/>
    </row>
    <row r="1032" spans="1:65">
      <c r="A1032" s="29"/>
      <c r="B1032" s="3" t="s">
        <v>87</v>
      </c>
      <c r="C1032" s="28"/>
      <c r="D1032" s="13">
        <v>0</v>
      </c>
      <c r="E1032" s="13">
        <v>0.44837549300371743</v>
      </c>
      <c r="F1032" s="13">
        <v>4.6860855607492237E-2</v>
      </c>
      <c r="G1032" s="13" t="s">
        <v>686</v>
      </c>
      <c r="H1032" s="13">
        <v>0.11916871834484363</v>
      </c>
      <c r="I1032" s="13" t="s">
        <v>686</v>
      </c>
      <c r="J1032" s="13" t="s">
        <v>686</v>
      </c>
      <c r="K1032" s="13">
        <v>0.18842228790639828</v>
      </c>
      <c r="L1032" s="13">
        <v>0.22131333406899495</v>
      </c>
      <c r="M1032" s="13">
        <v>0.18842228790639826</v>
      </c>
      <c r="N1032" s="13">
        <v>0.36514837167011094</v>
      </c>
      <c r="O1032" s="13">
        <v>0.23094010767584958</v>
      </c>
      <c r="P1032" s="13" t="s">
        <v>686</v>
      </c>
      <c r="Q1032" s="13">
        <v>0.14083575804390611</v>
      </c>
      <c r="R1032" s="13">
        <v>0.46419676550051037</v>
      </c>
      <c r="S1032" s="151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274</v>
      </c>
      <c r="C1033" s="28"/>
      <c r="D1033" s="13">
        <v>-5.511811023622204E-2</v>
      </c>
      <c r="E1033" s="13">
        <v>1.4409448818897599</v>
      </c>
      <c r="F1033" s="13">
        <v>245.65669291338543</v>
      </c>
      <c r="G1033" s="13" t="s">
        <v>686</v>
      </c>
      <c r="H1033" s="13">
        <v>1.0472440944881858</v>
      </c>
      <c r="I1033" s="13" t="s">
        <v>686</v>
      </c>
      <c r="J1033" s="13" t="s">
        <v>686</v>
      </c>
      <c r="K1033" s="13">
        <v>2.3622047244092892E-2</v>
      </c>
      <c r="L1033" s="13">
        <v>0.10236220472440771</v>
      </c>
      <c r="M1033" s="13">
        <v>2.3622047244092892E-2</v>
      </c>
      <c r="N1033" s="13">
        <v>-0.2913385826771665</v>
      </c>
      <c r="O1033" s="13">
        <v>0.18110236220472253</v>
      </c>
      <c r="P1033" s="13" t="s">
        <v>686</v>
      </c>
      <c r="Q1033" s="13">
        <v>0.73228346456692628</v>
      </c>
      <c r="R1033" s="13">
        <v>1.5748031496061188E-2</v>
      </c>
      <c r="S1033" s="151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45" t="s">
        <v>275</v>
      </c>
      <c r="C1034" s="46"/>
      <c r="D1034" s="44">
        <v>1.35</v>
      </c>
      <c r="E1034" s="44">
        <v>3.6</v>
      </c>
      <c r="F1034" s="44">
        <v>639.57000000000005</v>
      </c>
      <c r="G1034" s="44">
        <v>0</v>
      </c>
      <c r="H1034" s="44">
        <v>2.4700000000000002</v>
      </c>
      <c r="I1034" s="44">
        <v>0</v>
      </c>
      <c r="J1034" s="44">
        <v>3.37</v>
      </c>
      <c r="K1034" s="44">
        <v>0.45</v>
      </c>
      <c r="L1034" s="44">
        <v>0.22</v>
      </c>
      <c r="M1034" s="44">
        <v>0.45</v>
      </c>
      <c r="N1034" s="44">
        <v>1.35</v>
      </c>
      <c r="O1034" s="44">
        <v>0.67</v>
      </c>
      <c r="P1034" s="44">
        <v>0</v>
      </c>
      <c r="Q1034" s="44">
        <v>1.57</v>
      </c>
      <c r="R1034" s="44">
        <v>0.47</v>
      </c>
      <c r="S1034" s="151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BM1035" s="55"/>
    </row>
    <row r="1036" spans="1:65" ht="15">
      <c r="B1036" s="8" t="s">
        <v>610</v>
      </c>
      <c r="BM1036" s="27" t="s">
        <v>67</v>
      </c>
    </row>
    <row r="1037" spans="1:65" ht="15">
      <c r="A1037" s="24" t="s">
        <v>30</v>
      </c>
      <c r="B1037" s="18" t="s">
        <v>111</v>
      </c>
      <c r="C1037" s="15" t="s">
        <v>112</v>
      </c>
      <c r="D1037" s="16" t="s">
        <v>231</v>
      </c>
      <c r="E1037" s="17" t="s">
        <v>231</v>
      </c>
      <c r="F1037" s="17" t="s">
        <v>231</v>
      </c>
      <c r="G1037" s="17" t="s">
        <v>231</v>
      </c>
      <c r="H1037" s="17" t="s">
        <v>231</v>
      </c>
      <c r="I1037" s="17" t="s">
        <v>231</v>
      </c>
      <c r="J1037" s="17" t="s">
        <v>231</v>
      </c>
      <c r="K1037" s="17" t="s">
        <v>231</v>
      </c>
      <c r="L1037" s="17" t="s">
        <v>231</v>
      </c>
      <c r="M1037" s="17" t="s">
        <v>231</v>
      </c>
      <c r="N1037" s="17" t="s">
        <v>231</v>
      </c>
      <c r="O1037" s="17" t="s">
        <v>231</v>
      </c>
      <c r="P1037" s="17" t="s">
        <v>231</v>
      </c>
      <c r="Q1037" s="17" t="s">
        <v>231</v>
      </c>
      <c r="R1037" s="17" t="s">
        <v>231</v>
      </c>
      <c r="S1037" s="17" t="s">
        <v>231</v>
      </c>
      <c r="T1037" s="17" t="s">
        <v>231</v>
      </c>
      <c r="U1037" s="17" t="s">
        <v>231</v>
      </c>
      <c r="V1037" s="17" t="s">
        <v>231</v>
      </c>
      <c r="W1037" s="17" t="s">
        <v>231</v>
      </c>
      <c r="X1037" s="151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232</v>
      </c>
      <c r="C1038" s="9" t="s">
        <v>232</v>
      </c>
      <c r="D1038" s="149" t="s">
        <v>234</v>
      </c>
      <c r="E1038" s="150" t="s">
        <v>236</v>
      </c>
      <c r="F1038" s="150" t="s">
        <v>238</v>
      </c>
      <c r="G1038" s="150" t="s">
        <v>240</v>
      </c>
      <c r="H1038" s="150" t="s">
        <v>241</v>
      </c>
      <c r="I1038" s="150" t="s">
        <v>242</v>
      </c>
      <c r="J1038" s="150" t="s">
        <v>243</v>
      </c>
      <c r="K1038" s="150" t="s">
        <v>244</v>
      </c>
      <c r="L1038" s="150" t="s">
        <v>245</v>
      </c>
      <c r="M1038" s="150" t="s">
        <v>246</v>
      </c>
      <c r="N1038" s="150" t="s">
        <v>247</v>
      </c>
      <c r="O1038" s="150" t="s">
        <v>248</v>
      </c>
      <c r="P1038" s="150" t="s">
        <v>249</v>
      </c>
      <c r="Q1038" s="150" t="s">
        <v>252</v>
      </c>
      <c r="R1038" s="150" t="s">
        <v>253</v>
      </c>
      <c r="S1038" s="150" t="s">
        <v>254</v>
      </c>
      <c r="T1038" s="150" t="s">
        <v>257</v>
      </c>
      <c r="U1038" s="150" t="s">
        <v>259</v>
      </c>
      <c r="V1038" s="150" t="s">
        <v>261</v>
      </c>
      <c r="W1038" s="150" t="s">
        <v>279</v>
      </c>
      <c r="X1038" s="151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280</v>
      </c>
      <c r="E1039" s="11" t="s">
        <v>280</v>
      </c>
      <c r="F1039" s="11" t="s">
        <v>282</v>
      </c>
      <c r="G1039" s="11" t="s">
        <v>282</v>
      </c>
      <c r="H1039" s="11" t="s">
        <v>282</v>
      </c>
      <c r="I1039" s="11" t="s">
        <v>282</v>
      </c>
      <c r="J1039" s="11" t="s">
        <v>282</v>
      </c>
      <c r="K1039" s="11" t="s">
        <v>280</v>
      </c>
      <c r="L1039" s="11" t="s">
        <v>280</v>
      </c>
      <c r="M1039" s="11" t="s">
        <v>280</v>
      </c>
      <c r="N1039" s="11" t="s">
        <v>280</v>
      </c>
      <c r="O1039" s="11" t="s">
        <v>280</v>
      </c>
      <c r="P1039" s="11" t="s">
        <v>280</v>
      </c>
      <c r="Q1039" s="11" t="s">
        <v>280</v>
      </c>
      <c r="R1039" s="11" t="s">
        <v>280</v>
      </c>
      <c r="S1039" s="11" t="s">
        <v>283</v>
      </c>
      <c r="T1039" s="11" t="s">
        <v>283</v>
      </c>
      <c r="U1039" s="11" t="s">
        <v>282</v>
      </c>
      <c r="V1039" s="11" t="s">
        <v>280</v>
      </c>
      <c r="W1039" s="11" t="s">
        <v>283</v>
      </c>
      <c r="X1039" s="151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/>
      <c r="C1040" s="9"/>
      <c r="D1040" s="25" t="s">
        <v>322</v>
      </c>
      <c r="E1040" s="25" t="s">
        <v>322</v>
      </c>
      <c r="F1040" s="25" t="s">
        <v>322</v>
      </c>
      <c r="G1040" s="25" t="s">
        <v>323</v>
      </c>
      <c r="H1040" s="25" t="s">
        <v>324</v>
      </c>
      <c r="I1040" s="25" t="s">
        <v>323</v>
      </c>
      <c r="J1040" s="25" t="s">
        <v>325</v>
      </c>
      <c r="K1040" s="25" t="s">
        <v>322</v>
      </c>
      <c r="L1040" s="25" t="s">
        <v>322</v>
      </c>
      <c r="M1040" s="25" t="s">
        <v>322</v>
      </c>
      <c r="N1040" s="25" t="s">
        <v>322</v>
      </c>
      <c r="O1040" s="25" t="s">
        <v>322</v>
      </c>
      <c r="P1040" s="25" t="s">
        <v>324</v>
      </c>
      <c r="Q1040" s="25" t="s">
        <v>322</v>
      </c>
      <c r="R1040" s="25" t="s">
        <v>325</v>
      </c>
      <c r="S1040" s="25" t="s">
        <v>324</v>
      </c>
      <c r="T1040" s="25" t="s">
        <v>323</v>
      </c>
      <c r="U1040" s="25" t="s">
        <v>322</v>
      </c>
      <c r="V1040" s="25" t="s">
        <v>322</v>
      </c>
      <c r="W1040" s="25" t="s">
        <v>322</v>
      </c>
      <c r="X1040" s="151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</v>
      </c>
    </row>
    <row r="1041" spans="1:65">
      <c r="A1041" s="29"/>
      <c r="B1041" s="18">
        <v>1</v>
      </c>
      <c r="C1041" s="14">
        <v>1</v>
      </c>
      <c r="D1041" s="224">
        <v>10.833</v>
      </c>
      <c r="E1041" s="224">
        <v>12.476582423254179</v>
      </c>
      <c r="F1041" s="224">
        <v>12.2</v>
      </c>
      <c r="G1041" s="224">
        <v>12.41</v>
      </c>
      <c r="H1041" s="231">
        <v>13</v>
      </c>
      <c r="I1041" s="231">
        <v>15</v>
      </c>
      <c r="J1041" s="224">
        <v>11.6</v>
      </c>
      <c r="K1041" s="224">
        <v>12.5</v>
      </c>
      <c r="L1041" s="224">
        <v>11.1</v>
      </c>
      <c r="M1041" s="224">
        <v>11.4</v>
      </c>
      <c r="N1041" s="224">
        <v>11.4</v>
      </c>
      <c r="O1041" s="224">
        <v>11.2</v>
      </c>
      <c r="P1041" s="224">
        <v>11.429126327806236</v>
      </c>
      <c r="Q1041" s="224">
        <v>11.32</v>
      </c>
      <c r="R1041" s="224">
        <v>11.4</v>
      </c>
      <c r="S1041" s="231">
        <v>17.63</v>
      </c>
      <c r="T1041" s="231">
        <v>15.7</v>
      </c>
      <c r="U1041" s="224">
        <v>12.2</v>
      </c>
      <c r="V1041" s="231">
        <v>6.4991000000000003</v>
      </c>
      <c r="W1041" s="224">
        <v>10.464600000000001</v>
      </c>
      <c r="X1041" s="225"/>
      <c r="Y1041" s="226"/>
      <c r="Z1041" s="226"/>
      <c r="AA1041" s="226"/>
      <c r="AB1041" s="226"/>
      <c r="AC1041" s="226"/>
      <c r="AD1041" s="226"/>
      <c r="AE1041" s="226"/>
      <c r="AF1041" s="226"/>
      <c r="AG1041" s="226"/>
      <c r="AH1041" s="226"/>
      <c r="AI1041" s="226"/>
      <c r="AJ1041" s="226"/>
      <c r="AK1041" s="226"/>
      <c r="AL1041" s="226"/>
      <c r="AM1041" s="226"/>
      <c r="AN1041" s="226"/>
      <c r="AO1041" s="226"/>
      <c r="AP1041" s="226"/>
      <c r="AQ1041" s="226"/>
      <c r="AR1041" s="226"/>
      <c r="AS1041" s="226"/>
      <c r="AT1041" s="226"/>
      <c r="AU1041" s="226"/>
      <c r="AV1041" s="226"/>
      <c r="AW1041" s="226"/>
      <c r="AX1041" s="226"/>
      <c r="AY1041" s="226"/>
      <c r="AZ1041" s="226"/>
      <c r="BA1041" s="226"/>
      <c r="BB1041" s="226"/>
      <c r="BC1041" s="226"/>
      <c r="BD1041" s="226"/>
      <c r="BE1041" s="226"/>
      <c r="BF1041" s="226"/>
      <c r="BG1041" s="226"/>
      <c r="BH1041" s="226"/>
      <c r="BI1041" s="226"/>
      <c r="BJ1041" s="226"/>
      <c r="BK1041" s="226"/>
      <c r="BL1041" s="226"/>
      <c r="BM1041" s="227">
        <v>1</v>
      </c>
    </row>
    <row r="1042" spans="1:65">
      <c r="A1042" s="29"/>
      <c r="B1042" s="19">
        <v>1</v>
      </c>
      <c r="C1042" s="9">
        <v>2</v>
      </c>
      <c r="D1042" s="228">
        <v>10.698</v>
      </c>
      <c r="E1042" s="228">
        <v>12.343253805082076</v>
      </c>
      <c r="F1042" s="233">
        <v>12.7</v>
      </c>
      <c r="G1042" s="228">
        <v>12.83</v>
      </c>
      <c r="H1042" s="232">
        <v>11</v>
      </c>
      <c r="I1042" s="232">
        <v>14.3</v>
      </c>
      <c r="J1042" s="228">
        <v>11.9</v>
      </c>
      <c r="K1042" s="228">
        <v>11.9</v>
      </c>
      <c r="L1042" s="228">
        <v>11.2</v>
      </c>
      <c r="M1042" s="228">
        <v>11.4</v>
      </c>
      <c r="N1042" s="228">
        <v>11.3</v>
      </c>
      <c r="O1042" s="228">
        <v>11</v>
      </c>
      <c r="P1042" s="228">
        <v>11.888249518035332</v>
      </c>
      <c r="Q1042" s="228">
        <v>11.88</v>
      </c>
      <c r="R1042" s="228">
        <v>11.9</v>
      </c>
      <c r="S1042" s="232">
        <v>16.23</v>
      </c>
      <c r="T1042" s="232">
        <v>15.5</v>
      </c>
      <c r="U1042" s="228">
        <v>11.5</v>
      </c>
      <c r="V1042" s="232">
        <v>8.6819000000000006</v>
      </c>
      <c r="W1042" s="228">
        <v>10.4656</v>
      </c>
      <c r="X1042" s="225"/>
      <c r="Y1042" s="226"/>
      <c r="Z1042" s="226"/>
      <c r="AA1042" s="226"/>
      <c r="AB1042" s="226"/>
      <c r="AC1042" s="226"/>
      <c r="AD1042" s="226"/>
      <c r="AE1042" s="226"/>
      <c r="AF1042" s="226"/>
      <c r="AG1042" s="226"/>
      <c r="AH1042" s="226"/>
      <c r="AI1042" s="226"/>
      <c r="AJ1042" s="226"/>
      <c r="AK1042" s="226"/>
      <c r="AL1042" s="226"/>
      <c r="AM1042" s="226"/>
      <c r="AN1042" s="226"/>
      <c r="AO1042" s="226"/>
      <c r="AP1042" s="226"/>
      <c r="AQ1042" s="226"/>
      <c r="AR1042" s="226"/>
      <c r="AS1042" s="226"/>
      <c r="AT1042" s="226"/>
      <c r="AU1042" s="226"/>
      <c r="AV1042" s="226"/>
      <c r="AW1042" s="226"/>
      <c r="AX1042" s="226"/>
      <c r="AY1042" s="226"/>
      <c r="AZ1042" s="226"/>
      <c r="BA1042" s="226"/>
      <c r="BB1042" s="226"/>
      <c r="BC1042" s="226"/>
      <c r="BD1042" s="226"/>
      <c r="BE1042" s="226"/>
      <c r="BF1042" s="226"/>
      <c r="BG1042" s="226"/>
      <c r="BH1042" s="226"/>
      <c r="BI1042" s="226"/>
      <c r="BJ1042" s="226"/>
      <c r="BK1042" s="226"/>
      <c r="BL1042" s="226"/>
      <c r="BM1042" s="227">
        <v>31</v>
      </c>
    </row>
    <row r="1043" spans="1:65">
      <c r="A1043" s="29"/>
      <c r="B1043" s="19">
        <v>1</v>
      </c>
      <c r="C1043" s="9">
        <v>3</v>
      </c>
      <c r="D1043" s="228">
        <v>10.941000000000001</v>
      </c>
      <c r="E1043" s="228">
        <v>12.209333683911064</v>
      </c>
      <c r="F1043" s="228">
        <v>12.1</v>
      </c>
      <c r="G1043" s="228">
        <v>12.43</v>
      </c>
      <c r="H1043" s="232">
        <v>12</v>
      </c>
      <c r="I1043" s="232">
        <v>14.4</v>
      </c>
      <c r="J1043" s="228">
        <v>12</v>
      </c>
      <c r="K1043" s="228">
        <v>12.3</v>
      </c>
      <c r="L1043" s="228">
        <v>11.8</v>
      </c>
      <c r="M1043" s="228">
        <v>11.8</v>
      </c>
      <c r="N1043" s="228">
        <v>11.4</v>
      </c>
      <c r="O1043" s="228">
        <v>11.4</v>
      </c>
      <c r="P1043" s="228">
        <v>11.856006449311257</v>
      </c>
      <c r="Q1043" s="228">
        <v>11.95</v>
      </c>
      <c r="R1043" s="228">
        <v>11.1</v>
      </c>
      <c r="S1043" s="232">
        <v>19.010000000000002</v>
      </c>
      <c r="T1043" s="232">
        <v>15.400000000000002</v>
      </c>
      <c r="U1043" s="228">
        <v>11.6</v>
      </c>
      <c r="V1043" s="232">
        <v>9.0795999999999992</v>
      </c>
      <c r="W1043" s="228">
        <v>10.686400000000001</v>
      </c>
      <c r="X1043" s="225"/>
      <c r="Y1043" s="226"/>
      <c r="Z1043" s="226"/>
      <c r="AA1043" s="226"/>
      <c r="AB1043" s="226"/>
      <c r="AC1043" s="226"/>
      <c r="AD1043" s="226"/>
      <c r="AE1043" s="226"/>
      <c r="AF1043" s="226"/>
      <c r="AG1043" s="226"/>
      <c r="AH1043" s="226"/>
      <c r="AI1043" s="226"/>
      <c r="AJ1043" s="226"/>
      <c r="AK1043" s="226"/>
      <c r="AL1043" s="226"/>
      <c r="AM1043" s="226"/>
      <c r="AN1043" s="226"/>
      <c r="AO1043" s="226"/>
      <c r="AP1043" s="226"/>
      <c r="AQ1043" s="226"/>
      <c r="AR1043" s="226"/>
      <c r="AS1043" s="226"/>
      <c r="AT1043" s="226"/>
      <c r="AU1043" s="226"/>
      <c r="AV1043" s="226"/>
      <c r="AW1043" s="226"/>
      <c r="AX1043" s="226"/>
      <c r="AY1043" s="226"/>
      <c r="AZ1043" s="226"/>
      <c r="BA1043" s="226"/>
      <c r="BB1043" s="226"/>
      <c r="BC1043" s="226"/>
      <c r="BD1043" s="226"/>
      <c r="BE1043" s="226"/>
      <c r="BF1043" s="226"/>
      <c r="BG1043" s="226"/>
      <c r="BH1043" s="226"/>
      <c r="BI1043" s="226"/>
      <c r="BJ1043" s="226"/>
      <c r="BK1043" s="226"/>
      <c r="BL1043" s="226"/>
      <c r="BM1043" s="227">
        <v>16</v>
      </c>
    </row>
    <row r="1044" spans="1:65">
      <c r="A1044" s="29"/>
      <c r="B1044" s="19">
        <v>1</v>
      </c>
      <c r="C1044" s="9">
        <v>4</v>
      </c>
      <c r="D1044" s="228">
        <v>11.054</v>
      </c>
      <c r="E1044" s="228">
        <v>12.151094535829328</v>
      </c>
      <c r="F1044" s="228">
        <v>12.1</v>
      </c>
      <c r="G1044" s="228">
        <v>12.38</v>
      </c>
      <c r="H1044" s="232">
        <v>11</v>
      </c>
      <c r="I1044" s="232">
        <v>13.6</v>
      </c>
      <c r="J1044" s="228">
        <v>11.1</v>
      </c>
      <c r="K1044" s="228">
        <v>11.8</v>
      </c>
      <c r="L1044" s="228">
        <v>11.4</v>
      </c>
      <c r="M1044" s="228">
        <v>11.1</v>
      </c>
      <c r="N1044" s="228">
        <v>11.4</v>
      </c>
      <c r="O1044" s="228">
        <v>10.8</v>
      </c>
      <c r="P1044" s="228">
        <v>11.38839265174594</v>
      </c>
      <c r="Q1044" s="228">
        <v>11.48</v>
      </c>
      <c r="R1044" s="228">
        <v>11.6</v>
      </c>
      <c r="S1044" s="232">
        <v>12.61</v>
      </c>
      <c r="T1044" s="232">
        <v>15</v>
      </c>
      <c r="U1044" s="228">
        <v>11.4</v>
      </c>
      <c r="V1044" s="232">
        <v>7.6428000000000011</v>
      </c>
      <c r="W1044" s="233">
        <v>10.9511</v>
      </c>
      <c r="X1044" s="225"/>
      <c r="Y1044" s="226"/>
      <c r="Z1044" s="226"/>
      <c r="AA1044" s="226"/>
      <c r="AB1044" s="226"/>
      <c r="AC1044" s="226"/>
      <c r="AD1044" s="226"/>
      <c r="AE1044" s="226"/>
      <c r="AF1044" s="226"/>
      <c r="AG1044" s="226"/>
      <c r="AH1044" s="226"/>
      <c r="AI1044" s="226"/>
      <c r="AJ1044" s="226"/>
      <c r="AK1044" s="226"/>
      <c r="AL1044" s="226"/>
      <c r="AM1044" s="226"/>
      <c r="AN1044" s="226"/>
      <c r="AO1044" s="226"/>
      <c r="AP1044" s="226"/>
      <c r="AQ1044" s="226"/>
      <c r="AR1044" s="226"/>
      <c r="AS1044" s="226"/>
      <c r="AT1044" s="226"/>
      <c r="AU1044" s="226"/>
      <c r="AV1044" s="226"/>
      <c r="AW1044" s="226"/>
      <c r="AX1044" s="226"/>
      <c r="AY1044" s="226"/>
      <c r="AZ1044" s="226"/>
      <c r="BA1044" s="226"/>
      <c r="BB1044" s="226"/>
      <c r="BC1044" s="226"/>
      <c r="BD1044" s="226"/>
      <c r="BE1044" s="226"/>
      <c r="BF1044" s="226"/>
      <c r="BG1044" s="226"/>
      <c r="BH1044" s="226"/>
      <c r="BI1044" s="226"/>
      <c r="BJ1044" s="226"/>
      <c r="BK1044" s="226"/>
      <c r="BL1044" s="226"/>
      <c r="BM1044" s="227">
        <v>11.641302065405812</v>
      </c>
    </row>
    <row r="1045" spans="1:65">
      <c r="A1045" s="29"/>
      <c r="B1045" s="19">
        <v>1</v>
      </c>
      <c r="C1045" s="9">
        <v>5</v>
      </c>
      <c r="D1045" s="228">
        <v>10.805999999999999</v>
      </c>
      <c r="E1045" s="228">
        <v>12.118718775753678</v>
      </c>
      <c r="F1045" s="228">
        <v>12.2</v>
      </c>
      <c r="G1045" s="228">
        <v>12.86</v>
      </c>
      <c r="H1045" s="232">
        <v>12</v>
      </c>
      <c r="I1045" s="232">
        <v>14.6</v>
      </c>
      <c r="J1045" s="228">
        <v>12.1</v>
      </c>
      <c r="K1045" s="228">
        <v>11.9</v>
      </c>
      <c r="L1045" s="228">
        <v>11</v>
      </c>
      <c r="M1045" s="228">
        <v>11.8</v>
      </c>
      <c r="N1045" s="228">
        <v>11.4</v>
      </c>
      <c r="O1045" s="228">
        <v>11.5</v>
      </c>
      <c r="P1045" s="228">
        <v>12.157757317120899</v>
      </c>
      <c r="Q1045" s="228">
        <v>12.26</v>
      </c>
      <c r="R1045" s="228">
        <v>11.6</v>
      </c>
      <c r="S1045" s="232">
        <v>19.97</v>
      </c>
      <c r="T1045" s="232">
        <v>15.2</v>
      </c>
      <c r="U1045" s="228">
        <v>11.9</v>
      </c>
      <c r="V1045" s="232">
        <v>9.4178999999999995</v>
      </c>
      <c r="W1045" s="228">
        <v>10.512700000000001</v>
      </c>
      <c r="X1045" s="225"/>
      <c r="Y1045" s="226"/>
      <c r="Z1045" s="226"/>
      <c r="AA1045" s="226"/>
      <c r="AB1045" s="226"/>
      <c r="AC1045" s="226"/>
      <c r="AD1045" s="226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  <c r="AP1045" s="226"/>
      <c r="AQ1045" s="226"/>
      <c r="AR1045" s="226"/>
      <c r="AS1045" s="226"/>
      <c r="AT1045" s="226"/>
      <c r="AU1045" s="226"/>
      <c r="AV1045" s="226"/>
      <c r="AW1045" s="226"/>
      <c r="AX1045" s="226"/>
      <c r="AY1045" s="226"/>
      <c r="AZ1045" s="226"/>
      <c r="BA1045" s="226"/>
      <c r="BB1045" s="226"/>
      <c r="BC1045" s="226"/>
      <c r="BD1045" s="226"/>
      <c r="BE1045" s="226"/>
      <c r="BF1045" s="226"/>
      <c r="BG1045" s="226"/>
      <c r="BH1045" s="226"/>
      <c r="BI1045" s="226"/>
      <c r="BJ1045" s="226"/>
      <c r="BK1045" s="226"/>
      <c r="BL1045" s="226"/>
      <c r="BM1045" s="227">
        <v>110</v>
      </c>
    </row>
    <row r="1046" spans="1:65">
      <c r="A1046" s="29"/>
      <c r="B1046" s="19">
        <v>1</v>
      </c>
      <c r="C1046" s="9">
        <v>6</v>
      </c>
      <c r="D1046" s="228">
        <v>11.07</v>
      </c>
      <c r="E1046" s="228">
        <v>12.169480292013899</v>
      </c>
      <c r="F1046" s="228">
        <v>12.1</v>
      </c>
      <c r="G1046" s="228">
        <v>12.31</v>
      </c>
      <c r="H1046" s="232">
        <v>12</v>
      </c>
      <c r="I1046" s="232">
        <v>13.9</v>
      </c>
      <c r="J1046" s="228">
        <v>12.3</v>
      </c>
      <c r="K1046" s="228">
        <v>11.7</v>
      </c>
      <c r="L1046" s="228">
        <v>11.4</v>
      </c>
      <c r="M1046" s="228">
        <v>11.9</v>
      </c>
      <c r="N1046" s="228">
        <v>11.3</v>
      </c>
      <c r="O1046" s="228">
        <v>11.3</v>
      </c>
      <c r="P1046" s="228">
        <v>12.645150106659059</v>
      </c>
      <c r="Q1046" s="228">
        <v>11.79</v>
      </c>
      <c r="R1046" s="228">
        <v>11.6</v>
      </c>
      <c r="S1046" s="232">
        <v>19.13</v>
      </c>
      <c r="T1046" s="232">
        <v>15.299999999999999</v>
      </c>
      <c r="U1046" s="228">
        <v>11.9</v>
      </c>
      <c r="V1046" s="232">
        <v>7.4154</v>
      </c>
      <c r="W1046" s="228">
        <v>10.5724</v>
      </c>
      <c r="X1046" s="225"/>
      <c r="Y1046" s="226"/>
      <c r="Z1046" s="226"/>
      <c r="AA1046" s="226"/>
      <c r="AB1046" s="226"/>
      <c r="AC1046" s="226"/>
      <c r="AD1046" s="226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  <c r="AP1046" s="226"/>
      <c r="AQ1046" s="226"/>
      <c r="AR1046" s="226"/>
      <c r="AS1046" s="226"/>
      <c r="AT1046" s="226"/>
      <c r="AU1046" s="226"/>
      <c r="AV1046" s="226"/>
      <c r="AW1046" s="226"/>
      <c r="AX1046" s="226"/>
      <c r="AY1046" s="226"/>
      <c r="AZ1046" s="226"/>
      <c r="BA1046" s="226"/>
      <c r="BB1046" s="226"/>
      <c r="BC1046" s="226"/>
      <c r="BD1046" s="226"/>
      <c r="BE1046" s="226"/>
      <c r="BF1046" s="226"/>
      <c r="BG1046" s="226"/>
      <c r="BH1046" s="226"/>
      <c r="BI1046" s="226"/>
      <c r="BJ1046" s="226"/>
      <c r="BK1046" s="226"/>
      <c r="BL1046" s="226"/>
      <c r="BM1046" s="229"/>
    </row>
    <row r="1047" spans="1:65">
      <c r="A1047" s="29"/>
      <c r="B1047" s="20" t="s">
        <v>271</v>
      </c>
      <c r="C1047" s="12"/>
      <c r="D1047" s="230">
        <v>10.900333333333334</v>
      </c>
      <c r="E1047" s="230">
        <v>12.244743919307369</v>
      </c>
      <c r="F1047" s="230">
        <v>12.233333333333333</v>
      </c>
      <c r="G1047" s="230">
        <v>12.536666666666667</v>
      </c>
      <c r="H1047" s="230">
        <v>11.833333333333334</v>
      </c>
      <c r="I1047" s="230">
        <v>14.300000000000002</v>
      </c>
      <c r="J1047" s="230">
        <v>11.833333333333334</v>
      </c>
      <c r="K1047" s="230">
        <v>12.016666666666666</v>
      </c>
      <c r="L1047" s="230">
        <v>11.316666666666665</v>
      </c>
      <c r="M1047" s="230">
        <v>11.566666666666668</v>
      </c>
      <c r="N1047" s="230">
        <v>11.366666666666667</v>
      </c>
      <c r="O1047" s="230">
        <v>11.200000000000001</v>
      </c>
      <c r="P1047" s="230">
        <v>11.894113728446454</v>
      </c>
      <c r="Q1047" s="230">
        <v>11.780000000000001</v>
      </c>
      <c r="R1047" s="230">
        <v>11.533333333333333</v>
      </c>
      <c r="S1047" s="230">
        <v>17.43</v>
      </c>
      <c r="T1047" s="230">
        <v>15.35</v>
      </c>
      <c r="U1047" s="230">
        <v>11.75</v>
      </c>
      <c r="V1047" s="230">
        <v>8.1227833333333326</v>
      </c>
      <c r="W1047" s="230">
        <v>10.6088</v>
      </c>
      <c r="X1047" s="225"/>
      <c r="Y1047" s="226"/>
      <c r="Z1047" s="226"/>
      <c r="AA1047" s="226"/>
      <c r="AB1047" s="226"/>
      <c r="AC1047" s="226"/>
      <c r="AD1047" s="226"/>
      <c r="AE1047" s="226"/>
      <c r="AF1047" s="226"/>
      <c r="AG1047" s="226"/>
      <c r="AH1047" s="226"/>
      <c r="AI1047" s="226"/>
      <c r="AJ1047" s="226"/>
      <c r="AK1047" s="226"/>
      <c r="AL1047" s="226"/>
      <c r="AM1047" s="226"/>
      <c r="AN1047" s="226"/>
      <c r="AO1047" s="226"/>
      <c r="AP1047" s="226"/>
      <c r="AQ1047" s="226"/>
      <c r="AR1047" s="226"/>
      <c r="AS1047" s="226"/>
      <c r="AT1047" s="226"/>
      <c r="AU1047" s="226"/>
      <c r="AV1047" s="226"/>
      <c r="AW1047" s="226"/>
      <c r="AX1047" s="226"/>
      <c r="AY1047" s="226"/>
      <c r="AZ1047" s="226"/>
      <c r="BA1047" s="226"/>
      <c r="BB1047" s="226"/>
      <c r="BC1047" s="226"/>
      <c r="BD1047" s="226"/>
      <c r="BE1047" s="226"/>
      <c r="BF1047" s="226"/>
      <c r="BG1047" s="226"/>
      <c r="BH1047" s="226"/>
      <c r="BI1047" s="226"/>
      <c r="BJ1047" s="226"/>
      <c r="BK1047" s="226"/>
      <c r="BL1047" s="226"/>
      <c r="BM1047" s="229"/>
    </row>
    <row r="1048" spans="1:65">
      <c r="A1048" s="29"/>
      <c r="B1048" s="3" t="s">
        <v>272</v>
      </c>
      <c r="C1048" s="28"/>
      <c r="D1048" s="228">
        <v>10.887</v>
      </c>
      <c r="E1048" s="228">
        <v>12.189406987962482</v>
      </c>
      <c r="F1048" s="228">
        <v>12.149999999999999</v>
      </c>
      <c r="G1048" s="228">
        <v>12.42</v>
      </c>
      <c r="H1048" s="228">
        <v>12</v>
      </c>
      <c r="I1048" s="228">
        <v>14.350000000000001</v>
      </c>
      <c r="J1048" s="228">
        <v>11.95</v>
      </c>
      <c r="K1048" s="228">
        <v>11.9</v>
      </c>
      <c r="L1048" s="228">
        <v>11.3</v>
      </c>
      <c r="M1048" s="228">
        <v>11.600000000000001</v>
      </c>
      <c r="N1048" s="228">
        <v>11.4</v>
      </c>
      <c r="O1048" s="228">
        <v>11.25</v>
      </c>
      <c r="P1048" s="228">
        <v>11.872127983673295</v>
      </c>
      <c r="Q1048" s="228">
        <v>11.835000000000001</v>
      </c>
      <c r="R1048" s="228">
        <v>11.6</v>
      </c>
      <c r="S1048" s="228">
        <v>18.32</v>
      </c>
      <c r="T1048" s="228">
        <v>15.350000000000001</v>
      </c>
      <c r="U1048" s="228">
        <v>11.75</v>
      </c>
      <c r="V1048" s="228">
        <v>8.16235</v>
      </c>
      <c r="W1048" s="228">
        <v>10.54255</v>
      </c>
      <c r="X1048" s="225"/>
      <c r="Y1048" s="226"/>
      <c r="Z1048" s="226"/>
      <c r="AA1048" s="226"/>
      <c r="AB1048" s="226"/>
      <c r="AC1048" s="226"/>
      <c r="AD1048" s="226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  <c r="AP1048" s="226"/>
      <c r="AQ1048" s="226"/>
      <c r="AR1048" s="226"/>
      <c r="AS1048" s="226"/>
      <c r="AT1048" s="226"/>
      <c r="AU1048" s="226"/>
      <c r="AV1048" s="226"/>
      <c r="AW1048" s="226"/>
      <c r="AX1048" s="226"/>
      <c r="AY1048" s="226"/>
      <c r="AZ1048" s="226"/>
      <c r="BA1048" s="226"/>
      <c r="BB1048" s="226"/>
      <c r="BC1048" s="226"/>
      <c r="BD1048" s="226"/>
      <c r="BE1048" s="226"/>
      <c r="BF1048" s="226"/>
      <c r="BG1048" s="226"/>
      <c r="BH1048" s="226"/>
      <c r="BI1048" s="226"/>
      <c r="BJ1048" s="226"/>
      <c r="BK1048" s="226"/>
      <c r="BL1048" s="226"/>
      <c r="BM1048" s="229"/>
    </row>
    <row r="1049" spans="1:65">
      <c r="A1049" s="29"/>
      <c r="B1049" s="3" t="s">
        <v>273</v>
      </c>
      <c r="C1049" s="28"/>
      <c r="D1049" s="23">
        <v>0.1472585028671238</v>
      </c>
      <c r="E1049" s="23">
        <v>0.1378581384651473</v>
      </c>
      <c r="F1049" s="23">
        <v>0.23380903889000229</v>
      </c>
      <c r="G1049" s="23">
        <v>0.24245961863095167</v>
      </c>
      <c r="H1049" s="23">
        <v>0.75277265270908111</v>
      </c>
      <c r="I1049" s="23">
        <v>0.4979959839195493</v>
      </c>
      <c r="J1049" s="23">
        <v>0.42739521132865643</v>
      </c>
      <c r="K1049" s="23">
        <v>0.31251666622224605</v>
      </c>
      <c r="L1049" s="23">
        <v>0.28577380332470453</v>
      </c>
      <c r="M1049" s="23">
        <v>0.3141125063837269</v>
      </c>
      <c r="N1049" s="23">
        <v>5.1639777949432045E-2</v>
      </c>
      <c r="O1049" s="23">
        <v>0.26076809620810587</v>
      </c>
      <c r="P1049" s="23">
        <v>0.4705352754274551</v>
      </c>
      <c r="Q1049" s="23">
        <v>0.33793490497431578</v>
      </c>
      <c r="R1049" s="23">
        <v>0.2658320271650253</v>
      </c>
      <c r="S1049" s="23">
        <v>2.7037159614131099</v>
      </c>
      <c r="T1049" s="23">
        <v>0.2428991560298224</v>
      </c>
      <c r="U1049" s="23">
        <v>0.30166206257996697</v>
      </c>
      <c r="V1049" s="23">
        <v>1.1200499549871299</v>
      </c>
      <c r="W1049" s="23">
        <v>0.18711018144398231</v>
      </c>
      <c r="X1049" s="151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87</v>
      </c>
      <c r="C1050" s="28"/>
      <c r="D1050" s="13">
        <v>1.350954125566103E-2</v>
      </c>
      <c r="E1050" s="13">
        <v>1.1258556273093976E-2</v>
      </c>
      <c r="F1050" s="13">
        <v>1.9112455495095555E-2</v>
      </c>
      <c r="G1050" s="13">
        <v>1.9340038710259373E-2</v>
      </c>
      <c r="H1050" s="13">
        <v>6.3614590369781496E-2</v>
      </c>
      <c r="I1050" s="13">
        <v>3.4824893980388058E-2</v>
      </c>
      <c r="J1050" s="13">
        <v>3.6117905182703358E-2</v>
      </c>
      <c r="K1050" s="13">
        <v>2.6006934775776373E-2</v>
      </c>
      <c r="L1050" s="13">
        <v>2.5252471575084354E-2</v>
      </c>
      <c r="M1050" s="13">
        <v>2.7156700840091658E-2</v>
      </c>
      <c r="N1050" s="13">
        <v>4.5430889691582439E-3</v>
      </c>
      <c r="O1050" s="13">
        <v>2.3282865732866594E-2</v>
      </c>
      <c r="P1050" s="13">
        <v>3.9560347762784838E-2</v>
      </c>
      <c r="Q1050" s="13">
        <v>2.8687173597140556E-2</v>
      </c>
      <c r="R1050" s="13">
        <v>2.3049019696389478E-2</v>
      </c>
      <c r="S1050" s="13">
        <v>0.15511852905410842</v>
      </c>
      <c r="T1050" s="13">
        <v>1.5824049252757159E-2</v>
      </c>
      <c r="U1050" s="13">
        <v>2.5673367028082296E-2</v>
      </c>
      <c r="V1050" s="13">
        <v>0.137889921351318</v>
      </c>
      <c r="W1050" s="13">
        <v>1.7637261654850907E-2</v>
      </c>
      <c r="X1050" s="151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274</v>
      </c>
      <c r="C1051" s="28"/>
      <c r="D1051" s="13">
        <v>-6.36499875966966E-2</v>
      </c>
      <c r="E1051" s="13">
        <v>5.1836285194831522E-2</v>
      </c>
      <c r="F1051" s="13">
        <v>5.0856103947929165E-2</v>
      </c>
      <c r="G1051" s="13">
        <v>7.6912753936828837E-2</v>
      </c>
      <c r="H1051" s="13">
        <v>1.6495686380149532E-2</v>
      </c>
      <c r="I1051" s="13">
        <v>0.22838492804812449</v>
      </c>
      <c r="J1051" s="13">
        <v>1.6495686380149532E-2</v>
      </c>
      <c r="K1051" s="13">
        <v>3.2244211098715114E-2</v>
      </c>
      <c r="L1051" s="13">
        <v>-2.788651964489941E-2</v>
      </c>
      <c r="M1051" s="13">
        <v>-6.4112586650367787E-3</v>
      </c>
      <c r="N1051" s="13">
        <v>-2.3591467448926706E-2</v>
      </c>
      <c r="O1051" s="13">
        <v>-3.7908308102168276E-2</v>
      </c>
      <c r="P1051" s="13">
        <v>2.1716785770203195E-2</v>
      </c>
      <c r="Q1051" s="13">
        <v>1.1914297371112381E-2</v>
      </c>
      <c r="R1051" s="13">
        <v>-9.2746267956852479E-3</v>
      </c>
      <c r="S1051" s="13">
        <v>0.4972551955160005</v>
      </c>
      <c r="T1051" s="13">
        <v>0.31858102416354606</v>
      </c>
      <c r="U1051" s="13">
        <v>9.3372660535286922E-3</v>
      </c>
      <c r="V1051" s="13">
        <v>-0.30224443213516294</v>
      </c>
      <c r="W1051" s="13">
        <v>-8.8693005267346692E-2</v>
      </c>
      <c r="X1051" s="151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45" t="s">
        <v>275</v>
      </c>
      <c r="C1052" s="46"/>
      <c r="D1052" s="44">
        <v>1.28</v>
      </c>
      <c r="E1052" s="44">
        <v>0.68</v>
      </c>
      <c r="F1052" s="44">
        <v>0.66</v>
      </c>
      <c r="G1052" s="44">
        <v>1.1000000000000001</v>
      </c>
      <c r="H1052" s="44" t="s">
        <v>276</v>
      </c>
      <c r="I1052" s="44">
        <v>3.67</v>
      </c>
      <c r="J1052" s="44">
        <v>0.08</v>
      </c>
      <c r="K1052" s="44">
        <v>0.34</v>
      </c>
      <c r="L1052" s="44">
        <v>0.67</v>
      </c>
      <c r="M1052" s="44">
        <v>0.31</v>
      </c>
      <c r="N1052" s="44">
        <v>0.6</v>
      </c>
      <c r="O1052" s="44">
        <v>0.84</v>
      </c>
      <c r="P1052" s="44">
        <v>0.17</v>
      </c>
      <c r="Q1052" s="44">
        <v>0</v>
      </c>
      <c r="R1052" s="44">
        <v>0.36</v>
      </c>
      <c r="S1052" s="44">
        <v>8.2200000000000006</v>
      </c>
      <c r="T1052" s="44">
        <v>5.2</v>
      </c>
      <c r="U1052" s="44">
        <v>0.04</v>
      </c>
      <c r="V1052" s="44">
        <v>5.32</v>
      </c>
      <c r="W1052" s="44">
        <v>1.7</v>
      </c>
      <c r="X1052" s="151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0" t="s">
        <v>314</v>
      </c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BM1053" s="55"/>
    </row>
    <row r="1054" spans="1:65">
      <c r="BM1054" s="55"/>
    </row>
    <row r="1055" spans="1:65" ht="15">
      <c r="B1055" s="8" t="s">
        <v>611</v>
      </c>
      <c r="BM1055" s="27" t="s">
        <v>67</v>
      </c>
    </row>
    <row r="1056" spans="1:65" ht="15">
      <c r="A1056" s="24" t="s">
        <v>63</v>
      </c>
      <c r="B1056" s="18" t="s">
        <v>111</v>
      </c>
      <c r="C1056" s="15" t="s">
        <v>112</v>
      </c>
      <c r="D1056" s="16" t="s">
        <v>231</v>
      </c>
      <c r="E1056" s="17" t="s">
        <v>231</v>
      </c>
      <c r="F1056" s="17" t="s">
        <v>231</v>
      </c>
      <c r="G1056" s="17" t="s">
        <v>231</v>
      </c>
      <c r="H1056" s="17" t="s">
        <v>231</v>
      </c>
      <c r="I1056" s="17" t="s">
        <v>231</v>
      </c>
      <c r="J1056" s="17" t="s">
        <v>231</v>
      </c>
      <c r="K1056" s="17" t="s">
        <v>231</v>
      </c>
      <c r="L1056" s="17" t="s">
        <v>231</v>
      </c>
      <c r="M1056" s="17" t="s">
        <v>231</v>
      </c>
      <c r="N1056" s="17" t="s">
        <v>231</v>
      </c>
      <c r="O1056" s="17" t="s">
        <v>231</v>
      </c>
      <c r="P1056" s="17" t="s">
        <v>231</v>
      </c>
      <c r="Q1056" s="17" t="s">
        <v>231</v>
      </c>
      <c r="R1056" s="17" t="s">
        <v>231</v>
      </c>
      <c r="S1056" s="17" t="s">
        <v>231</v>
      </c>
      <c r="T1056" s="17" t="s">
        <v>231</v>
      </c>
      <c r="U1056" s="17" t="s">
        <v>231</v>
      </c>
      <c r="V1056" s="17" t="s">
        <v>231</v>
      </c>
      <c r="W1056" s="17" t="s">
        <v>231</v>
      </c>
      <c r="X1056" s="17" t="s">
        <v>231</v>
      </c>
      <c r="Y1056" s="151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232</v>
      </c>
      <c r="C1057" s="9" t="s">
        <v>232</v>
      </c>
      <c r="D1057" s="149" t="s">
        <v>234</v>
      </c>
      <c r="E1057" s="150" t="s">
        <v>238</v>
      </c>
      <c r="F1057" s="150" t="s">
        <v>239</v>
      </c>
      <c r="G1057" s="150" t="s">
        <v>240</v>
      </c>
      <c r="H1057" s="150" t="s">
        <v>241</v>
      </c>
      <c r="I1057" s="150" t="s">
        <v>242</v>
      </c>
      <c r="J1057" s="150" t="s">
        <v>243</v>
      </c>
      <c r="K1057" s="150" t="s">
        <v>244</v>
      </c>
      <c r="L1057" s="150" t="s">
        <v>245</v>
      </c>
      <c r="M1057" s="150" t="s">
        <v>246</v>
      </c>
      <c r="N1057" s="150" t="s">
        <v>247</v>
      </c>
      <c r="O1057" s="150" t="s">
        <v>248</v>
      </c>
      <c r="P1057" s="150" t="s">
        <v>249</v>
      </c>
      <c r="Q1057" s="150" t="s">
        <v>251</v>
      </c>
      <c r="R1057" s="150" t="s">
        <v>253</v>
      </c>
      <c r="S1057" s="150" t="s">
        <v>254</v>
      </c>
      <c r="T1057" s="150" t="s">
        <v>257</v>
      </c>
      <c r="U1057" s="150" t="s">
        <v>259</v>
      </c>
      <c r="V1057" s="150" t="s">
        <v>261</v>
      </c>
      <c r="W1057" s="150" t="s">
        <v>279</v>
      </c>
      <c r="X1057" s="150" t="s">
        <v>263</v>
      </c>
      <c r="Y1057" s="151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1</v>
      </c>
    </row>
    <row r="1058" spans="1:65">
      <c r="A1058" s="29"/>
      <c r="B1058" s="19"/>
      <c r="C1058" s="9"/>
      <c r="D1058" s="10" t="s">
        <v>280</v>
      </c>
      <c r="E1058" s="11" t="s">
        <v>282</v>
      </c>
      <c r="F1058" s="11" t="s">
        <v>283</v>
      </c>
      <c r="G1058" s="11" t="s">
        <v>282</v>
      </c>
      <c r="H1058" s="11" t="s">
        <v>282</v>
      </c>
      <c r="I1058" s="11" t="s">
        <v>282</v>
      </c>
      <c r="J1058" s="11" t="s">
        <v>282</v>
      </c>
      <c r="K1058" s="11" t="s">
        <v>280</v>
      </c>
      <c r="L1058" s="11" t="s">
        <v>280</v>
      </c>
      <c r="M1058" s="11" t="s">
        <v>280</v>
      </c>
      <c r="N1058" s="11" t="s">
        <v>280</v>
      </c>
      <c r="O1058" s="11" t="s">
        <v>280</v>
      </c>
      <c r="P1058" s="11" t="s">
        <v>283</v>
      </c>
      <c r="Q1058" s="11" t="s">
        <v>283</v>
      </c>
      <c r="R1058" s="11" t="s">
        <v>283</v>
      </c>
      <c r="S1058" s="11" t="s">
        <v>283</v>
      </c>
      <c r="T1058" s="11" t="s">
        <v>283</v>
      </c>
      <c r="U1058" s="11" t="s">
        <v>282</v>
      </c>
      <c r="V1058" s="11" t="s">
        <v>283</v>
      </c>
      <c r="W1058" s="11" t="s">
        <v>283</v>
      </c>
      <c r="X1058" s="11" t="s">
        <v>280</v>
      </c>
      <c r="Y1058" s="151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3</v>
      </c>
    </row>
    <row r="1059" spans="1:65">
      <c r="A1059" s="29"/>
      <c r="B1059" s="19"/>
      <c r="C1059" s="9"/>
      <c r="D1059" s="25" t="s">
        <v>322</v>
      </c>
      <c r="E1059" s="25" t="s">
        <v>322</v>
      </c>
      <c r="F1059" s="25" t="s">
        <v>322</v>
      </c>
      <c r="G1059" s="25" t="s">
        <v>323</v>
      </c>
      <c r="H1059" s="25" t="s">
        <v>324</v>
      </c>
      <c r="I1059" s="25" t="s">
        <v>323</v>
      </c>
      <c r="J1059" s="25" t="s">
        <v>325</v>
      </c>
      <c r="K1059" s="25" t="s">
        <v>322</v>
      </c>
      <c r="L1059" s="25" t="s">
        <v>322</v>
      </c>
      <c r="M1059" s="25" t="s">
        <v>322</v>
      </c>
      <c r="N1059" s="25" t="s">
        <v>322</v>
      </c>
      <c r="O1059" s="25" t="s">
        <v>322</v>
      </c>
      <c r="P1059" s="25" t="s">
        <v>324</v>
      </c>
      <c r="Q1059" s="25" t="s">
        <v>322</v>
      </c>
      <c r="R1059" s="25" t="s">
        <v>325</v>
      </c>
      <c r="S1059" s="25" t="s">
        <v>324</v>
      </c>
      <c r="T1059" s="25" t="s">
        <v>323</v>
      </c>
      <c r="U1059" s="25" t="s">
        <v>322</v>
      </c>
      <c r="V1059" s="25" t="s">
        <v>322</v>
      </c>
      <c r="W1059" s="25" t="s">
        <v>322</v>
      </c>
      <c r="X1059" s="25" t="s">
        <v>322</v>
      </c>
      <c r="Y1059" s="151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3</v>
      </c>
    </row>
    <row r="1060" spans="1:65">
      <c r="A1060" s="29"/>
      <c r="B1060" s="18">
        <v>1</v>
      </c>
      <c r="C1060" s="14">
        <v>1</v>
      </c>
      <c r="D1060" s="203">
        <v>0.1482</v>
      </c>
      <c r="E1060" s="203">
        <v>0.14000000000000001</v>
      </c>
      <c r="F1060" s="203">
        <v>0.14166666666666669</v>
      </c>
      <c r="G1060" s="203">
        <v>0.18959999999999999</v>
      </c>
      <c r="H1060" s="203">
        <v>0.18</v>
      </c>
      <c r="I1060" s="203">
        <v>0.20600000000000002</v>
      </c>
      <c r="J1060" s="203">
        <v>0.156</v>
      </c>
      <c r="K1060" s="203">
        <v>0.18</v>
      </c>
      <c r="L1060" s="203">
        <v>0.17499999999999999</v>
      </c>
      <c r="M1060" s="203">
        <v>0.16800000000000001</v>
      </c>
      <c r="N1060" s="203">
        <v>0.16300000000000001</v>
      </c>
      <c r="O1060" s="203">
        <v>0.16200000000000001</v>
      </c>
      <c r="P1060" s="203">
        <v>0.1812573295772035</v>
      </c>
      <c r="Q1060" s="203">
        <v>0.156</v>
      </c>
      <c r="R1060" s="203">
        <v>0.15</v>
      </c>
      <c r="S1060" s="203">
        <v>0.15431199999999998</v>
      </c>
      <c r="T1060" s="210">
        <v>0.26</v>
      </c>
      <c r="U1060" s="203">
        <v>0.17199999999999999</v>
      </c>
      <c r="V1060" s="203">
        <v>0.15920000000000001</v>
      </c>
      <c r="W1060" s="210">
        <v>0.2964</v>
      </c>
      <c r="X1060" s="203">
        <v>0.1598938</v>
      </c>
      <c r="Y1060" s="205"/>
      <c r="Z1060" s="206"/>
      <c r="AA1060" s="206"/>
      <c r="AB1060" s="206"/>
      <c r="AC1060" s="206"/>
      <c r="AD1060" s="206"/>
      <c r="AE1060" s="206"/>
      <c r="AF1060" s="206"/>
      <c r="AG1060" s="206"/>
      <c r="AH1060" s="206"/>
      <c r="AI1060" s="206"/>
      <c r="AJ1060" s="206"/>
      <c r="AK1060" s="206"/>
      <c r="AL1060" s="206"/>
      <c r="AM1060" s="206"/>
      <c r="AN1060" s="206"/>
      <c r="AO1060" s="206"/>
      <c r="AP1060" s="206"/>
      <c r="AQ1060" s="206"/>
      <c r="AR1060" s="206"/>
      <c r="AS1060" s="206"/>
      <c r="AT1060" s="206"/>
      <c r="AU1060" s="206"/>
      <c r="AV1060" s="206"/>
      <c r="AW1060" s="206"/>
      <c r="AX1060" s="206"/>
      <c r="AY1060" s="206"/>
      <c r="AZ1060" s="206"/>
      <c r="BA1060" s="206"/>
      <c r="BB1060" s="206"/>
      <c r="BC1060" s="206"/>
      <c r="BD1060" s="206"/>
      <c r="BE1060" s="206"/>
      <c r="BF1060" s="206"/>
      <c r="BG1060" s="206"/>
      <c r="BH1060" s="206"/>
      <c r="BI1060" s="206"/>
      <c r="BJ1060" s="206"/>
      <c r="BK1060" s="206"/>
      <c r="BL1060" s="206"/>
      <c r="BM1060" s="207">
        <v>1</v>
      </c>
    </row>
    <row r="1061" spans="1:65">
      <c r="A1061" s="29"/>
      <c r="B1061" s="19">
        <v>1</v>
      </c>
      <c r="C1061" s="9">
        <v>2</v>
      </c>
      <c r="D1061" s="23">
        <v>0.15079999999999999</v>
      </c>
      <c r="E1061" s="23">
        <v>0.13</v>
      </c>
      <c r="F1061" s="23">
        <v>0.14166666666666669</v>
      </c>
      <c r="G1061" s="23">
        <v>0.187</v>
      </c>
      <c r="H1061" s="23">
        <v>0.17</v>
      </c>
      <c r="I1061" s="23">
        <v>0.21</v>
      </c>
      <c r="J1061" s="23">
        <v>0.154</v>
      </c>
      <c r="K1061" s="23">
        <v>0.17799999999999999</v>
      </c>
      <c r="L1061" s="23">
        <v>0.17899999999999999</v>
      </c>
      <c r="M1061" s="23">
        <v>0.16800000000000001</v>
      </c>
      <c r="N1061" s="23">
        <v>0.16600000000000001</v>
      </c>
      <c r="O1061" s="23">
        <v>0.161</v>
      </c>
      <c r="P1061" s="23">
        <v>0.18146663767060767</v>
      </c>
      <c r="Q1061" s="23">
        <v>0.16200000000000001</v>
      </c>
      <c r="R1061" s="23">
        <v>0.15</v>
      </c>
      <c r="S1061" s="23">
        <v>0.15269000000000002</v>
      </c>
      <c r="T1061" s="211">
        <v>0.26</v>
      </c>
      <c r="U1061" s="23">
        <v>0.17100000000000001</v>
      </c>
      <c r="V1061" s="23">
        <v>0.15804000000000001</v>
      </c>
      <c r="W1061" s="211">
        <v>0.29239999999999999</v>
      </c>
      <c r="X1061" s="23">
        <v>0.1647362</v>
      </c>
      <c r="Y1061" s="205"/>
      <c r="Z1061" s="206"/>
      <c r="AA1061" s="206"/>
      <c r="AB1061" s="206"/>
      <c r="AC1061" s="206"/>
      <c r="AD1061" s="206"/>
      <c r="AE1061" s="206"/>
      <c r="AF1061" s="206"/>
      <c r="AG1061" s="206"/>
      <c r="AH1061" s="206"/>
      <c r="AI1061" s="206"/>
      <c r="AJ1061" s="206"/>
      <c r="AK1061" s="206"/>
      <c r="AL1061" s="206"/>
      <c r="AM1061" s="206"/>
      <c r="AN1061" s="206"/>
      <c r="AO1061" s="206"/>
      <c r="AP1061" s="206"/>
      <c r="AQ1061" s="206"/>
      <c r="AR1061" s="206"/>
      <c r="AS1061" s="206"/>
      <c r="AT1061" s="206"/>
      <c r="AU1061" s="206"/>
      <c r="AV1061" s="206"/>
      <c r="AW1061" s="206"/>
      <c r="AX1061" s="206"/>
      <c r="AY1061" s="206"/>
      <c r="AZ1061" s="206"/>
      <c r="BA1061" s="206"/>
      <c r="BB1061" s="206"/>
      <c r="BC1061" s="206"/>
      <c r="BD1061" s="206"/>
      <c r="BE1061" s="206"/>
      <c r="BF1061" s="206"/>
      <c r="BG1061" s="206"/>
      <c r="BH1061" s="206"/>
      <c r="BI1061" s="206"/>
      <c r="BJ1061" s="206"/>
      <c r="BK1061" s="206"/>
      <c r="BL1061" s="206"/>
      <c r="BM1061" s="207">
        <v>32</v>
      </c>
    </row>
    <row r="1062" spans="1:65">
      <c r="A1062" s="29"/>
      <c r="B1062" s="19">
        <v>1</v>
      </c>
      <c r="C1062" s="9">
        <v>3</v>
      </c>
      <c r="D1062" s="23">
        <v>0.15179999999999999</v>
      </c>
      <c r="E1062" s="23">
        <v>0.13</v>
      </c>
      <c r="F1062" s="23">
        <v>0.14166666666666669</v>
      </c>
      <c r="G1062" s="23">
        <v>0.18090000000000001</v>
      </c>
      <c r="H1062" s="23">
        <v>0.17</v>
      </c>
      <c r="I1062" s="23">
        <v>0.20600000000000002</v>
      </c>
      <c r="J1062" s="23">
        <v>0.155</v>
      </c>
      <c r="K1062" s="23">
        <v>0.185</v>
      </c>
      <c r="L1062" s="23">
        <v>0.18</v>
      </c>
      <c r="M1062" s="23">
        <v>0.17</v>
      </c>
      <c r="N1062" s="23">
        <v>0.16600000000000001</v>
      </c>
      <c r="O1062" s="23">
        <v>0.161</v>
      </c>
      <c r="P1062" s="23">
        <v>0.18263324509932236</v>
      </c>
      <c r="Q1062" s="23">
        <v>0.16200000000000001</v>
      </c>
      <c r="R1062" s="23">
        <v>0.15</v>
      </c>
      <c r="S1062" s="23">
        <v>0.15460699999999999</v>
      </c>
      <c r="T1062" s="211">
        <v>0.27</v>
      </c>
      <c r="U1062" s="23">
        <v>0.17499999999999999</v>
      </c>
      <c r="V1062" s="23">
        <v>0.15967999999999999</v>
      </c>
      <c r="W1062" s="211">
        <v>0.29970000000000002</v>
      </c>
      <c r="X1062" s="23">
        <v>0.16366</v>
      </c>
      <c r="Y1062" s="205"/>
      <c r="Z1062" s="206"/>
      <c r="AA1062" s="206"/>
      <c r="AB1062" s="206"/>
      <c r="AC1062" s="206"/>
      <c r="AD1062" s="206"/>
      <c r="AE1062" s="206"/>
      <c r="AF1062" s="206"/>
      <c r="AG1062" s="206"/>
      <c r="AH1062" s="206"/>
      <c r="AI1062" s="206"/>
      <c r="AJ1062" s="206"/>
      <c r="AK1062" s="206"/>
      <c r="AL1062" s="206"/>
      <c r="AM1062" s="206"/>
      <c r="AN1062" s="206"/>
      <c r="AO1062" s="206"/>
      <c r="AP1062" s="206"/>
      <c r="AQ1062" s="206"/>
      <c r="AR1062" s="206"/>
      <c r="AS1062" s="206"/>
      <c r="AT1062" s="206"/>
      <c r="AU1062" s="206"/>
      <c r="AV1062" s="206"/>
      <c r="AW1062" s="206"/>
      <c r="AX1062" s="206"/>
      <c r="AY1062" s="206"/>
      <c r="AZ1062" s="206"/>
      <c r="BA1062" s="206"/>
      <c r="BB1062" s="206"/>
      <c r="BC1062" s="206"/>
      <c r="BD1062" s="206"/>
      <c r="BE1062" s="206"/>
      <c r="BF1062" s="206"/>
      <c r="BG1062" s="206"/>
      <c r="BH1062" s="206"/>
      <c r="BI1062" s="206"/>
      <c r="BJ1062" s="206"/>
      <c r="BK1062" s="206"/>
      <c r="BL1062" s="206"/>
      <c r="BM1062" s="207">
        <v>16</v>
      </c>
    </row>
    <row r="1063" spans="1:65">
      <c r="A1063" s="29"/>
      <c r="B1063" s="19">
        <v>1</v>
      </c>
      <c r="C1063" s="9">
        <v>4</v>
      </c>
      <c r="D1063" s="23">
        <v>0.15079999999999999</v>
      </c>
      <c r="E1063" s="23">
        <v>0.12</v>
      </c>
      <c r="F1063" s="23">
        <v>0.14166666666666669</v>
      </c>
      <c r="G1063" s="23">
        <v>0.1797</v>
      </c>
      <c r="H1063" s="23">
        <v>0.17</v>
      </c>
      <c r="I1063" s="23">
        <v>0.20500000000000002</v>
      </c>
      <c r="J1063" s="23">
        <v>0.153</v>
      </c>
      <c r="K1063" s="23">
        <v>0.18099999999999999</v>
      </c>
      <c r="L1063" s="23">
        <v>0.17899999999999999</v>
      </c>
      <c r="M1063" s="23">
        <v>0.16400000000000001</v>
      </c>
      <c r="N1063" s="23">
        <v>0.16700000000000001</v>
      </c>
      <c r="O1063" s="23">
        <v>0.157</v>
      </c>
      <c r="P1063" s="23">
        <v>0.1843956239656675</v>
      </c>
      <c r="Q1063" s="23">
        <v>0.16200000000000001</v>
      </c>
      <c r="R1063" s="23">
        <v>0.15</v>
      </c>
      <c r="S1063" s="23">
        <v>0.156081</v>
      </c>
      <c r="T1063" s="211">
        <v>0.27</v>
      </c>
      <c r="U1063" s="23">
        <v>0.17299999999999999</v>
      </c>
      <c r="V1063" s="23">
        <v>0.16278000000000001</v>
      </c>
      <c r="W1063" s="211">
        <v>0.29730000000000001</v>
      </c>
      <c r="X1063" s="23">
        <v>0.15992029999999999</v>
      </c>
      <c r="Y1063" s="205"/>
      <c r="Z1063" s="206"/>
      <c r="AA1063" s="206"/>
      <c r="AB1063" s="206"/>
      <c r="AC1063" s="206"/>
      <c r="AD1063" s="206"/>
      <c r="AE1063" s="206"/>
      <c r="AF1063" s="206"/>
      <c r="AG1063" s="206"/>
      <c r="AH1063" s="206"/>
      <c r="AI1063" s="206"/>
      <c r="AJ1063" s="206"/>
      <c r="AK1063" s="206"/>
      <c r="AL1063" s="206"/>
      <c r="AM1063" s="206"/>
      <c r="AN1063" s="206"/>
      <c r="AO1063" s="206"/>
      <c r="AP1063" s="206"/>
      <c r="AQ1063" s="206"/>
      <c r="AR1063" s="206"/>
      <c r="AS1063" s="206"/>
      <c r="AT1063" s="206"/>
      <c r="AU1063" s="206"/>
      <c r="AV1063" s="206"/>
      <c r="AW1063" s="206"/>
      <c r="AX1063" s="206"/>
      <c r="AY1063" s="206"/>
      <c r="AZ1063" s="206"/>
      <c r="BA1063" s="206"/>
      <c r="BB1063" s="206"/>
      <c r="BC1063" s="206"/>
      <c r="BD1063" s="206"/>
      <c r="BE1063" s="206"/>
      <c r="BF1063" s="206"/>
      <c r="BG1063" s="206"/>
      <c r="BH1063" s="206"/>
      <c r="BI1063" s="206"/>
      <c r="BJ1063" s="206"/>
      <c r="BK1063" s="206"/>
      <c r="BL1063" s="206"/>
      <c r="BM1063" s="207">
        <v>0.16551566039388754</v>
      </c>
    </row>
    <row r="1064" spans="1:65">
      <c r="A1064" s="29"/>
      <c r="B1064" s="19">
        <v>1</v>
      </c>
      <c r="C1064" s="9">
        <v>5</v>
      </c>
      <c r="D1064" s="23">
        <v>0.14909999999999998</v>
      </c>
      <c r="E1064" s="23">
        <v>0.14000000000000001</v>
      </c>
      <c r="F1064" s="23">
        <v>0.14466666666666669</v>
      </c>
      <c r="G1064" s="23">
        <v>0.186</v>
      </c>
      <c r="H1064" s="23">
        <v>0.18</v>
      </c>
      <c r="I1064" s="23">
        <v>0.20300000000000001</v>
      </c>
      <c r="J1064" s="23">
        <v>0.155</v>
      </c>
      <c r="K1064" s="23">
        <v>0.17799999999999999</v>
      </c>
      <c r="L1064" s="23">
        <v>0.18</v>
      </c>
      <c r="M1064" s="23">
        <v>0.17100000000000001</v>
      </c>
      <c r="N1064" s="23">
        <v>0.16700000000000001</v>
      </c>
      <c r="O1064" s="23">
        <v>0.159</v>
      </c>
      <c r="P1064" s="23">
        <v>0.18736848310923387</v>
      </c>
      <c r="Q1064" s="23">
        <v>0.156</v>
      </c>
      <c r="R1064" s="23">
        <v>0.15</v>
      </c>
      <c r="S1064" s="23">
        <v>0.16090299999999999</v>
      </c>
      <c r="T1064" s="211">
        <v>0.26</v>
      </c>
      <c r="U1064" s="23">
        <v>0.17599999999999999</v>
      </c>
      <c r="V1064" s="23">
        <v>0.15926000000000001</v>
      </c>
      <c r="W1064" s="211">
        <v>0.29599999999999999</v>
      </c>
      <c r="X1064" s="23">
        <v>0.17163579999999998</v>
      </c>
      <c r="Y1064" s="205"/>
      <c r="Z1064" s="206"/>
      <c r="AA1064" s="206"/>
      <c r="AB1064" s="206"/>
      <c r="AC1064" s="206"/>
      <c r="AD1064" s="206"/>
      <c r="AE1064" s="206"/>
      <c r="AF1064" s="206"/>
      <c r="AG1064" s="206"/>
      <c r="AH1064" s="206"/>
      <c r="AI1064" s="206"/>
      <c r="AJ1064" s="206"/>
      <c r="AK1064" s="206"/>
      <c r="AL1064" s="206"/>
      <c r="AM1064" s="206"/>
      <c r="AN1064" s="206"/>
      <c r="AO1064" s="206"/>
      <c r="AP1064" s="206"/>
      <c r="AQ1064" s="206"/>
      <c r="AR1064" s="206"/>
      <c r="AS1064" s="206"/>
      <c r="AT1064" s="206"/>
      <c r="AU1064" s="206"/>
      <c r="AV1064" s="206"/>
      <c r="AW1064" s="206"/>
      <c r="AX1064" s="206"/>
      <c r="AY1064" s="206"/>
      <c r="AZ1064" s="206"/>
      <c r="BA1064" s="206"/>
      <c r="BB1064" s="206"/>
      <c r="BC1064" s="206"/>
      <c r="BD1064" s="206"/>
      <c r="BE1064" s="206"/>
      <c r="BF1064" s="206"/>
      <c r="BG1064" s="206"/>
      <c r="BH1064" s="206"/>
      <c r="BI1064" s="206"/>
      <c r="BJ1064" s="206"/>
      <c r="BK1064" s="206"/>
      <c r="BL1064" s="206"/>
      <c r="BM1064" s="207">
        <v>111</v>
      </c>
    </row>
    <row r="1065" spans="1:65">
      <c r="A1065" s="29"/>
      <c r="B1065" s="19">
        <v>1</v>
      </c>
      <c r="C1065" s="9">
        <v>6</v>
      </c>
      <c r="D1065" s="23">
        <v>0.15490000000000001</v>
      </c>
      <c r="E1065" s="23">
        <v>0.13</v>
      </c>
      <c r="F1065" s="23">
        <v>0.14166666666666669</v>
      </c>
      <c r="G1065" s="23">
        <v>0.1802</v>
      </c>
      <c r="H1065" s="23">
        <v>0.18</v>
      </c>
      <c r="I1065" s="23">
        <v>0.20600000000000002</v>
      </c>
      <c r="J1065" s="23">
        <v>0.155</v>
      </c>
      <c r="K1065" s="23">
        <v>0.182</v>
      </c>
      <c r="L1065" s="23">
        <v>0.18099999999999999</v>
      </c>
      <c r="M1065" s="23">
        <v>0.16700000000000001</v>
      </c>
      <c r="N1065" s="23">
        <v>0.16700000000000001</v>
      </c>
      <c r="O1065" s="23">
        <v>0.157</v>
      </c>
      <c r="P1065" s="23">
        <v>0.18228875607523401</v>
      </c>
      <c r="Q1065" s="23">
        <v>0.16200000000000001</v>
      </c>
      <c r="R1065" s="23">
        <v>0.15</v>
      </c>
      <c r="S1065" s="23">
        <v>0.15808900000000001</v>
      </c>
      <c r="T1065" s="211">
        <v>0.27</v>
      </c>
      <c r="U1065" s="23">
        <v>0.17499999999999999</v>
      </c>
      <c r="V1065" s="23">
        <v>0.16054000000000002</v>
      </c>
      <c r="W1065" s="211">
        <v>0.29749999999999999</v>
      </c>
      <c r="X1065" s="23">
        <v>0.16717200000000002</v>
      </c>
      <c r="Y1065" s="205"/>
      <c r="Z1065" s="206"/>
      <c r="AA1065" s="206"/>
      <c r="AB1065" s="206"/>
      <c r="AC1065" s="206"/>
      <c r="AD1065" s="206"/>
      <c r="AE1065" s="206"/>
      <c r="AF1065" s="206"/>
      <c r="AG1065" s="206"/>
      <c r="AH1065" s="206"/>
      <c r="AI1065" s="206"/>
      <c r="AJ1065" s="206"/>
      <c r="AK1065" s="206"/>
      <c r="AL1065" s="206"/>
      <c r="AM1065" s="206"/>
      <c r="AN1065" s="206"/>
      <c r="AO1065" s="206"/>
      <c r="AP1065" s="206"/>
      <c r="AQ1065" s="206"/>
      <c r="AR1065" s="206"/>
      <c r="AS1065" s="206"/>
      <c r="AT1065" s="206"/>
      <c r="AU1065" s="206"/>
      <c r="AV1065" s="206"/>
      <c r="AW1065" s="206"/>
      <c r="AX1065" s="206"/>
      <c r="AY1065" s="206"/>
      <c r="AZ1065" s="206"/>
      <c r="BA1065" s="206"/>
      <c r="BB1065" s="206"/>
      <c r="BC1065" s="206"/>
      <c r="BD1065" s="206"/>
      <c r="BE1065" s="206"/>
      <c r="BF1065" s="206"/>
      <c r="BG1065" s="206"/>
      <c r="BH1065" s="206"/>
      <c r="BI1065" s="206"/>
      <c r="BJ1065" s="206"/>
      <c r="BK1065" s="206"/>
      <c r="BL1065" s="206"/>
      <c r="BM1065" s="56"/>
    </row>
    <row r="1066" spans="1:65">
      <c r="A1066" s="29"/>
      <c r="B1066" s="20" t="s">
        <v>271</v>
      </c>
      <c r="C1066" s="12"/>
      <c r="D1066" s="209">
        <v>0.15093333333333334</v>
      </c>
      <c r="E1066" s="209">
        <v>0.13166666666666668</v>
      </c>
      <c r="F1066" s="209">
        <v>0.14216666666666669</v>
      </c>
      <c r="G1066" s="209">
        <v>0.18389999999999998</v>
      </c>
      <c r="H1066" s="209">
        <v>0.17500000000000002</v>
      </c>
      <c r="I1066" s="209">
        <v>0.20600000000000004</v>
      </c>
      <c r="J1066" s="209">
        <v>0.15466666666666667</v>
      </c>
      <c r="K1066" s="209">
        <v>0.18066666666666664</v>
      </c>
      <c r="L1066" s="209">
        <v>0.17900000000000002</v>
      </c>
      <c r="M1066" s="209">
        <v>0.16800000000000001</v>
      </c>
      <c r="N1066" s="209">
        <v>0.16600000000000001</v>
      </c>
      <c r="O1066" s="209">
        <v>0.1595</v>
      </c>
      <c r="P1066" s="209">
        <v>0.18323501258287814</v>
      </c>
      <c r="Q1066" s="209">
        <v>0.16</v>
      </c>
      <c r="R1066" s="209">
        <v>0.15</v>
      </c>
      <c r="S1066" s="209">
        <v>0.15611366666666668</v>
      </c>
      <c r="T1066" s="209">
        <v>0.26500000000000001</v>
      </c>
      <c r="U1066" s="209">
        <v>0.17366666666666666</v>
      </c>
      <c r="V1066" s="209">
        <v>0.15991666666666668</v>
      </c>
      <c r="W1066" s="209">
        <v>0.29655000000000004</v>
      </c>
      <c r="X1066" s="209">
        <v>0.16450301666666667</v>
      </c>
      <c r="Y1066" s="205"/>
      <c r="Z1066" s="206"/>
      <c r="AA1066" s="206"/>
      <c r="AB1066" s="206"/>
      <c r="AC1066" s="206"/>
      <c r="AD1066" s="206"/>
      <c r="AE1066" s="206"/>
      <c r="AF1066" s="206"/>
      <c r="AG1066" s="206"/>
      <c r="AH1066" s="206"/>
      <c r="AI1066" s="206"/>
      <c r="AJ1066" s="206"/>
      <c r="AK1066" s="206"/>
      <c r="AL1066" s="206"/>
      <c r="AM1066" s="206"/>
      <c r="AN1066" s="206"/>
      <c r="AO1066" s="206"/>
      <c r="AP1066" s="206"/>
      <c r="AQ1066" s="206"/>
      <c r="AR1066" s="206"/>
      <c r="AS1066" s="206"/>
      <c r="AT1066" s="206"/>
      <c r="AU1066" s="206"/>
      <c r="AV1066" s="206"/>
      <c r="AW1066" s="206"/>
      <c r="AX1066" s="206"/>
      <c r="AY1066" s="206"/>
      <c r="AZ1066" s="206"/>
      <c r="BA1066" s="206"/>
      <c r="BB1066" s="206"/>
      <c r="BC1066" s="206"/>
      <c r="BD1066" s="206"/>
      <c r="BE1066" s="206"/>
      <c r="BF1066" s="206"/>
      <c r="BG1066" s="206"/>
      <c r="BH1066" s="206"/>
      <c r="BI1066" s="206"/>
      <c r="BJ1066" s="206"/>
      <c r="BK1066" s="206"/>
      <c r="BL1066" s="206"/>
      <c r="BM1066" s="56"/>
    </row>
    <row r="1067" spans="1:65">
      <c r="A1067" s="29"/>
      <c r="B1067" s="3" t="s">
        <v>272</v>
      </c>
      <c r="C1067" s="28"/>
      <c r="D1067" s="23">
        <v>0.15079999999999999</v>
      </c>
      <c r="E1067" s="23">
        <v>0.13</v>
      </c>
      <c r="F1067" s="23">
        <v>0.14166666666666669</v>
      </c>
      <c r="G1067" s="23">
        <v>0.18345</v>
      </c>
      <c r="H1067" s="23">
        <v>0.17499999999999999</v>
      </c>
      <c r="I1067" s="23">
        <v>0.20600000000000002</v>
      </c>
      <c r="J1067" s="23">
        <v>0.155</v>
      </c>
      <c r="K1067" s="23">
        <v>0.18049999999999999</v>
      </c>
      <c r="L1067" s="23">
        <v>0.17949999999999999</v>
      </c>
      <c r="M1067" s="23">
        <v>0.16800000000000001</v>
      </c>
      <c r="N1067" s="23">
        <v>0.16650000000000001</v>
      </c>
      <c r="O1067" s="23">
        <v>0.16</v>
      </c>
      <c r="P1067" s="23">
        <v>0.18246100058727818</v>
      </c>
      <c r="Q1067" s="23">
        <v>0.16200000000000001</v>
      </c>
      <c r="R1067" s="23">
        <v>0.15</v>
      </c>
      <c r="S1067" s="23">
        <v>0.15534399999999998</v>
      </c>
      <c r="T1067" s="23">
        <v>0.26500000000000001</v>
      </c>
      <c r="U1067" s="23">
        <v>0.17399999999999999</v>
      </c>
      <c r="V1067" s="23">
        <v>0.15947</v>
      </c>
      <c r="W1067" s="23">
        <v>0.29685</v>
      </c>
      <c r="X1067" s="23">
        <v>0.16419810000000001</v>
      </c>
      <c r="Y1067" s="205"/>
      <c r="Z1067" s="206"/>
      <c r="AA1067" s="206"/>
      <c r="AB1067" s="206"/>
      <c r="AC1067" s="206"/>
      <c r="AD1067" s="206"/>
      <c r="AE1067" s="206"/>
      <c r="AF1067" s="206"/>
      <c r="AG1067" s="206"/>
      <c r="AH1067" s="206"/>
      <c r="AI1067" s="206"/>
      <c r="AJ1067" s="206"/>
      <c r="AK1067" s="206"/>
      <c r="AL1067" s="206"/>
      <c r="AM1067" s="206"/>
      <c r="AN1067" s="206"/>
      <c r="AO1067" s="206"/>
      <c r="AP1067" s="206"/>
      <c r="AQ1067" s="206"/>
      <c r="AR1067" s="206"/>
      <c r="AS1067" s="206"/>
      <c r="AT1067" s="206"/>
      <c r="AU1067" s="206"/>
      <c r="AV1067" s="206"/>
      <c r="AW1067" s="206"/>
      <c r="AX1067" s="206"/>
      <c r="AY1067" s="206"/>
      <c r="AZ1067" s="206"/>
      <c r="BA1067" s="206"/>
      <c r="BB1067" s="206"/>
      <c r="BC1067" s="206"/>
      <c r="BD1067" s="206"/>
      <c r="BE1067" s="206"/>
      <c r="BF1067" s="206"/>
      <c r="BG1067" s="206"/>
      <c r="BH1067" s="206"/>
      <c r="BI1067" s="206"/>
      <c r="BJ1067" s="206"/>
      <c r="BK1067" s="206"/>
      <c r="BL1067" s="206"/>
      <c r="BM1067" s="56"/>
    </row>
    <row r="1068" spans="1:65">
      <c r="A1068" s="29"/>
      <c r="B1068" s="3" t="s">
        <v>273</v>
      </c>
      <c r="C1068" s="28"/>
      <c r="D1068" s="23">
        <v>2.3389456314046068E-3</v>
      </c>
      <c r="E1068" s="23">
        <v>7.5277265270908165E-3</v>
      </c>
      <c r="F1068" s="23">
        <v>1.2247448713915902E-3</v>
      </c>
      <c r="G1068" s="23">
        <v>4.1674932513442627E-3</v>
      </c>
      <c r="H1068" s="23">
        <v>5.4772255750516509E-3</v>
      </c>
      <c r="I1068" s="23">
        <v>2.2803508501982686E-3</v>
      </c>
      <c r="J1068" s="23">
        <v>1.0327955589886455E-3</v>
      </c>
      <c r="K1068" s="23">
        <v>2.658320271650254E-3</v>
      </c>
      <c r="L1068" s="23">
        <v>2.0976176963403048E-3</v>
      </c>
      <c r="M1068" s="23">
        <v>2.4494897427831805E-3</v>
      </c>
      <c r="N1068" s="23">
        <v>1.5491933384829681E-3</v>
      </c>
      <c r="O1068" s="23">
        <v>2.1679483388678819E-3</v>
      </c>
      <c r="P1068" s="23">
        <v>2.3120771076206598E-3</v>
      </c>
      <c r="Q1068" s="23">
        <v>3.0983866769659367E-3</v>
      </c>
      <c r="R1068" s="23">
        <v>0</v>
      </c>
      <c r="S1068" s="23">
        <v>2.9691164791342639E-3</v>
      </c>
      <c r="T1068" s="23">
        <v>5.4772255750516656E-3</v>
      </c>
      <c r="U1068" s="23">
        <v>1.9663841605003446E-3</v>
      </c>
      <c r="V1068" s="23">
        <v>1.6192549727163615E-3</v>
      </c>
      <c r="W1068" s="23">
        <v>2.4056184236075427E-3</v>
      </c>
      <c r="X1068" s="23">
        <v>4.4946922477147018E-3</v>
      </c>
      <c r="Y1068" s="205"/>
      <c r="Z1068" s="206"/>
      <c r="AA1068" s="206"/>
      <c r="AB1068" s="206"/>
      <c r="AC1068" s="206"/>
      <c r="AD1068" s="206"/>
      <c r="AE1068" s="206"/>
      <c r="AF1068" s="206"/>
      <c r="AG1068" s="206"/>
      <c r="AH1068" s="206"/>
      <c r="AI1068" s="206"/>
      <c r="AJ1068" s="206"/>
      <c r="AK1068" s="206"/>
      <c r="AL1068" s="206"/>
      <c r="AM1068" s="206"/>
      <c r="AN1068" s="206"/>
      <c r="AO1068" s="206"/>
      <c r="AP1068" s="206"/>
      <c r="AQ1068" s="206"/>
      <c r="AR1068" s="206"/>
      <c r="AS1068" s="206"/>
      <c r="AT1068" s="206"/>
      <c r="AU1068" s="206"/>
      <c r="AV1068" s="206"/>
      <c r="AW1068" s="206"/>
      <c r="AX1068" s="206"/>
      <c r="AY1068" s="206"/>
      <c r="AZ1068" s="206"/>
      <c r="BA1068" s="206"/>
      <c r="BB1068" s="206"/>
      <c r="BC1068" s="206"/>
      <c r="BD1068" s="206"/>
      <c r="BE1068" s="206"/>
      <c r="BF1068" s="206"/>
      <c r="BG1068" s="206"/>
      <c r="BH1068" s="206"/>
      <c r="BI1068" s="206"/>
      <c r="BJ1068" s="206"/>
      <c r="BK1068" s="206"/>
      <c r="BL1068" s="206"/>
      <c r="BM1068" s="56"/>
    </row>
    <row r="1069" spans="1:65">
      <c r="A1069" s="29"/>
      <c r="B1069" s="3" t="s">
        <v>87</v>
      </c>
      <c r="C1069" s="28"/>
      <c r="D1069" s="13">
        <v>1.5496547911249603E-2</v>
      </c>
      <c r="E1069" s="13">
        <v>5.7172606534866957E-2</v>
      </c>
      <c r="F1069" s="13">
        <v>8.6148525537509263E-3</v>
      </c>
      <c r="G1069" s="13">
        <v>2.2661736005134655E-2</v>
      </c>
      <c r="H1069" s="13">
        <v>3.1298431857438004E-2</v>
      </c>
      <c r="I1069" s="13">
        <v>1.1069664321350816E-2</v>
      </c>
      <c r="J1069" s="13">
        <v>6.6775574934610695E-3</v>
      </c>
      <c r="K1069" s="13">
        <v>1.4713949843082589E-2</v>
      </c>
      <c r="L1069" s="13">
        <v>1.1718534616426282E-2</v>
      </c>
      <c r="M1069" s="13">
        <v>1.4580296087995121E-2</v>
      </c>
      <c r="N1069" s="13">
        <v>9.3324899908612535E-3</v>
      </c>
      <c r="O1069" s="13">
        <v>1.3592152594782959E-2</v>
      </c>
      <c r="P1069" s="13">
        <v>1.2618096700131998E-2</v>
      </c>
      <c r="Q1069" s="13">
        <v>1.9364916731037105E-2</v>
      </c>
      <c r="R1069" s="13">
        <v>0</v>
      </c>
      <c r="S1069" s="13">
        <v>1.9018940125683618E-2</v>
      </c>
      <c r="T1069" s="13">
        <v>2.0668775754911946E-2</v>
      </c>
      <c r="U1069" s="13">
        <v>1.1322749484646899E-2</v>
      </c>
      <c r="V1069" s="13">
        <v>1.0125617338507732E-2</v>
      </c>
      <c r="W1069" s="13">
        <v>8.1120162657479095E-3</v>
      </c>
      <c r="X1069" s="13">
        <v>2.7322856071523117E-2</v>
      </c>
      <c r="Y1069" s="151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3" t="s">
        <v>274</v>
      </c>
      <c r="C1070" s="28"/>
      <c r="D1070" s="13">
        <v>-8.8102400859542684E-2</v>
      </c>
      <c r="E1070" s="13">
        <v>-0.20450629050247193</v>
      </c>
      <c r="F1070" s="13">
        <v>-0.14106818455520065</v>
      </c>
      <c r="G1070" s="13">
        <v>0.11107311273363574</v>
      </c>
      <c r="H1070" s="13">
        <v>5.730176578785362E-2</v>
      </c>
      <c r="I1070" s="13">
        <v>0.2445952214417022</v>
      </c>
      <c r="J1070" s="13">
        <v>-6.5546629856068406E-2</v>
      </c>
      <c r="K1070" s="13">
        <v>9.1538203918126726E-2</v>
      </c>
      <c r="L1070" s="13">
        <v>8.1468663291575982E-2</v>
      </c>
      <c r="M1070" s="13">
        <v>1.5009695156339431E-2</v>
      </c>
      <c r="N1070" s="13">
        <v>2.9262464044783609E-3</v>
      </c>
      <c r="O1070" s="13">
        <v>-3.6344962039070561E-2</v>
      </c>
      <c r="P1070" s="13">
        <v>0.10705544204592354</v>
      </c>
      <c r="Q1070" s="13">
        <v>-3.3324099851105293E-2</v>
      </c>
      <c r="R1070" s="13">
        <v>-9.3741343610411199E-2</v>
      </c>
      <c r="S1070" s="13">
        <v>-5.6804254684096778E-2</v>
      </c>
      <c r="T1070" s="13">
        <v>0.60105695962160688</v>
      </c>
      <c r="U1070" s="13">
        <v>4.9246133286612759E-2</v>
      </c>
      <c r="V1070" s="13">
        <v>-3.3827576882432764E-2</v>
      </c>
      <c r="W1070" s="13">
        <v>0.7916733636822173</v>
      </c>
      <c r="X1070" s="13">
        <v>-6.1181142908836028E-3</v>
      </c>
      <c r="Y1070" s="151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45" t="s">
        <v>275</v>
      </c>
      <c r="C1071" s="46"/>
      <c r="D1071" s="44">
        <v>0.78</v>
      </c>
      <c r="E1071" s="44">
        <v>1.78</v>
      </c>
      <c r="F1071" s="44">
        <v>1.24</v>
      </c>
      <c r="G1071" s="44">
        <v>0.93</v>
      </c>
      <c r="H1071" s="44">
        <v>0.47</v>
      </c>
      <c r="I1071" s="44">
        <v>2.0699999999999998</v>
      </c>
      <c r="J1071" s="44">
        <v>0.59</v>
      </c>
      <c r="K1071" s="44">
        <v>0.76</v>
      </c>
      <c r="L1071" s="44">
        <v>0.67</v>
      </c>
      <c r="M1071" s="44">
        <v>0.1</v>
      </c>
      <c r="N1071" s="44">
        <v>0</v>
      </c>
      <c r="O1071" s="44">
        <v>0.34</v>
      </c>
      <c r="P1071" s="44">
        <v>0.89</v>
      </c>
      <c r="Q1071" s="44">
        <v>0.32</v>
      </c>
      <c r="R1071" s="44">
        <v>0.83</v>
      </c>
      <c r="S1071" s="44">
        <v>0.51</v>
      </c>
      <c r="T1071" s="44">
        <v>5.14</v>
      </c>
      <c r="U1071" s="44">
        <v>0.4</v>
      </c>
      <c r="V1071" s="44">
        <v>0.32</v>
      </c>
      <c r="W1071" s="44">
        <v>6.77</v>
      </c>
      <c r="X1071" s="44">
        <v>0.08</v>
      </c>
      <c r="Y1071" s="151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BM1072" s="55"/>
    </row>
    <row r="1073" spans="1:65" ht="15">
      <c r="B1073" s="8" t="s">
        <v>612</v>
      </c>
      <c r="BM1073" s="27" t="s">
        <v>67</v>
      </c>
    </row>
    <row r="1074" spans="1:65" ht="15">
      <c r="A1074" s="24" t="s">
        <v>64</v>
      </c>
      <c r="B1074" s="18" t="s">
        <v>111</v>
      </c>
      <c r="C1074" s="15" t="s">
        <v>112</v>
      </c>
      <c r="D1074" s="16" t="s">
        <v>231</v>
      </c>
      <c r="E1074" s="17" t="s">
        <v>231</v>
      </c>
      <c r="F1074" s="17" t="s">
        <v>231</v>
      </c>
      <c r="G1074" s="17" t="s">
        <v>231</v>
      </c>
      <c r="H1074" s="17" t="s">
        <v>231</v>
      </c>
      <c r="I1074" s="17" t="s">
        <v>231</v>
      </c>
      <c r="J1074" s="17" t="s">
        <v>231</v>
      </c>
      <c r="K1074" s="17" t="s">
        <v>231</v>
      </c>
      <c r="L1074" s="17" t="s">
        <v>231</v>
      </c>
      <c r="M1074" s="17" t="s">
        <v>231</v>
      </c>
      <c r="N1074" s="17" t="s">
        <v>231</v>
      </c>
      <c r="O1074" s="17" t="s">
        <v>231</v>
      </c>
      <c r="P1074" s="17" t="s">
        <v>231</v>
      </c>
      <c r="Q1074" s="17" t="s">
        <v>231</v>
      </c>
      <c r="R1074" s="17" t="s">
        <v>231</v>
      </c>
      <c r="S1074" s="17" t="s">
        <v>231</v>
      </c>
      <c r="T1074" s="17" t="s">
        <v>231</v>
      </c>
      <c r="U1074" s="17" t="s">
        <v>231</v>
      </c>
      <c r="V1074" s="17" t="s">
        <v>231</v>
      </c>
      <c r="W1074" s="151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232</v>
      </c>
      <c r="C1075" s="9" t="s">
        <v>232</v>
      </c>
      <c r="D1075" s="149" t="s">
        <v>234</v>
      </c>
      <c r="E1075" s="150" t="s">
        <v>238</v>
      </c>
      <c r="F1075" s="150" t="s">
        <v>239</v>
      </c>
      <c r="G1075" s="150" t="s">
        <v>240</v>
      </c>
      <c r="H1075" s="150" t="s">
        <v>241</v>
      </c>
      <c r="I1075" s="150" t="s">
        <v>242</v>
      </c>
      <c r="J1075" s="150" t="s">
        <v>243</v>
      </c>
      <c r="K1075" s="150" t="s">
        <v>244</v>
      </c>
      <c r="L1075" s="150" t="s">
        <v>245</v>
      </c>
      <c r="M1075" s="150" t="s">
        <v>246</v>
      </c>
      <c r="N1075" s="150" t="s">
        <v>247</v>
      </c>
      <c r="O1075" s="150" t="s">
        <v>248</v>
      </c>
      <c r="P1075" s="150" t="s">
        <v>249</v>
      </c>
      <c r="Q1075" s="150" t="s">
        <v>252</v>
      </c>
      <c r="R1075" s="150" t="s">
        <v>253</v>
      </c>
      <c r="S1075" s="150" t="s">
        <v>257</v>
      </c>
      <c r="T1075" s="150" t="s">
        <v>259</v>
      </c>
      <c r="U1075" s="150" t="s">
        <v>261</v>
      </c>
      <c r="V1075" s="150" t="s">
        <v>279</v>
      </c>
      <c r="W1075" s="151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280</v>
      </c>
      <c r="E1076" s="11" t="s">
        <v>282</v>
      </c>
      <c r="F1076" s="11" t="s">
        <v>283</v>
      </c>
      <c r="G1076" s="11" t="s">
        <v>282</v>
      </c>
      <c r="H1076" s="11" t="s">
        <v>280</v>
      </c>
      <c r="I1076" s="11" t="s">
        <v>282</v>
      </c>
      <c r="J1076" s="11" t="s">
        <v>282</v>
      </c>
      <c r="K1076" s="11" t="s">
        <v>280</v>
      </c>
      <c r="L1076" s="11" t="s">
        <v>280</v>
      </c>
      <c r="M1076" s="11" t="s">
        <v>280</v>
      </c>
      <c r="N1076" s="11" t="s">
        <v>280</v>
      </c>
      <c r="O1076" s="11" t="s">
        <v>280</v>
      </c>
      <c r="P1076" s="11" t="s">
        <v>280</v>
      </c>
      <c r="Q1076" s="11" t="s">
        <v>280</v>
      </c>
      <c r="R1076" s="11" t="s">
        <v>280</v>
      </c>
      <c r="S1076" s="11" t="s">
        <v>283</v>
      </c>
      <c r="T1076" s="11" t="s">
        <v>282</v>
      </c>
      <c r="U1076" s="11" t="s">
        <v>280</v>
      </c>
      <c r="V1076" s="11" t="s">
        <v>283</v>
      </c>
      <c r="W1076" s="151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2</v>
      </c>
    </row>
    <row r="1077" spans="1:65">
      <c r="A1077" s="29"/>
      <c r="B1077" s="19"/>
      <c r="C1077" s="9"/>
      <c r="D1077" s="25" t="s">
        <v>322</v>
      </c>
      <c r="E1077" s="25" t="s">
        <v>322</v>
      </c>
      <c r="F1077" s="25" t="s">
        <v>322</v>
      </c>
      <c r="G1077" s="25" t="s">
        <v>323</v>
      </c>
      <c r="H1077" s="25" t="s">
        <v>324</v>
      </c>
      <c r="I1077" s="25" t="s">
        <v>323</v>
      </c>
      <c r="J1077" s="25" t="s">
        <v>325</v>
      </c>
      <c r="K1077" s="25" t="s">
        <v>322</v>
      </c>
      <c r="L1077" s="25" t="s">
        <v>322</v>
      </c>
      <c r="M1077" s="25" t="s">
        <v>322</v>
      </c>
      <c r="N1077" s="25" t="s">
        <v>322</v>
      </c>
      <c r="O1077" s="25" t="s">
        <v>322</v>
      </c>
      <c r="P1077" s="25" t="s">
        <v>324</v>
      </c>
      <c r="Q1077" s="25" t="s">
        <v>322</v>
      </c>
      <c r="R1077" s="25" t="s">
        <v>325</v>
      </c>
      <c r="S1077" s="25" t="s">
        <v>323</v>
      </c>
      <c r="T1077" s="25" t="s">
        <v>322</v>
      </c>
      <c r="U1077" s="25" t="s">
        <v>322</v>
      </c>
      <c r="V1077" s="25" t="s">
        <v>322</v>
      </c>
      <c r="W1077" s="151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3</v>
      </c>
    </row>
    <row r="1078" spans="1:65">
      <c r="A1078" s="29"/>
      <c r="B1078" s="18">
        <v>1</v>
      </c>
      <c r="C1078" s="14">
        <v>1</v>
      </c>
      <c r="D1078" s="21">
        <v>0.49</v>
      </c>
      <c r="E1078" s="21">
        <v>0.49</v>
      </c>
      <c r="F1078" s="152" t="s">
        <v>96</v>
      </c>
      <c r="G1078" s="21">
        <v>0.52</v>
      </c>
      <c r="H1078" s="21">
        <v>0.44</v>
      </c>
      <c r="I1078" s="21">
        <v>0.53</v>
      </c>
      <c r="J1078" s="21">
        <v>0.53</v>
      </c>
      <c r="K1078" s="21">
        <v>0.48</v>
      </c>
      <c r="L1078" s="21">
        <v>0.48</v>
      </c>
      <c r="M1078" s="21">
        <v>0.47</v>
      </c>
      <c r="N1078" s="21">
        <v>0.52</v>
      </c>
      <c r="O1078" s="21">
        <v>0.5</v>
      </c>
      <c r="P1078" s="21">
        <v>0.54574658224746708</v>
      </c>
      <c r="Q1078" s="147">
        <v>0.63800000000000001</v>
      </c>
      <c r="R1078" s="21">
        <v>0.45</v>
      </c>
      <c r="S1078" s="152" t="s">
        <v>104</v>
      </c>
      <c r="T1078" s="21">
        <v>0.51</v>
      </c>
      <c r="U1078" s="21">
        <v>0.47439999999999999</v>
      </c>
      <c r="V1078" s="152">
        <v>0.63770000000000004</v>
      </c>
      <c r="W1078" s="151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>
        <v>1</v>
      </c>
      <c r="C1079" s="9">
        <v>2</v>
      </c>
      <c r="D1079" s="11">
        <v>0.49</v>
      </c>
      <c r="E1079" s="11">
        <v>0.51</v>
      </c>
      <c r="F1079" s="153" t="s">
        <v>96</v>
      </c>
      <c r="G1079" s="11">
        <v>0.52</v>
      </c>
      <c r="H1079" s="154">
        <v>0.36</v>
      </c>
      <c r="I1079" s="11">
        <v>0.53</v>
      </c>
      <c r="J1079" s="11">
        <v>0.53</v>
      </c>
      <c r="K1079" s="11">
        <v>0.47</v>
      </c>
      <c r="L1079" s="11">
        <v>0.45</v>
      </c>
      <c r="M1079" s="11">
        <v>0.46</v>
      </c>
      <c r="N1079" s="11">
        <v>0.5</v>
      </c>
      <c r="O1079" s="11">
        <v>0.5</v>
      </c>
      <c r="P1079" s="11">
        <v>0.52593380554496905</v>
      </c>
      <c r="Q1079" s="153">
        <v>0.69699999999999995</v>
      </c>
      <c r="R1079" s="11">
        <v>0.46</v>
      </c>
      <c r="S1079" s="153" t="s">
        <v>104</v>
      </c>
      <c r="T1079" s="11">
        <v>0.48</v>
      </c>
      <c r="U1079" s="11">
        <v>0.50060000000000004</v>
      </c>
      <c r="V1079" s="153">
        <v>0.63780000000000003</v>
      </c>
      <c r="W1079" s="151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33</v>
      </c>
    </row>
    <row r="1080" spans="1:65">
      <c r="A1080" s="29"/>
      <c r="B1080" s="19">
        <v>1</v>
      </c>
      <c r="C1080" s="9">
        <v>3</v>
      </c>
      <c r="D1080" s="11">
        <v>0.49</v>
      </c>
      <c r="E1080" s="11">
        <v>0.49</v>
      </c>
      <c r="F1080" s="153" t="s">
        <v>96</v>
      </c>
      <c r="G1080" s="11">
        <v>0.54</v>
      </c>
      <c r="H1080" s="11">
        <v>0.42</v>
      </c>
      <c r="I1080" s="11">
        <v>0.54</v>
      </c>
      <c r="J1080" s="11">
        <v>0.53</v>
      </c>
      <c r="K1080" s="11">
        <v>0.48</v>
      </c>
      <c r="L1080" s="11">
        <v>0.48</v>
      </c>
      <c r="M1080" s="11">
        <v>0.47</v>
      </c>
      <c r="N1080" s="11">
        <v>0.5</v>
      </c>
      <c r="O1080" s="11">
        <v>0.49</v>
      </c>
      <c r="P1080" s="11">
        <v>0.55176538638729533</v>
      </c>
      <c r="Q1080" s="153">
        <v>0.70599999999999996</v>
      </c>
      <c r="R1080" s="11">
        <v>0.43</v>
      </c>
      <c r="S1080" s="153" t="s">
        <v>104</v>
      </c>
      <c r="T1080" s="11">
        <v>0.48</v>
      </c>
      <c r="U1080" s="11">
        <v>0.48759999999999998</v>
      </c>
      <c r="V1080" s="153">
        <v>0.62270000000000003</v>
      </c>
      <c r="W1080" s="151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16</v>
      </c>
    </row>
    <row r="1081" spans="1:65">
      <c r="A1081" s="29"/>
      <c r="B1081" s="19">
        <v>1</v>
      </c>
      <c r="C1081" s="9">
        <v>4</v>
      </c>
      <c r="D1081" s="11">
        <v>0.48</v>
      </c>
      <c r="E1081" s="11">
        <v>0.47</v>
      </c>
      <c r="F1081" s="153" t="s">
        <v>96</v>
      </c>
      <c r="G1081" s="11">
        <v>0.53</v>
      </c>
      <c r="H1081" s="11">
        <v>0.49</v>
      </c>
      <c r="I1081" s="11">
        <v>0.51</v>
      </c>
      <c r="J1081" s="11">
        <v>0.51</v>
      </c>
      <c r="K1081" s="11">
        <v>0.45</v>
      </c>
      <c r="L1081" s="11">
        <v>0.47</v>
      </c>
      <c r="M1081" s="11">
        <v>0.46</v>
      </c>
      <c r="N1081" s="11">
        <v>0.51</v>
      </c>
      <c r="O1081" s="11">
        <v>0.49</v>
      </c>
      <c r="P1081" s="11">
        <v>0.55708915657409586</v>
      </c>
      <c r="Q1081" s="153">
        <v>0.70299999999999996</v>
      </c>
      <c r="R1081" s="11">
        <v>0.47</v>
      </c>
      <c r="S1081" s="153" t="s">
        <v>104</v>
      </c>
      <c r="T1081" s="11">
        <v>0.49</v>
      </c>
      <c r="U1081" s="11">
        <v>0.4199</v>
      </c>
      <c r="V1081" s="153">
        <v>0.63700000000000001</v>
      </c>
      <c r="W1081" s="151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0.49302430585173479</v>
      </c>
    </row>
    <row r="1082" spans="1:65">
      <c r="A1082" s="29"/>
      <c r="B1082" s="19">
        <v>1</v>
      </c>
      <c r="C1082" s="9">
        <v>5</v>
      </c>
      <c r="D1082" s="11">
        <v>0.48</v>
      </c>
      <c r="E1082" s="11">
        <v>0.53</v>
      </c>
      <c r="F1082" s="153" t="s">
        <v>96</v>
      </c>
      <c r="G1082" s="11">
        <v>0.54</v>
      </c>
      <c r="H1082" s="11">
        <v>0.45</v>
      </c>
      <c r="I1082" s="11">
        <v>0.56999999999999995</v>
      </c>
      <c r="J1082" s="11">
        <v>0.53</v>
      </c>
      <c r="K1082" s="11">
        <v>0.46</v>
      </c>
      <c r="L1082" s="11">
        <v>0.45</v>
      </c>
      <c r="M1082" s="11">
        <v>0.47</v>
      </c>
      <c r="N1082" s="11">
        <v>0.51</v>
      </c>
      <c r="O1082" s="11">
        <v>0.48</v>
      </c>
      <c r="P1082" s="11">
        <v>0.54413266342292821</v>
      </c>
      <c r="Q1082" s="153">
        <v>0.70199999999999996</v>
      </c>
      <c r="R1082" s="11">
        <v>0.47</v>
      </c>
      <c r="S1082" s="153" t="s">
        <v>104</v>
      </c>
      <c r="T1082" s="11">
        <v>0.49</v>
      </c>
      <c r="U1082" s="11">
        <v>0.47089999999999999</v>
      </c>
      <c r="V1082" s="153">
        <v>0.61199999999999999</v>
      </c>
      <c r="W1082" s="151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112</v>
      </c>
    </row>
    <row r="1083" spans="1:65">
      <c r="A1083" s="29"/>
      <c r="B1083" s="19">
        <v>1</v>
      </c>
      <c r="C1083" s="9">
        <v>6</v>
      </c>
      <c r="D1083" s="11">
        <v>0.49</v>
      </c>
      <c r="E1083" s="11">
        <v>0.52</v>
      </c>
      <c r="F1083" s="153" t="s">
        <v>96</v>
      </c>
      <c r="G1083" s="11">
        <v>0.53</v>
      </c>
      <c r="H1083" s="11">
        <v>0.44</v>
      </c>
      <c r="I1083" s="11">
        <v>0.55000000000000004</v>
      </c>
      <c r="J1083" s="11">
        <v>0.53</v>
      </c>
      <c r="K1083" s="11">
        <v>0.46</v>
      </c>
      <c r="L1083" s="11">
        <v>0.48</v>
      </c>
      <c r="M1083" s="11">
        <v>0.47</v>
      </c>
      <c r="N1083" s="11">
        <v>0.51</v>
      </c>
      <c r="O1083" s="11">
        <v>0.51</v>
      </c>
      <c r="P1083" s="11">
        <v>0.53543993247936672</v>
      </c>
      <c r="Q1083" s="153">
        <v>0.71799999999999997</v>
      </c>
      <c r="R1083" s="11">
        <v>0.46</v>
      </c>
      <c r="S1083" s="153" t="s">
        <v>104</v>
      </c>
      <c r="T1083" s="11">
        <v>0.48</v>
      </c>
      <c r="U1083" s="154">
        <v>0.36930000000000002</v>
      </c>
      <c r="V1083" s="153">
        <v>0.62160000000000004</v>
      </c>
      <c r="W1083" s="151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20" t="s">
        <v>271</v>
      </c>
      <c r="C1084" s="12"/>
      <c r="D1084" s="22">
        <v>0.48666666666666664</v>
      </c>
      <c r="E1084" s="22">
        <v>0.50166666666666671</v>
      </c>
      <c r="F1084" s="22" t="s">
        <v>686</v>
      </c>
      <c r="G1084" s="22">
        <v>0.53000000000000014</v>
      </c>
      <c r="H1084" s="22">
        <v>0.43333333333333335</v>
      </c>
      <c r="I1084" s="22">
        <v>0.53833333333333344</v>
      </c>
      <c r="J1084" s="22">
        <v>0.52666666666666673</v>
      </c>
      <c r="K1084" s="22">
        <v>0.46666666666666662</v>
      </c>
      <c r="L1084" s="22">
        <v>0.46833333333333332</v>
      </c>
      <c r="M1084" s="22">
        <v>0.46666666666666662</v>
      </c>
      <c r="N1084" s="22">
        <v>0.5083333333333333</v>
      </c>
      <c r="O1084" s="22">
        <v>0.49499999999999994</v>
      </c>
      <c r="P1084" s="22">
        <v>0.54335125444268717</v>
      </c>
      <c r="Q1084" s="22">
        <v>0.69399999999999995</v>
      </c>
      <c r="R1084" s="22">
        <v>0.45666666666666672</v>
      </c>
      <c r="S1084" s="22" t="s">
        <v>686</v>
      </c>
      <c r="T1084" s="22">
        <v>0.48833333333333334</v>
      </c>
      <c r="U1084" s="22">
        <v>0.45378333333333337</v>
      </c>
      <c r="V1084" s="22">
        <v>0.62813333333333332</v>
      </c>
      <c r="W1084" s="151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3" t="s">
        <v>272</v>
      </c>
      <c r="C1085" s="28"/>
      <c r="D1085" s="11">
        <v>0.49</v>
      </c>
      <c r="E1085" s="11">
        <v>0.5</v>
      </c>
      <c r="F1085" s="11" t="s">
        <v>686</v>
      </c>
      <c r="G1085" s="11">
        <v>0.53</v>
      </c>
      <c r="H1085" s="11">
        <v>0.44</v>
      </c>
      <c r="I1085" s="11">
        <v>0.53500000000000003</v>
      </c>
      <c r="J1085" s="11">
        <v>0.53</v>
      </c>
      <c r="K1085" s="11">
        <v>0.46499999999999997</v>
      </c>
      <c r="L1085" s="11">
        <v>0.47499999999999998</v>
      </c>
      <c r="M1085" s="11">
        <v>0.47</v>
      </c>
      <c r="N1085" s="11">
        <v>0.51</v>
      </c>
      <c r="O1085" s="11">
        <v>0.495</v>
      </c>
      <c r="P1085" s="11">
        <v>0.5449396228351977</v>
      </c>
      <c r="Q1085" s="11">
        <v>0.7024999999999999</v>
      </c>
      <c r="R1085" s="11">
        <v>0.46</v>
      </c>
      <c r="S1085" s="11" t="s">
        <v>686</v>
      </c>
      <c r="T1085" s="11">
        <v>0.48499999999999999</v>
      </c>
      <c r="U1085" s="11">
        <v>0.47265000000000001</v>
      </c>
      <c r="V1085" s="11">
        <v>0.62985000000000002</v>
      </c>
      <c r="W1085" s="151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3" t="s">
        <v>273</v>
      </c>
      <c r="C1086" s="28"/>
      <c r="D1086" s="23">
        <v>5.1639777949432277E-3</v>
      </c>
      <c r="E1086" s="23">
        <v>2.2286019533929058E-2</v>
      </c>
      <c r="F1086" s="23" t="s">
        <v>686</v>
      </c>
      <c r="G1086" s="23">
        <v>8.9442719099991665E-3</v>
      </c>
      <c r="H1086" s="23">
        <v>4.2739521132865624E-2</v>
      </c>
      <c r="I1086" s="23">
        <v>2.0412414523193135E-2</v>
      </c>
      <c r="J1086" s="23">
        <v>8.1649658092772665E-3</v>
      </c>
      <c r="K1086" s="23">
        <v>1.2110601416389949E-2</v>
      </c>
      <c r="L1086" s="23">
        <v>1.471960144387973E-2</v>
      </c>
      <c r="M1086" s="23">
        <v>5.1639777949431982E-3</v>
      </c>
      <c r="N1086" s="23">
        <v>7.5277265270908174E-3</v>
      </c>
      <c r="O1086" s="23">
        <v>1.0488088481701525E-2</v>
      </c>
      <c r="P1086" s="23">
        <v>1.124128380526113E-2</v>
      </c>
      <c r="Q1086" s="23">
        <v>2.8319604517012573E-2</v>
      </c>
      <c r="R1086" s="23">
        <v>1.5055453054181614E-2</v>
      </c>
      <c r="S1086" s="23" t="s">
        <v>686</v>
      </c>
      <c r="T1086" s="23">
        <v>1.1690451944500132E-2</v>
      </c>
      <c r="U1086" s="23">
        <v>4.9676771902637418E-2</v>
      </c>
      <c r="V1086" s="23">
        <v>1.0918546911868214E-2</v>
      </c>
      <c r="W1086" s="205"/>
      <c r="X1086" s="206"/>
      <c r="Y1086" s="206"/>
      <c r="Z1086" s="206"/>
      <c r="AA1086" s="206"/>
      <c r="AB1086" s="206"/>
      <c r="AC1086" s="206"/>
      <c r="AD1086" s="206"/>
      <c r="AE1086" s="206"/>
      <c r="AF1086" s="206"/>
      <c r="AG1086" s="206"/>
      <c r="AH1086" s="206"/>
      <c r="AI1086" s="206"/>
      <c r="AJ1086" s="206"/>
      <c r="AK1086" s="206"/>
      <c r="AL1086" s="206"/>
      <c r="AM1086" s="206"/>
      <c r="AN1086" s="206"/>
      <c r="AO1086" s="206"/>
      <c r="AP1086" s="206"/>
      <c r="AQ1086" s="206"/>
      <c r="AR1086" s="206"/>
      <c r="AS1086" s="206"/>
      <c r="AT1086" s="206"/>
      <c r="AU1086" s="206"/>
      <c r="AV1086" s="206"/>
      <c r="AW1086" s="206"/>
      <c r="AX1086" s="206"/>
      <c r="AY1086" s="206"/>
      <c r="AZ1086" s="206"/>
      <c r="BA1086" s="206"/>
      <c r="BB1086" s="206"/>
      <c r="BC1086" s="206"/>
      <c r="BD1086" s="206"/>
      <c r="BE1086" s="206"/>
      <c r="BF1086" s="206"/>
      <c r="BG1086" s="206"/>
      <c r="BH1086" s="206"/>
      <c r="BI1086" s="206"/>
      <c r="BJ1086" s="206"/>
      <c r="BK1086" s="206"/>
      <c r="BL1086" s="206"/>
      <c r="BM1086" s="56"/>
    </row>
    <row r="1087" spans="1:65">
      <c r="A1087" s="29"/>
      <c r="B1087" s="3" t="s">
        <v>87</v>
      </c>
      <c r="C1087" s="28"/>
      <c r="D1087" s="13">
        <v>1.0610913277280606E-2</v>
      </c>
      <c r="E1087" s="13">
        <v>4.4423959203845294E-2</v>
      </c>
      <c r="F1087" s="13" t="s">
        <v>686</v>
      </c>
      <c r="G1087" s="13">
        <v>1.687598473584748E-2</v>
      </c>
      <c r="H1087" s="13">
        <v>9.8629664152766819E-2</v>
      </c>
      <c r="I1087" s="13">
        <v>3.791779787590055E-2</v>
      </c>
      <c r="J1087" s="13">
        <v>1.5503099637868226E-2</v>
      </c>
      <c r="K1087" s="13">
        <v>2.5951288749407036E-2</v>
      </c>
      <c r="L1087" s="13">
        <v>3.1429753972696935E-2</v>
      </c>
      <c r="M1087" s="13">
        <v>1.1065666703449712E-2</v>
      </c>
      <c r="N1087" s="13">
        <v>1.4808642348375379E-2</v>
      </c>
      <c r="O1087" s="13">
        <v>2.1188057538790963E-2</v>
      </c>
      <c r="P1087" s="13">
        <v>2.0688797004418922E-2</v>
      </c>
      <c r="Q1087" s="13">
        <v>4.0806346566300541E-2</v>
      </c>
      <c r="R1087" s="13">
        <v>3.2968145374120315E-2</v>
      </c>
      <c r="S1087" s="13" t="s">
        <v>686</v>
      </c>
      <c r="T1087" s="13">
        <v>2.3939492036519041E-2</v>
      </c>
      <c r="U1087" s="13">
        <v>0.10947244698858651</v>
      </c>
      <c r="V1087" s="13">
        <v>1.7382530638720358E-2</v>
      </c>
      <c r="W1087" s="151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274</v>
      </c>
      <c r="C1088" s="28"/>
      <c r="D1088" s="13">
        <v>-1.2895184090538692E-2</v>
      </c>
      <c r="E1088" s="13">
        <v>1.7529279413520227E-2</v>
      </c>
      <c r="F1088" s="13" t="s">
        <v>686</v>
      </c>
      <c r="G1088" s="13">
        <v>7.499771047674253E-2</v>
      </c>
      <c r="H1088" s="13">
        <v>-0.1210710543271919</v>
      </c>
      <c r="I1088" s="13">
        <v>9.1900190201219534E-2</v>
      </c>
      <c r="J1088" s="13">
        <v>6.8236718586951461E-2</v>
      </c>
      <c r="K1088" s="13">
        <v>-5.3461135429283657E-2</v>
      </c>
      <c r="L1088" s="13">
        <v>-5.0080639484388234E-2</v>
      </c>
      <c r="M1088" s="13">
        <v>-5.3461135429283657E-2</v>
      </c>
      <c r="N1088" s="13">
        <v>3.1051263193101697E-2</v>
      </c>
      <c r="O1088" s="13">
        <v>4.0072956339383126E-3</v>
      </c>
      <c r="P1088" s="13">
        <v>0.10207802737840477</v>
      </c>
      <c r="Q1088" s="13">
        <v>0.40763851145445096</v>
      </c>
      <c r="R1088" s="13">
        <v>-7.3744111098655973E-2</v>
      </c>
      <c r="S1088" s="13" t="s">
        <v>686</v>
      </c>
      <c r="T1088" s="13">
        <v>-9.5146881456431576E-3</v>
      </c>
      <c r="U1088" s="13">
        <v>-7.9592369083325121E-2</v>
      </c>
      <c r="V1088" s="13">
        <v>0.27404131171218427</v>
      </c>
      <c r="W1088" s="151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45" t="s">
        <v>275</v>
      </c>
      <c r="C1089" s="46"/>
      <c r="D1089" s="44">
        <v>0.28999999999999998</v>
      </c>
      <c r="E1089" s="44">
        <v>0</v>
      </c>
      <c r="F1089" s="44">
        <v>86.66</v>
      </c>
      <c r="G1089" s="44">
        <v>0.55000000000000004</v>
      </c>
      <c r="H1089" s="44">
        <v>1.32</v>
      </c>
      <c r="I1089" s="44">
        <v>0.71</v>
      </c>
      <c r="J1089" s="44">
        <v>0.48</v>
      </c>
      <c r="K1089" s="44">
        <v>0.67</v>
      </c>
      <c r="L1089" s="44">
        <v>0.64</v>
      </c>
      <c r="M1089" s="44">
        <v>0.67</v>
      </c>
      <c r="N1089" s="44">
        <v>0.13</v>
      </c>
      <c r="O1089" s="44">
        <v>0.13</v>
      </c>
      <c r="P1089" s="44">
        <v>0.8</v>
      </c>
      <c r="Q1089" s="44">
        <v>3.71</v>
      </c>
      <c r="R1089" s="44">
        <v>0.87</v>
      </c>
      <c r="S1089" s="44">
        <v>38.5</v>
      </c>
      <c r="T1089" s="44">
        <v>0.26</v>
      </c>
      <c r="U1089" s="44">
        <v>0.92</v>
      </c>
      <c r="V1089" s="44">
        <v>2.44</v>
      </c>
      <c r="W1089" s="151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BM1090" s="55"/>
    </row>
    <row r="1091" spans="1:65" ht="15">
      <c r="B1091" s="8" t="s">
        <v>613</v>
      </c>
      <c r="BM1091" s="27" t="s">
        <v>277</v>
      </c>
    </row>
    <row r="1092" spans="1:65" ht="15">
      <c r="A1092" s="24" t="s">
        <v>65</v>
      </c>
      <c r="B1092" s="18" t="s">
        <v>111</v>
      </c>
      <c r="C1092" s="15" t="s">
        <v>112</v>
      </c>
      <c r="D1092" s="16" t="s">
        <v>231</v>
      </c>
      <c r="E1092" s="17" t="s">
        <v>231</v>
      </c>
      <c r="F1092" s="17" t="s">
        <v>231</v>
      </c>
      <c r="G1092" s="17" t="s">
        <v>231</v>
      </c>
      <c r="H1092" s="151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232</v>
      </c>
      <c r="C1093" s="9" t="s">
        <v>232</v>
      </c>
      <c r="D1093" s="149" t="s">
        <v>236</v>
      </c>
      <c r="E1093" s="150" t="s">
        <v>238</v>
      </c>
      <c r="F1093" s="150" t="s">
        <v>252</v>
      </c>
      <c r="G1093" s="150" t="s">
        <v>261</v>
      </c>
      <c r="H1093" s="151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280</v>
      </c>
      <c r="E1094" s="11" t="s">
        <v>282</v>
      </c>
      <c r="F1094" s="11" t="s">
        <v>280</v>
      </c>
      <c r="G1094" s="11" t="s">
        <v>280</v>
      </c>
      <c r="H1094" s="151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2</v>
      </c>
    </row>
    <row r="1095" spans="1:65">
      <c r="A1095" s="29"/>
      <c r="B1095" s="19"/>
      <c r="C1095" s="9"/>
      <c r="D1095" s="25" t="s">
        <v>322</v>
      </c>
      <c r="E1095" s="25" t="s">
        <v>322</v>
      </c>
      <c r="F1095" s="25" t="s">
        <v>322</v>
      </c>
      <c r="G1095" s="25" t="s">
        <v>322</v>
      </c>
      <c r="H1095" s="151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2</v>
      </c>
    </row>
    <row r="1096" spans="1:65">
      <c r="A1096" s="29"/>
      <c r="B1096" s="18">
        <v>1</v>
      </c>
      <c r="C1096" s="14">
        <v>1</v>
      </c>
      <c r="D1096" s="21">
        <v>0.13472091715688395</v>
      </c>
      <c r="E1096" s="21">
        <v>0.1</v>
      </c>
      <c r="F1096" s="21">
        <v>0.112</v>
      </c>
      <c r="G1096" s="21">
        <v>0.1037</v>
      </c>
      <c r="H1096" s="151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>
        <v>1</v>
      </c>
      <c r="C1097" s="9">
        <v>2</v>
      </c>
      <c r="D1097" s="11">
        <v>0.1367857050050052</v>
      </c>
      <c r="E1097" s="11">
        <v>0.1</v>
      </c>
      <c r="F1097" s="11">
        <v>0.11700000000000001</v>
      </c>
      <c r="G1097" s="11">
        <v>0.1216</v>
      </c>
      <c r="H1097" s="151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13</v>
      </c>
    </row>
    <row r="1098" spans="1:65">
      <c r="A1098" s="29"/>
      <c r="B1098" s="19">
        <v>1</v>
      </c>
      <c r="C1098" s="9">
        <v>3</v>
      </c>
      <c r="D1098" s="11">
        <v>0.13625093150624176</v>
      </c>
      <c r="E1098" s="11">
        <v>0.1</v>
      </c>
      <c r="F1098" s="11">
        <v>0.114</v>
      </c>
      <c r="G1098" s="11">
        <v>0.1201</v>
      </c>
      <c r="H1098" s="151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16</v>
      </c>
    </row>
    <row r="1099" spans="1:65">
      <c r="A1099" s="29"/>
      <c r="B1099" s="19">
        <v>1</v>
      </c>
      <c r="C1099" s="9">
        <v>4</v>
      </c>
      <c r="D1099" s="11">
        <v>0.12658342182868459</v>
      </c>
      <c r="E1099" s="11">
        <v>0.1</v>
      </c>
      <c r="F1099" s="11">
        <v>0.114</v>
      </c>
      <c r="G1099" s="11">
        <v>0.10059999999999999</v>
      </c>
      <c r="H1099" s="151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0.114714146311082</v>
      </c>
    </row>
    <row r="1100" spans="1:65">
      <c r="A1100" s="29"/>
      <c r="B1100" s="19">
        <v>1</v>
      </c>
      <c r="C1100" s="9">
        <v>5</v>
      </c>
      <c r="D1100" s="11">
        <v>0.13371341408096579</v>
      </c>
      <c r="E1100" s="11">
        <v>0.1</v>
      </c>
      <c r="F1100" s="11">
        <v>0.12</v>
      </c>
      <c r="G1100" s="11">
        <v>0.1174</v>
      </c>
      <c r="H1100" s="151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19</v>
      </c>
    </row>
    <row r="1101" spans="1:65">
      <c r="A1101" s="29"/>
      <c r="B1101" s="19">
        <v>1</v>
      </c>
      <c r="C1101" s="9">
        <v>6</v>
      </c>
      <c r="D1101" s="11">
        <v>0.1265851218881828</v>
      </c>
      <c r="E1101" s="11">
        <v>0.1</v>
      </c>
      <c r="F1101" s="11">
        <v>0.11799999999999999</v>
      </c>
      <c r="G1101" s="11">
        <v>0.10009999999999999</v>
      </c>
      <c r="H1101" s="151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20" t="s">
        <v>271</v>
      </c>
      <c r="C1102" s="12"/>
      <c r="D1102" s="22">
        <v>0.13243991857766071</v>
      </c>
      <c r="E1102" s="22">
        <v>9.9999999999999992E-2</v>
      </c>
      <c r="F1102" s="22">
        <v>0.11583333333333333</v>
      </c>
      <c r="G1102" s="22">
        <v>0.11058333333333331</v>
      </c>
      <c r="H1102" s="151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3" t="s">
        <v>272</v>
      </c>
      <c r="C1103" s="28"/>
      <c r="D1103" s="11">
        <v>0.13421716561892488</v>
      </c>
      <c r="E1103" s="11">
        <v>0.1</v>
      </c>
      <c r="F1103" s="11">
        <v>0.11550000000000001</v>
      </c>
      <c r="G1103" s="11">
        <v>0.11055000000000001</v>
      </c>
      <c r="H1103" s="151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3" t="s">
        <v>273</v>
      </c>
      <c r="C1104" s="28"/>
      <c r="D1104" s="23">
        <v>4.6650106746962431E-3</v>
      </c>
      <c r="E1104" s="23">
        <v>1.5202354861220293E-17</v>
      </c>
      <c r="F1104" s="23">
        <v>2.9944392908634243E-3</v>
      </c>
      <c r="G1104" s="23">
        <v>1.0152323215238308E-2</v>
      </c>
      <c r="H1104" s="151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3" t="s">
        <v>87</v>
      </c>
      <c r="C1105" s="28"/>
      <c r="D1105" s="13">
        <v>3.5223599688040834E-2</v>
      </c>
      <c r="E1105" s="13">
        <v>1.5202354861220294E-16</v>
      </c>
      <c r="F1105" s="13">
        <v>2.5851274453497188E-2</v>
      </c>
      <c r="G1105" s="13">
        <v>9.1806992149856603E-2</v>
      </c>
      <c r="H1105" s="151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274</v>
      </c>
      <c r="C1106" s="28"/>
      <c r="D1106" s="13">
        <v>0.15452124115983001</v>
      </c>
      <c r="E1106" s="13">
        <v>-0.12826793193561459</v>
      </c>
      <c r="F1106" s="13">
        <v>9.7563121745798398E-3</v>
      </c>
      <c r="G1106" s="13">
        <v>-3.6009621398800595E-2</v>
      </c>
      <c r="H1106" s="151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45" t="s">
        <v>275</v>
      </c>
      <c r="C1107" s="46"/>
      <c r="D1107" s="44">
        <v>1.64</v>
      </c>
      <c r="E1107" s="44">
        <v>1.1299999999999999</v>
      </c>
      <c r="F1107" s="44">
        <v>0.22</v>
      </c>
      <c r="G1107" s="44">
        <v>0.22</v>
      </c>
      <c r="H1107" s="151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0"/>
      <c r="C1108" s="20"/>
      <c r="D1108" s="20"/>
      <c r="E1108" s="20"/>
      <c r="F1108" s="20"/>
      <c r="G1108" s="20"/>
      <c r="BM1108" s="55"/>
    </row>
    <row r="1109" spans="1:65" ht="15">
      <c r="B1109" s="8" t="s">
        <v>614</v>
      </c>
      <c r="BM1109" s="27" t="s">
        <v>67</v>
      </c>
    </row>
    <row r="1110" spans="1:65" ht="15">
      <c r="A1110" s="24" t="s">
        <v>32</v>
      </c>
      <c r="B1110" s="18" t="s">
        <v>111</v>
      </c>
      <c r="C1110" s="15" t="s">
        <v>112</v>
      </c>
      <c r="D1110" s="16" t="s">
        <v>231</v>
      </c>
      <c r="E1110" s="17" t="s">
        <v>231</v>
      </c>
      <c r="F1110" s="17" t="s">
        <v>231</v>
      </c>
      <c r="G1110" s="17" t="s">
        <v>231</v>
      </c>
      <c r="H1110" s="17" t="s">
        <v>231</v>
      </c>
      <c r="I1110" s="17" t="s">
        <v>231</v>
      </c>
      <c r="J1110" s="17" t="s">
        <v>231</v>
      </c>
      <c r="K1110" s="17" t="s">
        <v>231</v>
      </c>
      <c r="L1110" s="17" t="s">
        <v>231</v>
      </c>
      <c r="M1110" s="17" t="s">
        <v>231</v>
      </c>
      <c r="N1110" s="17" t="s">
        <v>231</v>
      </c>
      <c r="O1110" s="17" t="s">
        <v>231</v>
      </c>
      <c r="P1110" s="17" t="s">
        <v>231</v>
      </c>
      <c r="Q1110" s="17" t="s">
        <v>231</v>
      </c>
      <c r="R1110" s="17" t="s">
        <v>231</v>
      </c>
      <c r="S1110" s="17" t="s">
        <v>231</v>
      </c>
      <c r="T1110" s="17" t="s">
        <v>231</v>
      </c>
      <c r="U1110" s="17" t="s">
        <v>231</v>
      </c>
      <c r="V1110" s="17" t="s">
        <v>231</v>
      </c>
      <c r="W1110" s="151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232</v>
      </c>
      <c r="C1111" s="9" t="s">
        <v>232</v>
      </c>
      <c r="D1111" s="149" t="s">
        <v>234</v>
      </c>
      <c r="E1111" s="150" t="s">
        <v>236</v>
      </c>
      <c r="F1111" s="150" t="s">
        <v>238</v>
      </c>
      <c r="G1111" s="150" t="s">
        <v>240</v>
      </c>
      <c r="H1111" s="150" t="s">
        <v>241</v>
      </c>
      <c r="I1111" s="150" t="s">
        <v>242</v>
      </c>
      <c r="J1111" s="150" t="s">
        <v>243</v>
      </c>
      <c r="K1111" s="150" t="s">
        <v>244</v>
      </c>
      <c r="L1111" s="150" t="s">
        <v>245</v>
      </c>
      <c r="M1111" s="150" t="s">
        <v>246</v>
      </c>
      <c r="N1111" s="150" t="s">
        <v>247</v>
      </c>
      <c r="O1111" s="150" t="s">
        <v>248</v>
      </c>
      <c r="P1111" s="150" t="s">
        <v>249</v>
      </c>
      <c r="Q1111" s="150" t="s">
        <v>251</v>
      </c>
      <c r="R1111" s="150" t="s">
        <v>252</v>
      </c>
      <c r="S1111" s="150" t="s">
        <v>253</v>
      </c>
      <c r="T1111" s="150" t="s">
        <v>259</v>
      </c>
      <c r="U1111" s="150" t="s">
        <v>261</v>
      </c>
      <c r="V1111" s="150" t="s">
        <v>279</v>
      </c>
      <c r="W1111" s="151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280</v>
      </c>
      <c r="E1112" s="11" t="s">
        <v>280</v>
      </c>
      <c r="F1112" s="11" t="s">
        <v>282</v>
      </c>
      <c r="G1112" s="11" t="s">
        <v>282</v>
      </c>
      <c r="H1112" s="11" t="s">
        <v>280</v>
      </c>
      <c r="I1112" s="11" t="s">
        <v>282</v>
      </c>
      <c r="J1112" s="11" t="s">
        <v>282</v>
      </c>
      <c r="K1112" s="11" t="s">
        <v>280</v>
      </c>
      <c r="L1112" s="11" t="s">
        <v>280</v>
      </c>
      <c r="M1112" s="11" t="s">
        <v>280</v>
      </c>
      <c r="N1112" s="11" t="s">
        <v>280</v>
      </c>
      <c r="O1112" s="11" t="s">
        <v>280</v>
      </c>
      <c r="P1112" s="11" t="s">
        <v>280</v>
      </c>
      <c r="Q1112" s="11" t="s">
        <v>283</v>
      </c>
      <c r="R1112" s="11" t="s">
        <v>280</v>
      </c>
      <c r="S1112" s="11" t="s">
        <v>280</v>
      </c>
      <c r="T1112" s="11" t="s">
        <v>282</v>
      </c>
      <c r="U1112" s="11" t="s">
        <v>280</v>
      </c>
      <c r="V1112" s="11" t="s">
        <v>283</v>
      </c>
      <c r="W1112" s="151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2</v>
      </c>
    </row>
    <row r="1113" spans="1:65">
      <c r="A1113" s="29"/>
      <c r="B1113" s="19"/>
      <c r="C1113" s="9"/>
      <c r="D1113" s="25" t="s">
        <v>322</v>
      </c>
      <c r="E1113" s="25" t="s">
        <v>322</v>
      </c>
      <c r="F1113" s="25" t="s">
        <v>322</v>
      </c>
      <c r="G1113" s="25" t="s">
        <v>323</v>
      </c>
      <c r="H1113" s="25" t="s">
        <v>324</v>
      </c>
      <c r="I1113" s="25" t="s">
        <v>323</v>
      </c>
      <c r="J1113" s="25" t="s">
        <v>325</v>
      </c>
      <c r="K1113" s="25" t="s">
        <v>322</v>
      </c>
      <c r="L1113" s="25" t="s">
        <v>322</v>
      </c>
      <c r="M1113" s="25" t="s">
        <v>322</v>
      </c>
      <c r="N1113" s="25" t="s">
        <v>322</v>
      </c>
      <c r="O1113" s="25" t="s">
        <v>322</v>
      </c>
      <c r="P1113" s="25" t="s">
        <v>324</v>
      </c>
      <c r="Q1113" s="25" t="s">
        <v>322</v>
      </c>
      <c r="R1113" s="25" t="s">
        <v>322</v>
      </c>
      <c r="S1113" s="25" t="s">
        <v>325</v>
      </c>
      <c r="T1113" s="25" t="s">
        <v>322</v>
      </c>
      <c r="U1113" s="25" t="s">
        <v>322</v>
      </c>
      <c r="V1113" s="25" t="s">
        <v>322</v>
      </c>
      <c r="W1113" s="151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3</v>
      </c>
    </row>
    <row r="1114" spans="1:65">
      <c r="A1114" s="29"/>
      <c r="B1114" s="18">
        <v>1</v>
      </c>
      <c r="C1114" s="14">
        <v>1</v>
      </c>
      <c r="D1114" s="21">
        <v>1.2629999999999999</v>
      </c>
      <c r="E1114" s="21">
        <v>1.5742367015218535</v>
      </c>
      <c r="F1114" s="21">
        <v>1.5</v>
      </c>
      <c r="G1114" s="21">
        <v>1.55</v>
      </c>
      <c r="H1114" s="21">
        <v>1.43</v>
      </c>
      <c r="I1114" s="152">
        <v>1.9400000000000002</v>
      </c>
      <c r="J1114" s="21">
        <v>1.4</v>
      </c>
      <c r="K1114" s="21">
        <v>1.32</v>
      </c>
      <c r="L1114" s="21">
        <v>1.3</v>
      </c>
      <c r="M1114" s="21">
        <v>1.26</v>
      </c>
      <c r="N1114" s="21">
        <v>1.44</v>
      </c>
      <c r="O1114" s="21">
        <v>1.37</v>
      </c>
      <c r="P1114" s="21">
        <v>1.4058696681568315</v>
      </c>
      <c r="Q1114" s="152">
        <v>1</v>
      </c>
      <c r="R1114" s="21">
        <v>1.512</v>
      </c>
      <c r="S1114" s="21">
        <v>1.31</v>
      </c>
      <c r="T1114" s="21">
        <v>1.5</v>
      </c>
      <c r="U1114" s="21">
        <v>1.1251</v>
      </c>
      <c r="V1114" s="152">
        <v>3.3188</v>
      </c>
      <c r="W1114" s="151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>
        <v>1</v>
      </c>
      <c r="C1115" s="9">
        <v>2</v>
      </c>
      <c r="D1115" s="11">
        <v>1.252</v>
      </c>
      <c r="E1115" s="11">
        <v>1.6108637698168029</v>
      </c>
      <c r="F1115" s="11">
        <v>1.5</v>
      </c>
      <c r="G1115" s="11">
        <v>1.63</v>
      </c>
      <c r="H1115" s="11">
        <v>1.33</v>
      </c>
      <c r="I1115" s="153">
        <v>1.9400000000000002</v>
      </c>
      <c r="J1115" s="11">
        <v>1.4</v>
      </c>
      <c r="K1115" s="11">
        <v>1.25</v>
      </c>
      <c r="L1115" s="11">
        <v>1.28</v>
      </c>
      <c r="M1115" s="11">
        <v>1.28</v>
      </c>
      <c r="N1115" s="11">
        <v>1.41</v>
      </c>
      <c r="O1115" s="11">
        <v>1.35</v>
      </c>
      <c r="P1115" s="11">
        <v>1.4034388122313801</v>
      </c>
      <c r="Q1115" s="153">
        <v>1</v>
      </c>
      <c r="R1115" s="11">
        <v>1.5229999999999999</v>
      </c>
      <c r="S1115" s="11">
        <v>1.38</v>
      </c>
      <c r="T1115" s="11">
        <v>1.44</v>
      </c>
      <c r="U1115" s="11">
        <v>1.3420000000000001</v>
      </c>
      <c r="V1115" s="153">
        <v>3.6183999999999998</v>
      </c>
      <c r="W1115" s="151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35</v>
      </c>
    </row>
    <row r="1116" spans="1:65">
      <c r="A1116" s="29"/>
      <c r="B1116" s="19">
        <v>1</v>
      </c>
      <c r="C1116" s="9">
        <v>3</v>
      </c>
      <c r="D1116" s="11">
        <v>1.2909999999999999</v>
      </c>
      <c r="E1116" s="11">
        <v>1.5880121311831985</v>
      </c>
      <c r="F1116" s="11">
        <v>1.4</v>
      </c>
      <c r="G1116" s="11">
        <v>1.56</v>
      </c>
      <c r="H1116" s="11">
        <v>1.27</v>
      </c>
      <c r="I1116" s="153">
        <v>1.9</v>
      </c>
      <c r="J1116" s="11">
        <v>1.4</v>
      </c>
      <c r="K1116" s="11">
        <v>1.29</v>
      </c>
      <c r="L1116" s="11">
        <v>1.34</v>
      </c>
      <c r="M1116" s="11">
        <v>1.29</v>
      </c>
      <c r="N1116" s="11">
        <v>1.41</v>
      </c>
      <c r="O1116" s="154">
        <v>1.43</v>
      </c>
      <c r="P1116" s="11">
        <v>1.4337759542604616</v>
      </c>
      <c r="Q1116" s="153">
        <v>1</v>
      </c>
      <c r="R1116" s="11">
        <v>1.5409999999999999</v>
      </c>
      <c r="S1116" s="11">
        <v>1.32</v>
      </c>
      <c r="T1116" s="11">
        <v>1.47</v>
      </c>
      <c r="U1116" s="11">
        <v>1.3084</v>
      </c>
      <c r="V1116" s="153">
        <v>3.6690999999999998</v>
      </c>
      <c r="W1116" s="151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16</v>
      </c>
    </row>
    <row r="1117" spans="1:65">
      <c r="A1117" s="29"/>
      <c r="B1117" s="19">
        <v>1</v>
      </c>
      <c r="C1117" s="9">
        <v>4</v>
      </c>
      <c r="D1117" s="11">
        <v>1.3069999999999999</v>
      </c>
      <c r="E1117" s="11">
        <v>1.570411296441425</v>
      </c>
      <c r="F1117" s="11">
        <v>1.4</v>
      </c>
      <c r="G1117" s="11">
        <v>1.57</v>
      </c>
      <c r="H1117" s="11">
        <v>1.35</v>
      </c>
      <c r="I1117" s="153">
        <v>1.82</v>
      </c>
      <c r="J1117" s="11">
        <v>1.4</v>
      </c>
      <c r="K1117" s="11">
        <v>1.24</v>
      </c>
      <c r="L1117" s="11">
        <v>1.32</v>
      </c>
      <c r="M1117" s="11">
        <v>1.22</v>
      </c>
      <c r="N1117" s="11">
        <v>1.43</v>
      </c>
      <c r="O1117" s="11">
        <v>1.35</v>
      </c>
      <c r="P1117" s="11">
        <v>1.4391023918740602</v>
      </c>
      <c r="Q1117" s="153">
        <v>1</v>
      </c>
      <c r="R1117" s="11">
        <v>1.4790000000000001</v>
      </c>
      <c r="S1117" s="11">
        <v>1.4</v>
      </c>
      <c r="T1117" s="11">
        <v>1.46</v>
      </c>
      <c r="U1117" s="11">
        <v>1.1074999999999999</v>
      </c>
      <c r="V1117" s="153">
        <v>3.3435999999999999</v>
      </c>
      <c r="W1117" s="151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1.3951096085138472</v>
      </c>
    </row>
    <row r="1118" spans="1:65">
      <c r="A1118" s="29"/>
      <c r="B1118" s="19">
        <v>1</v>
      </c>
      <c r="C1118" s="9">
        <v>5</v>
      </c>
      <c r="D1118" s="11">
        <v>1.272</v>
      </c>
      <c r="E1118" s="11">
        <v>1.5515386800979252</v>
      </c>
      <c r="F1118" s="11">
        <v>1.5</v>
      </c>
      <c r="G1118" s="11">
        <v>1.65</v>
      </c>
      <c r="H1118" s="11">
        <v>1.41</v>
      </c>
      <c r="I1118" s="153">
        <v>1.92</v>
      </c>
      <c r="J1118" s="11">
        <v>1.4</v>
      </c>
      <c r="K1118" s="11">
        <v>1.28</v>
      </c>
      <c r="L1118" s="11">
        <v>1.3</v>
      </c>
      <c r="M1118" s="11">
        <v>1.28</v>
      </c>
      <c r="N1118" s="11">
        <v>1.46</v>
      </c>
      <c r="O1118" s="11">
        <v>1.37</v>
      </c>
      <c r="P1118" s="11">
        <v>1.4391248692720919</v>
      </c>
      <c r="Q1118" s="153">
        <v>1</v>
      </c>
      <c r="R1118" s="11">
        <v>1.5249999999999999</v>
      </c>
      <c r="S1118" s="11">
        <v>1.41</v>
      </c>
      <c r="T1118" s="11">
        <v>1.49</v>
      </c>
      <c r="U1118" s="11">
        <v>1.3057000000000001</v>
      </c>
      <c r="V1118" s="153">
        <v>3.3719000000000001</v>
      </c>
      <c r="W1118" s="151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113</v>
      </c>
    </row>
    <row r="1119" spans="1:65">
      <c r="A1119" s="29"/>
      <c r="B1119" s="19">
        <v>1</v>
      </c>
      <c r="C1119" s="9">
        <v>6</v>
      </c>
      <c r="D1119" s="11">
        <v>1.2849999999999999</v>
      </c>
      <c r="E1119" s="11">
        <v>1.520593948644382</v>
      </c>
      <c r="F1119" s="11">
        <v>1.5</v>
      </c>
      <c r="G1119" s="11">
        <v>1.52</v>
      </c>
      <c r="H1119" s="11">
        <v>1.42</v>
      </c>
      <c r="I1119" s="153">
        <v>1.86</v>
      </c>
      <c r="J1119" s="11">
        <v>1.5</v>
      </c>
      <c r="K1119" s="11">
        <v>1.26</v>
      </c>
      <c r="L1119" s="11">
        <v>1.3</v>
      </c>
      <c r="M1119" s="11">
        <v>1.31</v>
      </c>
      <c r="N1119" s="11">
        <v>1.42</v>
      </c>
      <c r="O1119" s="11">
        <v>1.34</v>
      </c>
      <c r="P1119" s="11">
        <v>1.39125419382892</v>
      </c>
      <c r="Q1119" s="153">
        <v>1</v>
      </c>
      <c r="R1119" s="11">
        <v>1.585</v>
      </c>
      <c r="S1119" s="11">
        <v>1.41</v>
      </c>
      <c r="T1119" s="11">
        <v>1.5</v>
      </c>
      <c r="U1119" s="11">
        <v>1.0726</v>
      </c>
      <c r="V1119" s="153">
        <v>3.3932000000000002</v>
      </c>
      <c r="W1119" s="151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29"/>
      <c r="B1120" s="20" t="s">
        <v>271</v>
      </c>
      <c r="C1120" s="12"/>
      <c r="D1120" s="22">
        <v>1.2783333333333333</v>
      </c>
      <c r="E1120" s="22">
        <v>1.5692760879509313</v>
      </c>
      <c r="F1120" s="22">
        <v>1.4666666666666668</v>
      </c>
      <c r="G1120" s="22">
        <v>1.58</v>
      </c>
      <c r="H1120" s="22">
        <v>1.3683333333333332</v>
      </c>
      <c r="I1120" s="22">
        <v>1.8966666666666665</v>
      </c>
      <c r="J1120" s="22">
        <v>1.4166666666666667</v>
      </c>
      <c r="K1120" s="22">
        <v>1.2733333333333334</v>
      </c>
      <c r="L1120" s="22">
        <v>1.3066666666666666</v>
      </c>
      <c r="M1120" s="22">
        <v>1.2733333333333334</v>
      </c>
      <c r="N1120" s="22">
        <v>1.4283333333333335</v>
      </c>
      <c r="O1120" s="22">
        <v>1.3683333333333334</v>
      </c>
      <c r="P1120" s="22">
        <v>1.4187609816039577</v>
      </c>
      <c r="Q1120" s="22">
        <v>1</v>
      </c>
      <c r="R1120" s="22">
        <v>1.5274999999999999</v>
      </c>
      <c r="S1120" s="22">
        <v>1.3716666666666668</v>
      </c>
      <c r="T1120" s="22">
        <v>1.4766666666666666</v>
      </c>
      <c r="U1120" s="22">
        <v>1.2102166666666667</v>
      </c>
      <c r="V1120" s="22">
        <v>3.4525000000000001</v>
      </c>
      <c r="W1120" s="151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3" t="s">
        <v>272</v>
      </c>
      <c r="C1121" s="28"/>
      <c r="D1121" s="11">
        <v>1.2785</v>
      </c>
      <c r="E1121" s="11">
        <v>1.5723239989816391</v>
      </c>
      <c r="F1121" s="11">
        <v>1.5</v>
      </c>
      <c r="G1121" s="11">
        <v>1.5649999999999999</v>
      </c>
      <c r="H1121" s="11">
        <v>1.38</v>
      </c>
      <c r="I1121" s="11">
        <v>1.91</v>
      </c>
      <c r="J1121" s="11">
        <v>1.4</v>
      </c>
      <c r="K1121" s="11">
        <v>1.27</v>
      </c>
      <c r="L1121" s="11">
        <v>1.3</v>
      </c>
      <c r="M1121" s="11">
        <v>1.28</v>
      </c>
      <c r="N1121" s="11">
        <v>1.4249999999999998</v>
      </c>
      <c r="O1121" s="11">
        <v>1.36</v>
      </c>
      <c r="P1121" s="11">
        <v>1.4198228112086464</v>
      </c>
      <c r="Q1121" s="11">
        <v>1</v>
      </c>
      <c r="R1121" s="11">
        <v>1.524</v>
      </c>
      <c r="S1121" s="11">
        <v>1.39</v>
      </c>
      <c r="T1121" s="11">
        <v>1.48</v>
      </c>
      <c r="U1121" s="11">
        <v>1.2154</v>
      </c>
      <c r="V1121" s="11">
        <v>3.3825500000000002</v>
      </c>
      <c r="W1121" s="151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3" t="s">
        <v>273</v>
      </c>
      <c r="C1122" s="28"/>
      <c r="D1122" s="23">
        <v>1.9976653039652712E-2</v>
      </c>
      <c r="E1122" s="23">
        <v>3.0954926293245772E-2</v>
      </c>
      <c r="F1122" s="23">
        <v>5.1639777949432274E-2</v>
      </c>
      <c r="G1122" s="23">
        <v>4.9799598391954865E-2</v>
      </c>
      <c r="H1122" s="23">
        <v>6.2742861479746531E-2</v>
      </c>
      <c r="I1122" s="23">
        <v>4.8027769744874348E-2</v>
      </c>
      <c r="J1122" s="23">
        <v>4.0824829046386339E-2</v>
      </c>
      <c r="K1122" s="23">
        <v>2.9439202887759516E-2</v>
      </c>
      <c r="L1122" s="23">
        <v>2.0655911179772911E-2</v>
      </c>
      <c r="M1122" s="23">
        <v>3.076794869123823E-2</v>
      </c>
      <c r="N1122" s="23">
        <v>1.9407902170679534E-2</v>
      </c>
      <c r="O1122" s="23">
        <v>3.2506409624359668E-2</v>
      </c>
      <c r="P1122" s="23">
        <v>2.1030874955586393E-2</v>
      </c>
      <c r="Q1122" s="23">
        <v>0</v>
      </c>
      <c r="R1122" s="23">
        <v>3.4949964234602546E-2</v>
      </c>
      <c r="S1122" s="23">
        <v>4.5350486950711567E-2</v>
      </c>
      <c r="T1122" s="23">
        <v>2.4221202832779957E-2</v>
      </c>
      <c r="U1122" s="23">
        <v>0.12071270714662428</v>
      </c>
      <c r="V1122" s="23">
        <v>0.15111989941764772</v>
      </c>
      <c r="W1122" s="205"/>
      <c r="X1122" s="206"/>
      <c r="Y1122" s="206"/>
      <c r="Z1122" s="206"/>
      <c r="AA1122" s="206"/>
      <c r="AB1122" s="206"/>
      <c r="AC1122" s="206"/>
      <c r="AD1122" s="206"/>
      <c r="AE1122" s="206"/>
      <c r="AF1122" s="206"/>
      <c r="AG1122" s="206"/>
      <c r="AH1122" s="206"/>
      <c r="AI1122" s="206"/>
      <c r="AJ1122" s="206"/>
      <c r="AK1122" s="206"/>
      <c r="AL1122" s="206"/>
      <c r="AM1122" s="206"/>
      <c r="AN1122" s="206"/>
      <c r="AO1122" s="206"/>
      <c r="AP1122" s="206"/>
      <c r="AQ1122" s="206"/>
      <c r="AR1122" s="206"/>
      <c r="AS1122" s="206"/>
      <c r="AT1122" s="206"/>
      <c r="AU1122" s="206"/>
      <c r="AV1122" s="206"/>
      <c r="AW1122" s="206"/>
      <c r="AX1122" s="206"/>
      <c r="AY1122" s="206"/>
      <c r="AZ1122" s="206"/>
      <c r="BA1122" s="206"/>
      <c r="BB1122" s="206"/>
      <c r="BC1122" s="206"/>
      <c r="BD1122" s="206"/>
      <c r="BE1122" s="206"/>
      <c r="BF1122" s="206"/>
      <c r="BG1122" s="206"/>
      <c r="BH1122" s="206"/>
      <c r="BI1122" s="206"/>
      <c r="BJ1122" s="206"/>
      <c r="BK1122" s="206"/>
      <c r="BL1122" s="206"/>
      <c r="BM1122" s="56"/>
    </row>
    <row r="1123" spans="1:65">
      <c r="A1123" s="29"/>
      <c r="B1123" s="3" t="s">
        <v>87</v>
      </c>
      <c r="C1123" s="28"/>
      <c r="D1123" s="13">
        <v>1.5627107984082955E-2</v>
      </c>
      <c r="E1123" s="13">
        <v>1.9725608852974304E-2</v>
      </c>
      <c r="F1123" s="13">
        <v>3.5208939510976547E-2</v>
      </c>
      <c r="G1123" s="13">
        <v>3.1518733159465101E-2</v>
      </c>
      <c r="H1123" s="13">
        <v>4.585349194622159E-2</v>
      </c>
      <c r="I1123" s="13">
        <v>2.532219845951196E-2</v>
      </c>
      <c r="J1123" s="13">
        <v>2.8817526385684473E-2</v>
      </c>
      <c r="K1123" s="13">
        <v>2.3119792843790194E-2</v>
      </c>
      <c r="L1123" s="13">
        <v>1.5808095290642536E-2</v>
      </c>
      <c r="M1123" s="13">
        <v>2.4163310490501227E-2</v>
      </c>
      <c r="N1123" s="13">
        <v>1.3587796152167701E-2</v>
      </c>
      <c r="O1123" s="13">
        <v>2.3756206790031424E-2</v>
      </c>
      <c r="P1123" s="13">
        <v>1.4823409459576673E-2</v>
      </c>
      <c r="Q1123" s="13">
        <v>0</v>
      </c>
      <c r="R1123" s="13">
        <v>2.2880500317252077E-2</v>
      </c>
      <c r="S1123" s="13">
        <v>3.306232341485655E-2</v>
      </c>
      <c r="T1123" s="13">
        <v>1.6402620428519161E-2</v>
      </c>
      <c r="U1123" s="13">
        <v>9.9744707267258717E-2</v>
      </c>
      <c r="V1123" s="13">
        <v>4.3771151170933442E-2</v>
      </c>
      <c r="W1123" s="151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274</v>
      </c>
      <c r="C1124" s="28"/>
      <c r="D1124" s="13">
        <v>-8.3704014700974549E-2</v>
      </c>
      <c r="E1124" s="13">
        <v>0.12484071385804341</v>
      </c>
      <c r="F1124" s="13">
        <v>5.1291352103184362E-2</v>
      </c>
      <c r="G1124" s="13">
        <v>0.13252750203843044</v>
      </c>
      <c r="H1124" s="13">
        <v>-1.9192954458279288E-2</v>
      </c>
      <c r="I1124" s="13">
        <v>0.35951086215161787</v>
      </c>
      <c r="J1124" s="13">
        <v>1.5451874190575809E-2</v>
      </c>
      <c r="K1124" s="13">
        <v>-8.728796249223536E-2</v>
      </c>
      <c r="L1124" s="13">
        <v>-6.3394977217163029E-2</v>
      </c>
      <c r="M1124" s="13">
        <v>-8.728796249223536E-2</v>
      </c>
      <c r="N1124" s="13">
        <v>2.381441903685122E-2</v>
      </c>
      <c r="O1124" s="13">
        <v>-1.9192954458279066E-2</v>
      </c>
      <c r="P1124" s="13">
        <v>1.6953057269317506E-2</v>
      </c>
      <c r="Q1124" s="13">
        <v>-0.28321044174782883</v>
      </c>
      <c r="R1124" s="13">
        <v>9.4896050230191431E-2</v>
      </c>
      <c r="S1124" s="13">
        <v>-1.6803655930771821E-2</v>
      </c>
      <c r="T1124" s="13">
        <v>5.8459247685705984E-2</v>
      </c>
      <c r="U1124" s="13">
        <v>-0.13252933011058488</v>
      </c>
      <c r="V1124" s="13">
        <v>1.474715949865621</v>
      </c>
      <c r="W1124" s="151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45" t="s">
        <v>275</v>
      </c>
      <c r="C1125" s="46"/>
      <c r="D1125" s="44">
        <v>0.85</v>
      </c>
      <c r="E1125" s="44">
        <v>0.93</v>
      </c>
      <c r="F1125" s="44">
        <v>0.3</v>
      </c>
      <c r="G1125" s="44">
        <v>0.99</v>
      </c>
      <c r="H1125" s="44">
        <v>0.3</v>
      </c>
      <c r="I1125" s="44">
        <v>2.92</v>
      </c>
      <c r="J1125" s="44">
        <v>0.01</v>
      </c>
      <c r="K1125" s="44">
        <v>0.88</v>
      </c>
      <c r="L1125" s="44">
        <v>0.68</v>
      </c>
      <c r="M1125" s="44">
        <v>0.88</v>
      </c>
      <c r="N1125" s="44">
        <v>0.06</v>
      </c>
      <c r="O1125" s="44">
        <v>0.3</v>
      </c>
      <c r="P1125" s="44">
        <v>0.01</v>
      </c>
      <c r="Q1125" s="44" t="s">
        <v>276</v>
      </c>
      <c r="R1125" s="44">
        <v>0.67</v>
      </c>
      <c r="S1125" s="44">
        <v>0.28000000000000003</v>
      </c>
      <c r="T1125" s="44">
        <v>0.36</v>
      </c>
      <c r="U1125" s="44">
        <v>1.27</v>
      </c>
      <c r="V1125" s="44">
        <v>12.43</v>
      </c>
      <c r="W1125" s="151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0" t="s">
        <v>344</v>
      </c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BM1126" s="55"/>
    </row>
    <row r="1127" spans="1:65">
      <c r="BM1127" s="55"/>
    </row>
    <row r="1128" spans="1:65" ht="15">
      <c r="B1128" s="8" t="s">
        <v>615</v>
      </c>
      <c r="BM1128" s="27" t="s">
        <v>67</v>
      </c>
    </row>
    <row r="1129" spans="1:65" ht="15">
      <c r="A1129" s="24" t="s">
        <v>66</v>
      </c>
      <c r="B1129" s="18" t="s">
        <v>111</v>
      </c>
      <c r="C1129" s="15" t="s">
        <v>112</v>
      </c>
      <c r="D1129" s="16" t="s">
        <v>231</v>
      </c>
      <c r="E1129" s="17" t="s">
        <v>231</v>
      </c>
      <c r="F1129" s="17" t="s">
        <v>231</v>
      </c>
      <c r="G1129" s="17" t="s">
        <v>231</v>
      </c>
      <c r="H1129" s="17" t="s">
        <v>231</v>
      </c>
      <c r="I1129" s="17" t="s">
        <v>231</v>
      </c>
      <c r="J1129" s="17" t="s">
        <v>231</v>
      </c>
      <c r="K1129" s="17" t="s">
        <v>231</v>
      </c>
      <c r="L1129" s="17" t="s">
        <v>231</v>
      </c>
      <c r="M1129" s="17" t="s">
        <v>231</v>
      </c>
      <c r="N1129" s="17" t="s">
        <v>231</v>
      </c>
      <c r="O1129" s="17" t="s">
        <v>231</v>
      </c>
      <c r="P1129" s="17" t="s">
        <v>231</v>
      </c>
      <c r="Q1129" s="17" t="s">
        <v>231</v>
      </c>
      <c r="R1129" s="17" t="s">
        <v>231</v>
      </c>
      <c r="S1129" s="17" t="s">
        <v>231</v>
      </c>
      <c r="T1129" s="17" t="s">
        <v>231</v>
      </c>
      <c r="U1129" s="17" t="s">
        <v>231</v>
      </c>
      <c r="V1129" s="17" t="s">
        <v>231</v>
      </c>
      <c r="W1129" s="17" t="s">
        <v>231</v>
      </c>
      <c r="X1129" s="17" t="s">
        <v>231</v>
      </c>
      <c r="Y1129" s="17" t="s">
        <v>231</v>
      </c>
      <c r="Z1129" s="151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</v>
      </c>
    </row>
    <row r="1130" spans="1:65">
      <c r="A1130" s="29"/>
      <c r="B1130" s="19" t="s">
        <v>232</v>
      </c>
      <c r="C1130" s="9" t="s">
        <v>232</v>
      </c>
      <c r="D1130" s="149" t="s">
        <v>234</v>
      </c>
      <c r="E1130" s="150" t="s">
        <v>236</v>
      </c>
      <c r="F1130" s="150" t="s">
        <v>238</v>
      </c>
      <c r="G1130" s="150" t="s">
        <v>239</v>
      </c>
      <c r="H1130" s="150" t="s">
        <v>240</v>
      </c>
      <c r="I1130" s="150" t="s">
        <v>241</v>
      </c>
      <c r="J1130" s="150" t="s">
        <v>242</v>
      </c>
      <c r="K1130" s="150" t="s">
        <v>243</v>
      </c>
      <c r="L1130" s="150" t="s">
        <v>244</v>
      </c>
      <c r="M1130" s="150" t="s">
        <v>245</v>
      </c>
      <c r="N1130" s="150" t="s">
        <v>246</v>
      </c>
      <c r="O1130" s="150" t="s">
        <v>247</v>
      </c>
      <c r="P1130" s="150" t="s">
        <v>248</v>
      </c>
      <c r="Q1130" s="150" t="s">
        <v>249</v>
      </c>
      <c r="R1130" s="150" t="s">
        <v>251</v>
      </c>
      <c r="S1130" s="150" t="s">
        <v>253</v>
      </c>
      <c r="T1130" s="150" t="s">
        <v>254</v>
      </c>
      <c r="U1130" s="150" t="s">
        <v>257</v>
      </c>
      <c r="V1130" s="150" t="s">
        <v>259</v>
      </c>
      <c r="W1130" s="150" t="s">
        <v>261</v>
      </c>
      <c r="X1130" s="150" t="s">
        <v>279</v>
      </c>
      <c r="Y1130" s="150" t="s">
        <v>263</v>
      </c>
      <c r="Z1130" s="151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 t="s">
        <v>3</v>
      </c>
    </row>
    <row r="1131" spans="1:65">
      <c r="A1131" s="29"/>
      <c r="B1131" s="19"/>
      <c r="C1131" s="9"/>
      <c r="D1131" s="10" t="s">
        <v>280</v>
      </c>
      <c r="E1131" s="11" t="s">
        <v>283</v>
      </c>
      <c r="F1131" s="11" t="s">
        <v>282</v>
      </c>
      <c r="G1131" s="11" t="s">
        <v>283</v>
      </c>
      <c r="H1131" s="11" t="s">
        <v>282</v>
      </c>
      <c r="I1131" s="11" t="s">
        <v>282</v>
      </c>
      <c r="J1131" s="11" t="s">
        <v>282</v>
      </c>
      <c r="K1131" s="11" t="s">
        <v>282</v>
      </c>
      <c r="L1131" s="11" t="s">
        <v>280</v>
      </c>
      <c r="M1131" s="11" t="s">
        <v>280</v>
      </c>
      <c r="N1131" s="11" t="s">
        <v>280</v>
      </c>
      <c r="O1131" s="11" t="s">
        <v>280</v>
      </c>
      <c r="P1131" s="11" t="s">
        <v>280</v>
      </c>
      <c r="Q1131" s="11" t="s">
        <v>283</v>
      </c>
      <c r="R1131" s="11" t="s">
        <v>283</v>
      </c>
      <c r="S1131" s="11" t="s">
        <v>283</v>
      </c>
      <c r="T1131" s="11" t="s">
        <v>283</v>
      </c>
      <c r="U1131" s="11" t="s">
        <v>283</v>
      </c>
      <c r="V1131" s="11" t="s">
        <v>282</v>
      </c>
      <c r="W1131" s="11" t="s">
        <v>283</v>
      </c>
      <c r="X1131" s="11" t="s">
        <v>283</v>
      </c>
      <c r="Y1131" s="11" t="s">
        <v>280</v>
      </c>
      <c r="Z1131" s="151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0</v>
      </c>
    </row>
    <row r="1132" spans="1:65">
      <c r="A1132" s="29"/>
      <c r="B1132" s="19"/>
      <c r="C1132" s="9"/>
      <c r="D1132" s="25" t="s">
        <v>322</v>
      </c>
      <c r="E1132" s="25" t="s">
        <v>322</v>
      </c>
      <c r="F1132" s="25" t="s">
        <v>322</v>
      </c>
      <c r="G1132" s="25" t="s">
        <v>322</v>
      </c>
      <c r="H1132" s="25" t="s">
        <v>323</v>
      </c>
      <c r="I1132" s="25" t="s">
        <v>324</v>
      </c>
      <c r="J1132" s="25" t="s">
        <v>323</v>
      </c>
      <c r="K1132" s="25" t="s">
        <v>325</v>
      </c>
      <c r="L1132" s="25" t="s">
        <v>322</v>
      </c>
      <c r="M1132" s="25" t="s">
        <v>322</v>
      </c>
      <c r="N1132" s="25" t="s">
        <v>322</v>
      </c>
      <c r="O1132" s="25" t="s">
        <v>322</v>
      </c>
      <c r="P1132" s="25" t="s">
        <v>322</v>
      </c>
      <c r="Q1132" s="25" t="s">
        <v>324</v>
      </c>
      <c r="R1132" s="25" t="s">
        <v>322</v>
      </c>
      <c r="S1132" s="25" t="s">
        <v>325</v>
      </c>
      <c r="T1132" s="25" t="s">
        <v>324</v>
      </c>
      <c r="U1132" s="25" t="s">
        <v>323</v>
      </c>
      <c r="V1132" s="25" t="s">
        <v>322</v>
      </c>
      <c r="W1132" s="25" t="s">
        <v>322</v>
      </c>
      <c r="X1132" s="25" t="s">
        <v>322</v>
      </c>
      <c r="Y1132" s="25" t="s">
        <v>322</v>
      </c>
      <c r="Z1132" s="151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1</v>
      </c>
    </row>
    <row r="1133" spans="1:65">
      <c r="A1133" s="29"/>
      <c r="B1133" s="18">
        <v>1</v>
      </c>
      <c r="C1133" s="14">
        <v>1</v>
      </c>
      <c r="D1133" s="213">
        <v>69</v>
      </c>
      <c r="E1133" s="213">
        <v>69.5</v>
      </c>
      <c r="F1133" s="215">
        <v>57</v>
      </c>
      <c r="G1133" s="213">
        <v>63.676666666666677</v>
      </c>
      <c r="H1133" s="213">
        <v>63</v>
      </c>
      <c r="I1133" s="213">
        <v>68</v>
      </c>
      <c r="J1133" s="213">
        <v>68</v>
      </c>
      <c r="K1133" s="213">
        <v>69</v>
      </c>
      <c r="L1133" s="213">
        <v>70</v>
      </c>
      <c r="M1133" s="213">
        <v>66</v>
      </c>
      <c r="N1133" s="213">
        <v>67</v>
      </c>
      <c r="O1133" s="213">
        <v>62</v>
      </c>
      <c r="P1133" s="213">
        <v>68</v>
      </c>
      <c r="Q1133" s="213">
        <v>70.503358037702128</v>
      </c>
      <c r="R1133" s="213">
        <v>73</v>
      </c>
      <c r="S1133" s="213">
        <v>65</v>
      </c>
      <c r="T1133" s="213">
        <v>68.33</v>
      </c>
      <c r="U1133" s="213">
        <v>67</v>
      </c>
      <c r="V1133" s="213">
        <v>62</v>
      </c>
      <c r="W1133" s="213">
        <v>61.600000000000009</v>
      </c>
      <c r="X1133" s="215">
        <v>89.676199999999994</v>
      </c>
      <c r="Y1133" s="213">
        <v>66.360709999999997</v>
      </c>
      <c r="Z1133" s="216"/>
      <c r="AA1133" s="217"/>
      <c r="AB1133" s="217"/>
      <c r="AC1133" s="217"/>
      <c r="AD1133" s="217"/>
      <c r="AE1133" s="217"/>
      <c r="AF1133" s="217"/>
      <c r="AG1133" s="217"/>
      <c r="AH1133" s="217"/>
      <c r="AI1133" s="217"/>
      <c r="AJ1133" s="217"/>
      <c r="AK1133" s="217"/>
      <c r="AL1133" s="217"/>
      <c r="AM1133" s="217"/>
      <c r="AN1133" s="217"/>
      <c r="AO1133" s="217"/>
      <c r="AP1133" s="217"/>
      <c r="AQ1133" s="217"/>
      <c r="AR1133" s="217"/>
      <c r="AS1133" s="217"/>
      <c r="AT1133" s="217"/>
      <c r="AU1133" s="217"/>
      <c r="AV1133" s="217"/>
      <c r="AW1133" s="217"/>
      <c r="AX1133" s="217"/>
      <c r="AY1133" s="217"/>
      <c r="AZ1133" s="217"/>
      <c r="BA1133" s="217"/>
      <c r="BB1133" s="217"/>
      <c r="BC1133" s="217"/>
      <c r="BD1133" s="217"/>
      <c r="BE1133" s="217"/>
      <c r="BF1133" s="217"/>
      <c r="BG1133" s="217"/>
      <c r="BH1133" s="217"/>
      <c r="BI1133" s="217"/>
      <c r="BJ1133" s="217"/>
      <c r="BK1133" s="217"/>
      <c r="BL1133" s="217"/>
      <c r="BM1133" s="218">
        <v>1</v>
      </c>
    </row>
    <row r="1134" spans="1:65">
      <c r="A1134" s="29"/>
      <c r="B1134" s="19">
        <v>1</v>
      </c>
      <c r="C1134" s="9">
        <v>2</v>
      </c>
      <c r="D1134" s="219">
        <v>68.599999999999994</v>
      </c>
      <c r="E1134" s="219">
        <v>69.150000000000006</v>
      </c>
      <c r="F1134" s="220">
        <v>59</v>
      </c>
      <c r="G1134" s="219">
        <v>63.383333333333333</v>
      </c>
      <c r="H1134" s="219">
        <v>64</v>
      </c>
      <c r="I1134" s="219">
        <v>65</v>
      </c>
      <c r="J1134" s="219">
        <v>69</v>
      </c>
      <c r="K1134" s="219">
        <v>68</v>
      </c>
      <c r="L1134" s="219">
        <v>69</v>
      </c>
      <c r="M1134" s="219">
        <v>66</v>
      </c>
      <c r="N1134" s="219">
        <v>67</v>
      </c>
      <c r="O1134" s="219">
        <v>63</v>
      </c>
      <c r="P1134" s="219">
        <v>67</v>
      </c>
      <c r="Q1134" s="219">
        <v>66.812950241315875</v>
      </c>
      <c r="R1134" s="219">
        <v>73</v>
      </c>
      <c r="S1134" s="219">
        <v>65</v>
      </c>
      <c r="T1134" s="219">
        <v>65.61</v>
      </c>
      <c r="U1134" s="219">
        <v>66.8</v>
      </c>
      <c r="V1134" s="219">
        <v>62</v>
      </c>
      <c r="W1134" s="219">
        <v>61.4</v>
      </c>
      <c r="X1134" s="220">
        <v>88.716300000000004</v>
      </c>
      <c r="Y1134" s="219">
        <v>67.033799999999999</v>
      </c>
      <c r="Z1134" s="216"/>
      <c r="AA1134" s="217"/>
      <c r="AB1134" s="217"/>
      <c r="AC1134" s="217"/>
      <c r="AD1134" s="217"/>
      <c r="AE1134" s="217"/>
      <c r="AF1134" s="217"/>
      <c r="AG1134" s="217"/>
      <c r="AH1134" s="217"/>
      <c r="AI1134" s="217"/>
      <c r="AJ1134" s="217"/>
      <c r="AK1134" s="217"/>
      <c r="AL1134" s="217"/>
      <c r="AM1134" s="217"/>
      <c r="AN1134" s="217"/>
      <c r="AO1134" s="217"/>
      <c r="AP1134" s="217"/>
      <c r="AQ1134" s="217"/>
      <c r="AR1134" s="217"/>
      <c r="AS1134" s="217"/>
      <c r="AT1134" s="217"/>
      <c r="AU1134" s="217"/>
      <c r="AV1134" s="217"/>
      <c r="AW1134" s="217"/>
      <c r="AX1134" s="217"/>
      <c r="AY1134" s="217"/>
      <c r="AZ1134" s="217"/>
      <c r="BA1134" s="217"/>
      <c r="BB1134" s="217"/>
      <c r="BC1134" s="217"/>
      <c r="BD1134" s="217"/>
      <c r="BE1134" s="217"/>
      <c r="BF1134" s="217"/>
      <c r="BG1134" s="217"/>
      <c r="BH1134" s="217"/>
      <c r="BI1134" s="217"/>
      <c r="BJ1134" s="217"/>
      <c r="BK1134" s="217"/>
      <c r="BL1134" s="217"/>
      <c r="BM1134" s="218">
        <v>36</v>
      </c>
    </row>
    <row r="1135" spans="1:65">
      <c r="A1135" s="29"/>
      <c r="B1135" s="19">
        <v>1</v>
      </c>
      <c r="C1135" s="9">
        <v>3</v>
      </c>
      <c r="D1135" s="219">
        <v>69.099999999999994</v>
      </c>
      <c r="E1135" s="219">
        <v>69.7</v>
      </c>
      <c r="F1135" s="220">
        <v>57</v>
      </c>
      <c r="G1135" s="219">
        <v>63.303333333333335</v>
      </c>
      <c r="H1135" s="219">
        <v>63</v>
      </c>
      <c r="I1135" s="219">
        <v>66</v>
      </c>
      <c r="J1135" s="219">
        <v>68</v>
      </c>
      <c r="K1135" s="219">
        <v>70</v>
      </c>
      <c r="L1135" s="221">
        <v>73</v>
      </c>
      <c r="M1135" s="219">
        <v>66</v>
      </c>
      <c r="N1135" s="219">
        <v>68</v>
      </c>
      <c r="O1135" s="219">
        <v>62</v>
      </c>
      <c r="P1135" s="219">
        <v>66</v>
      </c>
      <c r="Q1135" s="219">
        <v>69.416038833333332</v>
      </c>
      <c r="R1135" s="219">
        <v>72</v>
      </c>
      <c r="S1135" s="219">
        <v>65</v>
      </c>
      <c r="T1135" s="219">
        <v>67.95</v>
      </c>
      <c r="U1135" s="219">
        <v>67</v>
      </c>
      <c r="V1135" s="219">
        <v>63</v>
      </c>
      <c r="W1135" s="219">
        <v>61.70000000000001</v>
      </c>
      <c r="X1135" s="220">
        <v>89.153700000000001</v>
      </c>
      <c r="Y1135" s="219">
        <v>69.415779999999998</v>
      </c>
      <c r="Z1135" s="216"/>
      <c r="AA1135" s="217"/>
      <c r="AB1135" s="217"/>
      <c r="AC1135" s="217"/>
      <c r="AD1135" s="217"/>
      <c r="AE1135" s="217"/>
      <c r="AF1135" s="217"/>
      <c r="AG1135" s="217"/>
      <c r="AH1135" s="217"/>
      <c r="AI1135" s="217"/>
      <c r="AJ1135" s="217"/>
      <c r="AK1135" s="217"/>
      <c r="AL1135" s="217"/>
      <c r="AM1135" s="217"/>
      <c r="AN1135" s="217"/>
      <c r="AO1135" s="217"/>
      <c r="AP1135" s="217"/>
      <c r="AQ1135" s="217"/>
      <c r="AR1135" s="217"/>
      <c r="AS1135" s="217"/>
      <c r="AT1135" s="217"/>
      <c r="AU1135" s="217"/>
      <c r="AV1135" s="217"/>
      <c r="AW1135" s="217"/>
      <c r="AX1135" s="217"/>
      <c r="AY1135" s="217"/>
      <c r="AZ1135" s="217"/>
      <c r="BA1135" s="217"/>
      <c r="BB1135" s="217"/>
      <c r="BC1135" s="217"/>
      <c r="BD1135" s="217"/>
      <c r="BE1135" s="217"/>
      <c r="BF1135" s="217"/>
      <c r="BG1135" s="217"/>
      <c r="BH1135" s="217"/>
      <c r="BI1135" s="217"/>
      <c r="BJ1135" s="217"/>
      <c r="BK1135" s="217"/>
      <c r="BL1135" s="217"/>
      <c r="BM1135" s="218">
        <v>16</v>
      </c>
    </row>
    <row r="1136" spans="1:65">
      <c r="A1136" s="29"/>
      <c r="B1136" s="19">
        <v>1</v>
      </c>
      <c r="C1136" s="9">
        <v>4</v>
      </c>
      <c r="D1136" s="219">
        <v>68.5</v>
      </c>
      <c r="E1136" s="219">
        <v>68.91</v>
      </c>
      <c r="F1136" s="220">
        <v>56</v>
      </c>
      <c r="G1136" s="219">
        <v>64.11666666666666</v>
      </c>
      <c r="H1136" s="219">
        <v>62</v>
      </c>
      <c r="I1136" s="219">
        <v>65</v>
      </c>
      <c r="J1136" s="219">
        <v>68</v>
      </c>
      <c r="K1136" s="219">
        <v>67</v>
      </c>
      <c r="L1136" s="219">
        <v>70</v>
      </c>
      <c r="M1136" s="219">
        <v>67</v>
      </c>
      <c r="N1136" s="219">
        <v>66</v>
      </c>
      <c r="O1136" s="219">
        <v>63</v>
      </c>
      <c r="P1136" s="219">
        <v>66</v>
      </c>
      <c r="Q1136" s="219">
        <v>69.637789133984086</v>
      </c>
      <c r="R1136" s="219">
        <v>73</v>
      </c>
      <c r="S1136" s="219">
        <v>65</v>
      </c>
      <c r="T1136" s="219">
        <v>66.66</v>
      </c>
      <c r="U1136" s="219">
        <v>66.400000000000006</v>
      </c>
      <c r="V1136" s="219">
        <v>62</v>
      </c>
      <c r="W1136" s="219">
        <v>62.3</v>
      </c>
      <c r="X1136" s="220">
        <v>89.591200000000001</v>
      </c>
      <c r="Y1136" s="219">
        <v>66.900509999999997</v>
      </c>
      <c r="Z1136" s="216"/>
      <c r="AA1136" s="217"/>
      <c r="AB1136" s="217"/>
      <c r="AC1136" s="217"/>
      <c r="AD1136" s="217"/>
      <c r="AE1136" s="217"/>
      <c r="AF1136" s="217"/>
      <c r="AG1136" s="217"/>
      <c r="AH1136" s="217"/>
      <c r="AI1136" s="217"/>
      <c r="AJ1136" s="217"/>
      <c r="AK1136" s="217"/>
      <c r="AL1136" s="217"/>
      <c r="AM1136" s="217"/>
      <c r="AN1136" s="217"/>
      <c r="AO1136" s="217"/>
      <c r="AP1136" s="217"/>
      <c r="AQ1136" s="217"/>
      <c r="AR1136" s="217"/>
      <c r="AS1136" s="217"/>
      <c r="AT1136" s="217"/>
      <c r="AU1136" s="217"/>
      <c r="AV1136" s="217"/>
      <c r="AW1136" s="217"/>
      <c r="AX1136" s="217"/>
      <c r="AY1136" s="217"/>
      <c r="AZ1136" s="217"/>
      <c r="BA1136" s="217"/>
      <c r="BB1136" s="217"/>
      <c r="BC1136" s="217"/>
      <c r="BD1136" s="217"/>
      <c r="BE1136" s="217"/>
      <c r="BF1136" s="217"/>
      <c r="BG1136" s="217"/>
      <c r="BH1136" s="217"/>
      <c r="BI1136" s="217"/>
      <c r="BJ1136" s="217"/>
      <c r="BK1136" s="217"/>
      <c r="BL1136" s="217"/>
      <c r="BM1136" s="218">
        <v>66.62875106190026</v>
      </c>
    </row>
    <row r="1137" spans="1:65">
      <c r="A1137" s="29"/>
      <c r="B1137" s="19">
        <v>1</v>
      </c>
      <c r="C1137" s="9">
        <v>5</v>
      </c>
      <c r="D1137" s="219">
        <v>67.3</v>
      </c>
      <c r="E1137" s="219">
        <v>70.97</v>
      </c>
      <c r="F1137" s="220">
        <v>60</v>
      </c>
      <c r="G1137" s="219">
        <v>63.793333333333322</v>
      </c>
      <c r="H1137" s="219">
        <v>63</v>
      </c>
      <c r="I1137" s="219">
        <v>68</v>
      </c>
      <c r="J1137" s="219">
        <v>67</v>
      </c>
      <c r="K1137" s="219">
        <v>70</v>
      </c>
      <c r="L1137" s="219">
        <v>70</v>
      </c>
      <c r="M1137" s="219">
        <v>67</v>
      </c>
      <c r="N1137" s="219">
        <v>67</v>
      </c>
      <c r="O1137" s="219">
        <v>63</v>
      </c>
      <c r="P1137" s="219">
        <v>65</v>
      </c>
      <c r="Q1137" s="219">
        <v>67.397683333333333</v>
      </c>
      <c r="R1137" s="219">
        <v>72</v>
      </c>
      <c r="S1137" s="219">
        <v>65</v>
      </c>
      <c r="T1137" s="219">
        <v>66.12</v>
      </c>
      <c r="U1137" s="219">
        <v>67.7</v>
      </c>
      <c r="V1137" s="219">
        <v>62</v>
      </c>
      <c r="W1137" s="219">
        <v>61.600000000000009</v>
      </c>
      <c r="X1137" s="220">
        <v>90.636099999999999</v>
      </c>
      <c r="Y1137" s="219">
        <v>68.568790000000007</v>
      </c>
      <c r="Z1137" s="216"/>
      <c r="AA1137" s="217"/>
      <c r="AB1137" s="217"/>
      <c r="AC1137" s="217"/>
      <c r="AD1137" s="217"/>
      <c r="AE1137" s="217"/>
      <c r="AF1137" s="217"/>
      <c r="AG1137" s="217"/>
      <c r="AH1137" s="217"/>
      <c r="AI1137" s="217"/>
      <c r="AJ1137" s="217"/>
      <c r="AK1137" s="217"/>
      <c r="AL1137" s="217"/>
      <c r="AM1137" s="217"/>
      <c r="AN1137" s="217"/>
      <c r="AO1137" s="217"/>
      <c r="AP1137" s="217"/>
      <c r="AQ1137" s="217"/>
      <c r="AR1137" s="217"/>
      <c r="AS1137" s="217"/>
      <c r="AT1137" s="217"/>
      <c r="AU1137" s="217"/>
      <c r="AV1137" s="217"/>
      <c r="AW1137" s="217"/>
      <c r="AX1137" s="217"/>
      <c r="AY1137" s="217"/>
      <c r="AZ1137" s="217"/>
      <c r="BA1137" s="217"/>
      <c r="BB1137" s="217"/>
      <c r="BC1137" s="217"/>
      <c r="BD1137" s="217"/>
      <c r="BE1137" s="217"/>
      <c r="BF1137" s="217"/>
      <c r="BG1137" s="217"/>
      <c r="BH1137" s="217"/>
      <c r="BI1137" s="217"/>
      <c r="BJ1137" s="217"/>
      <c r="BK1137" s="217"/>
      <c r="BL1137" s="217"/>
      <c r="BM1137" s="218">
        <v>114</v>
      </c>
    </row>
    <row r="1138" spans="1:65">
      <c r="A1138" s="29"/>
      <c r="B1138" s="19">
        <v>1</v>
      </c>
      <c r="C1138" s="9">
        <v>6</v>
      </c>
      <c r="D1138" s="219">
        <v>69.400000000000006</v>
      </c>
      <c r="E1138" s="219">
        <v>69.84</v>
      </c>
      <c r="F1138" s="220">
        <v>58</v>
      </c>
      <c r="G1138" s="219">
        <v>64.216666666666654</v>
      </c>
      <c r="H1138" s="219">
        <v>64</v>
      </c>
      <c r="I1138" s="219">
        <v>68</v>
      </c>
      <c r="J1138" s="219">
        <v>68</v>
      </c>
      <c r="K1138" s="219">
        <v>70</v>
      </c>
      <c r="L1138" s="219">
        <v>71</v>
      </c>
      <c r="M1138" s="219">
        <v>68</v>
      </c>
      <c r="N1138" s="219">
        <v>66</v>
      </c>
      <c r="O1138" s="219">
        <v>63</v>
      </c>
      <c r="P1138" s="219">
        <v>65</v>
      </c>
      <c r="Q1138" s="219">
        <v>66.430767848361356</v>
      </c>
      <c r="R1138" s="219">
        <v>72</v>
      </c>
      <c r="S1138" s="219">
        <v>65</v>
      </c>
      <c r="T1138" s="219">
        <v>66.150000000000006</v>
      </c>
      <c r="U1138" s="219">
        <v>67.2</v>
      </c>
      <c r="V1138" s="219">
        <v>63</v>
      </c>
      <c r="W1138" s="219">
        <v>61.9</v>
      </c>
      <c r="X1138" s="220">
        <v>91.680999999999997</v>
      </c>
      <c r="Y1138" s="219">
        <v>67.091949999999997</v>
      </c>
      <c r="Z1138" s="216"/>
      <c r="AA1138" s="217"/>
      <c r="AB1138" s="217"/>
      <c r="AC1138" s="217"/>
      <c r="AD1138" s="217"/>
      <c r="AE1138" s="217"/>
      <c r="AF1138" s="217"/>
      <c r="AG1138" s="217"/>
      <c r="AH1138" s="217"/>
      <c r="AI1138" s="217"/>
      <c r="AJ1138" s="217"/>
      <c r="AK1138" s="217"/>
      <c r="AL1138" s="217"/>
      <c r="AM1138" s="217"/>
      <c r="AN1138" s="217"/>
      <c r="AO1138" s="217"/>
      <c r="AP1138" s="217"/>
      <c r="AQ1138" s="217"/>
      <c r="AR1138" s="217"/>
      <c r="AS1138" s="217"/>
      <c r="AT1138" s="217"/>
      <c r="AU1138" s="217"/>
      <c r="AV1138" s="217"/>
      <c r="AW1138" s="217"/>
      <c r="AX1138" s="217"/>
      <c r="AY1138" s="217"/>
      <c r="AZ1138" s="217"/>
      <c r="BA1138" s="217"/>
      <c r="BB1138" s="217"/>
      <c r="BC1138" s="217"/>
      <c r="BD1138" s="217"/>
      <c r="BE1138" s="217"/>
      <c r="BF1138" s="217"/>
      <c r="BG1138" s="217"/>
      <c r="BH1138" s="217"/>
      <c r="BI1138" s="217"/>
      <c r="BJ1138" s="217"/>
      <c r="BK1138" s="217"/>
      <c r="BL1138" s="217"/>
      <c r="BM1138" s="222"/>
    </row>
    <row r="1139" spans="1:65">
      <c r="A1139" s="29"/>
      <c r="B1139" s="20" t="s">
        <v>271</v>
      </c>
      <c r="C1139" s="12"/>
      <c r="D1139" s="223">
        <v>68.649999999999991</v>
      </c>
      <c r="E1139" s="223">
        <v>69.678333333333342</v>
      </c>
      <c r="F1139" s="223">
        <v>57.833333333333336</v>
      </c>
      <c r="G1139" s="223">
        <v>63.748333333333328</v>
      </c>
      <c r="H1139" s="223">
        <v>63.166666666666664</v>
      </c>
      <c r="I1139" s="223">
        <v>66.666666666666671</v>
      </c>
      <c r="J1139" s="223">
        <v>68</v>
      </c>
      <c r="K1139" s="223">
        <v>69</v>
      </c>
      <c r="L1139" s="223">
        <v>70.5</v>
      </c>
      <c r="M1139" s="223">
        <v>66.666666666666671</v>
      </c>
      <c r="N1139" s="223">
        <v>66.833333333333329</v>
      </c>
      <c r="O1139" s="223">
        <v>62.666666666666664</v>
      </c>
      <c r="P1139" s="223">
        <v>66.166666666666671</v>
      </c>
      <c r="Q1139" s="223">
        <v>68.366431238005021</v>
      </c>
      <c r="R1139" s="223">
        <v>72.5</v>
      </c>
      <c r="S1139" s="223">
        <v>65</v>
      </c>
      <c r="T1139" s="223">
        <v>66.803333333333327</v>
      </c>
      <c r="U1139" s="223">
        <v>67.016666666666666</v>
      </c>
      <c r="V1139" s="223">
        <v>62.333333333333336</v>
      </c>
      <c r="W1139" s="223">
        <v>61.75</v>
      </c>
      <c r="X1139" s="223">
        <v>89.909083333333342</v>
      </c>
      <c r="Y1139" s="223">
        <v>67.561923333333326</v>
      </c>
      <c r="Z1139" s="216"/>
      <c r="AA1139" s="217"/>
      <c r="AB1139" s="217"/>
      <c r="AC1139" s="217"/>
      <c r="AD1139" s="217"/>
      <c r="AE1139" s="217"/>
      <c r="AF1139" s="217"/>
      <c r="AG1139" s="217"/>
      <c r="AH1139" s="217"/>
      <c r="AI1139" s="217"/>
      <c r="AJ1139" s="217"/>
      <c r="AK1139" s="217"/>
      <c r="AL1139" s="217"/>
      <c r="AM1139" s="217"/>
      <c r="AN1139" s="217"/>
      <c r="AO1139" s="217"/>
      <c r="AP1139" s="217"/>
      <c r="AQ1139" s="217"/>
      <c r="AR1139" s="217"/>
      <c r="AS1139" s="217"/>
      <c r="AT1139" s="217"/>
      <c r="AU1139" s="217"/>
      <c r="AV1139" s="217"/>
      <c r="AW1139" s="217"/>
      <c r="AX1139" s="217"/>
      <c r="AY1139" s="217"/>
      <c r="AZ1139" s="217"/>
      <c r="BA1139" s="217"/>
      <c r="BB1139" s="217"/>
      <c r="BC1139" s="217"/>
      <c r="BD1139" s="217"/>
      <c r="BE1139" s="217"/>
      <c r="BF1139" s="217"/>
      <c r="BG1139" s="217"/>
      <c r="BH1139" s="217"/>
      <c r="BI1139" s="217"/>
      <c r="BJ1139" s="217"/>
      <c r="BK1139" s="217"/>
      <c r="BL1139" s="217"/>
      <c r="BM1139" s="222"/>
    </row>
    <row r="1140" spans="1:65">
      <c r="A1140" s="29"/>
      <c r="B1140" s="3" t="s">
        <v>272</v>
      </c>
      <c r="C1140" s="28"/>
      <c r="D1140" s="219">
        <v>68.8</v>
      </c>
      <c r="E1140" s="219">
        <v>69.599999999999994</v>
      </c>
      <c r="F1140" s="219">
        <v>57.5</v>
      </c>
      <c r="G1140" s="219">
        <v>63.734999999999999</v>
      </c>
      <c r="H1140" s="219">
        <v>63</v>
      </c>
      <c r="I1140" s="219">
        <v>67</v>
      </c>
      <c r="J1140" s="219">
        <v>68</v>
      </c>
      <c r="K1140" s="219">
        <v>69.5</v>
      </c>
      <c r="L1140" s="219">
        <v>70</v>
      </c>
      <c r="M1140" s="219">
        <v>66.5</v>
      </c>
      <c r="N1140" s="219">
        <v>67</v>
      </c>
      <c r="O1140" s="219">
        <v>63</v>
      </c>
      <c r="P1140" s="219">
        <v>66</v>
      </c>
      <c r="Q1140" s="219">
        <v>68.406861083333325</v>
      </c>
      <c r="R1140" s="219">
        <v>72.5</v>
      </c>
      <c r="S1140" s="219">
        <v>65</v>
      </c>
      <c r="T1140" s="219">
        <v>66.405000000000001</v>
      </c>
      <c r="U1140" s="219">
        <v>67</v>
      </c>
      <c r="V1140" s="219">
        <v>62</v>
      </c>
      <c r="W1140" s="219">
        <v>61.650000000000006</v>
      </c>
      <c r="X1140" s="219">
        <v>89.633700000000005</v>
      </c>
      <c r="Y1140" s="219">
        <v>67.062874999999991</v>
      </c>
      <c r="Z1140" s="216"/>
      <c r="AA1140" s="217"/>
      <c r="AB1140" s="217"/>
      <c r="AC1140" s="217"/>
      <c r="AD1140" s="217"/>
      <c r="AE1140" s="217"/>
      <c r="AF1140" s="217"/>
      <c r="AG1140" s="217"/>
      <c r="AH1140" s="217"/>
      <c r="AI1140" s="217"/>
      <c r="AJ1140" s="217"/>
      <c r="AK1140" s="217"/>
      <c r="AL1140" s="217"/>
      <c r="AM1140" s="217"/>
      <c r="AN1140" s="217"/>
      <c r="AO1140" s="217"/>
      <c r="AP1140" s="217"/>
      <c r="AQ1140" s="217"/>
      <c r="AR1140" s="217"/>
      <c r="AS1140" s="217"/>
      <c r="AT1140" s="217"/>
      <c r="AU1140" s="217"/>
      <c r="AV1140" s="217"/>
      <c r="AW1140" s="217"/>
      <c r="AX1140" s="217"/>
      <c r="AY1140" s="217"/>
      <c r="AZ1140" s="217"/>
      <c r="BA1140" s="217"/>
      <c r="BB1140" s="217"/>
      <c r="BC1140" s="217"/>
      <c r="BD1140" s="217"/>
      <c r="BE1140" s="217"/>
      <c r="BF1140" s="217"/>
      <c r="BG1140" s="217"/>
      <c r="BH1140" s="217"/>
      <c r="BI1140" s="217"/>
      <c r="BJ1140" s="217"/>
      <c r="BK1140" s="217"/>
      <c r="BL1140" s="217"/>
      <c r="BM1140" s="222"/>
    </row>
    <row r="1141" spans="1:65">
      <c r="A1141" s="29"/>
      <c r="B1141" s="3" t="s">
        <v>273</v>
      </c>
      <c r="C1141" s="28"/>
      <c r="D1141" s="228">
        <v>0.73959448348402546</v>
      </c>
      <c r="E1141" s="228">
        <v>0.72059466183608811</v>
      </c>
      <c r="F1141" s="228">
        <v>1.4719601443879746</v>
      </c>
      <c r="G1141" s="228">
        <v>0.37240211241792037</v>
      </c>
      <c r="H1141" s="228">
        <v>0.752772652709081</v>
      </c>
      <c r="I1141" s="228">
        <v>1.505545305418162</v>
      </c>
      <c r="J1141" s="228">
        <v>0.63245553203367588</v>
      </c>
      <c r="K1141" s="228">
        <v>1.2649110640673518</v>
      </c>
      <c r="L1141" s="228">
        <v>1.3784048752090221</v>
      </c>
      <c r="M1141" s="228">
        <v>0.81649658092772603</v>
      </c>
      <c r="N1141" s="228">
        <v>0.752772652709081</v>
      </c>
      <c r="O1141" s="228">
        <v>0.51639777949432231</v>
      </c>
      <c r="P1141" s="228">
        <v>1.1690451944500122</v>
      </c>
      <c r="Q1141" s="228">
        <v>1.6960572878879892</v>
      </c>
      <c r="R1141" s="228">
        <v>0.54772255750516607</v>
      </c>
      <c r="S1141" s="228">
        <v>0</v>
      </c>
      <c r="T1141" s="228">
        <v>1.0939774525403461</v>
      </c>
      <c r="U1141" s="228">
        <v>0.43089055068156978</v>
      </c>
      <c r="V1141" s="228">
        <v>0.51639777949432231</v>
      </c>
      <c r="W1141" s="228">
        <v>0.31464265445104272</v>
      </c>
      <c r="X1141" s="228">
        <v>1.0785974622938173</v>
      </c>
      <c r="Y1141" s="228">
        <v>1.1688229364564466</v>
      </c>
      <c r="Z1141" s="225"/>
      <c r="AA1141" s="226"/>
      <c r="AB1141" s="226"/>
      <c r="AC1141" s="226"/>
      <c r="AD1141" s="226"/>
      <c r="AE1141" s="226"/>
      <c r="AF1141" s="226"/>
      <c r="AG1141" s="226"/>
      <c r="AH1141" s="226"/>
      <c r="AI1141" s="226"/>
      <c r="AJ1141" s="226"/>
      <c r="AK1141" s="226"/>
      <c r="AL1141" s="226"/>
      <c r="AM1141" s="226"/>
      <c r="AN1141" s="226"/>
      <c r="AO1141" s="226"/>
      <c r="AP1141" s="226"/>
      <c r="AQ1141" s="226"/>
      <c r="AR1141" s="226"/>
      <c r="AS1141" s="226"/>
      <c r="AT1141" s="226"/>
      <c r="AU1141" s="226"/>
      <c r="AV1141" s="226"/>
      <c r="AW1141" s="226"/>
      <c r="AX1141" s="226"/>
      <c r="AY1141" s="226"/>
      <c r="AZ1141" s="226"/>
      <c r="BA1141" s="226"/>
      <c r="BB1141" s="226"/>
      <c r="BC1141" s="226"/>
      <c r="BD1141" s="226"/>
      <c r="BE1141" s="226"/>
      <c r="BF1141" s="226"/>
      <c r="BG1141" s="226"/>
      <c r="BH1141" s="226"/>
      <c r="BI1141" s="226"/>
      <c r="BJ1141" s="226"/>
      <c r="BK1141" s="226"/>
      <c r="BL1141" s="226"/>
      <c r="BM1141" s="229"/>
    </row>
    <row r="1142" spans="1:65">
      <c r="A1142" s="29"/>
      <c r="B1142" s="3" t="s">
        <v>87</v>
      </c>
      <c r="C1142" s="28"/>
      <c r="D1142" s="13">
        <v>1.0773408353736715E-2</v>
      </c>
      <c r="E1142" s="13">
        <v>1.0341732176469319E-2</v>
      </c>
      <c r="F1142" s="13">
        <v>2.5451760421694086E-2</v>
      </c>
      <c r="G1142" s="13">
        <v>5.8417544890259155E-3</v>
      </c>
      <c r="H1142" s="13">
        <v>1.1917245161621336E-2</v>
      </c>
      <c r="I1142" s="13">
        <v>2.2583179581272428E-2</v>
      </c>
      <c r="J1142" s="13">
        <v>9.3008166475540572E-3</v>
      </c>
      <c r="K1142" s="13">
        <v>1.8332044406773215E-2</v>
      </c>
      <c r="L1142" s="13">
        <v>1.9551842201546411E-2</v>
      </c>
      <c r="M1142" s="13">
        <v>1.2247448713915889E-2</v>
      </c>
      <c r="N1142" s="13">
        <v>1.1263431212604704E-2</v>
      </c>
      <c r="O1142" s="13">
        <v>8.2403900983136543E-3</v>
      </c>
      <c r="P1142" s="13">
        <v>1.7668189336776E-2</v>
      </c>
      <c r="Q1142" s="13">
        <v>2.4808334400013964E-2</v>
      </c>
      <c r="R1142" s="13">
        <v>7.5547938966229805E-3</v>
      </c>
      <c r="S1142" s="13">
        <v>0</v>
      </c>
      <c r="T1142" s="13">
        <v>1.637609080196117E-2</v>
      </c>
      <c r="U1142" s="13">
        <v>6.4296028452857966E-3</v>
      </c>
      <c r="V1142" s="13">
        <v>8.2844563555238872E-3</v>
      </c>
      <c r="W1142" s="13">
        <v>5.0954276024460362E-3</v>
      </c>
      <c r="X1142" s="13">
        <v>1.1996534969608934E-2</v>
      </c>
      <c r="Y1142" s="13">
        <v>1.7300024611344646E-2</v>
      </c>
      <c r="Z1142" s="151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29"/>
      <c r="B1143" s="3" t="s">
        <v>274</v>
      </c>
      <c r="C1143" s="28"/>
      <c r="D1143" s="13">
        <v>3.0335987180998281E-2</v>
      </c>
      <c r="E1143" s="13">
        <v>4.5769764896237186E-2</v>
      </c>
      <c r="F1143" s="13">
        <v>-0.13200634243309917</v>
      </c>
      <c r="G1143" s="13">
        <v>-4.3230852787424001E-2</v>
      </c>
      <c r="H1143" s="13">
        <v>-5.1960817815978722E-2</v>
      </c>
      <c r="I1143" s="13">
        <v>5.6905771400672656E-4</v>
      </c>
      <c r="J1143" s="13">
        <v>2.0580438868286866E-2</v>
      </c>
      <c r="K1143" s="13">
        <v>3.5588974733997025E-2</v>
      </c>
      <c r="L1143" s="13">
        <v>5.8101778532562154E-2</v>
      </c>
      <c r="M1143" s="13">
        <v>5.6905771400672656E-4</v>
      </c>
      <c r="N1143" s="13">
        <v>3.0704803582917162E-3</v>
      </c>
      <c r="O1143" s="13">
        <v>-5.946508574883369E-2</v>
      </c>
      <c r="P1143" s="13">
        <v>-6.9352102188482423E-3</v>
      </c>
      <c r="Q1143" s="13">
        <v>2.6080035246201838E-2</v>
      </c>
      <c r="R1143" s="13">
        <v>8.8118850263982251E-2</v>
      </c>
      <c r="S1143" s="13">
        <v>-2.4445168728843503E-2</v>
      </c>
      <c r="T1143" s="13">
        <v>2.6202242823203381E-3</v>
      </c>
      <c r="U1143" s="13">
        <v>5.8220452670052492E-3</v>
      </c>
      <c r="V1143" s="13">
        <v>-6.446793103740367E-2</v>
      </c>
      <c r="W1143" s="13">
        <v>-7.3222910292401244E-2</v>
      </c>
      <c r="X1143" s="13">
        <v>0.34940370186145175</v>
      </c>
      <c r="Y1143" s="13">
        <v>1.4005549504689352E-2</v>
      </c>
      <c r="Z1143" s="151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29"/>
      <c r="B1144" s="45" t="s">
        <v>275</v>
      </c>
      <c r="C1144" s="46"/>
      <c r="D1144" s="44">
        <v>0.62</v>
      </c>
      <c r="E1144" s="44">
        <v>0.96</v>
      </c>
      <c r="F1144" s="44">
        <v>3.02</v>
      </c>
      <c r="G1144" s="44">
        <v>1.03</v>
      </c>
      <c r="H1144" s="44">
        <v>1.23</v>
      </c>
      <c r="I1144" s="44">
        <v>0.05</v>
      </c>
      <c r="J1144" s="44">
        <v>0.4</v>
      </c>
      <c r="K1144" s="44">
        <v>0.73</v>
      </c>
      <c r="L1144" s="44">
        <v>1.24</v>
      </c>
      <c r="M1144" s="44">
        <v>0.05</v>
      </c>
      <c r="N1144" s="44">
        <v>0.01</v>
      </c>
      <c r="O1144" s="44">
        <v>1.4</v>
      </c>
      <c r="P1144" s="44">
        <v>0.22</v>
      </c>
      <c r="Q1144" s="44">
        <v>0.52</v>
      </c>
      <c r="R1144" s="44">
        <v>1.91</v>
      </c>
      <c r="S1144" s="44">
        <v>0.61</v>
      </c>
      <c r="T1144" s="44">
        <v>0.01</v>
      </c>
      <c r="U1144" s="44">
        <v>7.0000000000000007E-2</v>
      </c>
      <c r="V1144" s="44">
        <v>1.51</v>
      </c>
      <c r="W1144" s="44">
        <v>1.7</v>
      </c>
      <c r="X1144" s="44">
        <v>7.76</v>
      </c>
      <c r="Y1144" s="44">
        <v>0.25</v>
      </c>
      <c r="Z1144" s="151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B1145" s="30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Y1145" s="20"/>
      <c r="BM1145" s="55"/>
    </row>
    <row r="1146" spans="1:65" ht="15">
      <c r="B1146" s="8" t="s">
        <v>616</v>
      </c>
      <c r="BM1146" s="27" t="s">
        <v>67</v>
      </c>
    </row>
    <row r="1147" spans="1:65" ht="15">
      <c r="A1147" s="24" t="s">
        <v>35</v>
      </c>
      <c r="B1147" s="18" t="s">
        <v>111</v>
      </c>
      <c r="C1147" s="15" t="s">
        <v>112</v>
      </c>
      <c r="D1147" s="16" t="s">
        <v>231</v>
      </c>
      <c r="E1147" s="17" t="s">
        <v>231</v>
      </c>
      <c r="F1147" s="17" t="s">
        <v>231</v>
      </c>
      <c r="G1147" s="17" t="s">
        <v>231</v>
      </c>
      <c r="H1147" s="17" t="s">
        <v>231</v>
      </c>
      <c r="I1147" s="17" t="s">
        <v>231</v>
      </c>
      <c r="J1147" s="17" t="s">
        <v>231</v>
      </c>
      <c r="K1147" s="17" t="s">
        <v>231</v>
      </c>
      <c r="L1147" s="17" t="s">
        <v>231</v>
      </c>
      <c r="M1147" s="17" t="s">
        <v>231</v>
      </c>
      <c r="N1147" s="17" t="s">
        <v>231</v>
      </c>
      <c r="O1147" s="17" t="s">
        <v>231</v>
      </c>
      <c r="P1147" s="17" t="s">
        <v>231</v>
      </c>
      <c r="Q1147" s="17" t="s">
        <v>231</v>
      </c>
      <c r="R1147" s="17" t="s">
        <v>231</v>
      </c>
      <c r="S1147" s="17" t="s">
        <v>231</v>
      </c>
      <c r="T1147" s="17" t="s">
        <v>231</v>
      </c>
      <c r="U1147" s="17" t="s">
        <v>231</v>
      </c>
      <c r="V1147" s="151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>
        <v>1</v>
      </c>
    </row>
    <row r="1148" spans="1:65">
      <c r="A1148" s="29"/>
      <c r="B1148" s="19" t="s">
        <v>232</v>
      </c>
      <c r="C1148" s="9" t="s">
        <v>232</v>
      </c>
      <c r="D1148" s="149" t="s">
        <v>234</v>
      </c>
      <c r="E1148" s="150" t="s">
        <v>238</v>
      </c>
      <c r="F1148" s="150" t="s">
        <v>239</v>
      </c>
      <c r="G1148" s="150" t="s">
        <v>240</v>
      </c>
      <c r="H1148" s="150" t="s">
        <v>241</v>
      </c>
      <c r="I1148" s="150" t="s">
        <v>242</v>
      </c>
      <c r="J1148" s="150" t="s">
        <v>243</v>
      </c>
      <c r="K1148" s="150" t="s">
        <v>244</v>
      </c>
      <c r="L1148" s="150" t="s">
        <v>245</v>
      </c>
      <c r="M1148" s="150" t="s">
        <v>246</v>
      </c>
      <c r="N1148" s="150" t="s">
        <v>247</v>
      </c>
      <c r="O1148" s="150" t="s">
        <v>248</v>
      </c>
      <c r="P1148" s="150" t="s">
        <v>249</v>
      </c>
      <c r="Q1148" s="150" t="s">
        <v>251</v>
      </c>
      <c r="R1148" s="150" t="s">
        <v>253</v>
      </c>
      <c r="S1148" s="150" t="s">
        <v>257</v>
      </c>
      <c r="T1148" s="150" t="s">
        <v>259</v>
      </c>
      <c r="U1148" s="150" t="s">
        <v>261</v>
      </c>
      <c r="V1148" s="151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 t="s">
        <v>3</v>
      </c>
    </row>
    <row r="1149" spans="1:65">
      <c r="A1149" s="29"/>
      <c r="B1149" s="19"/>
      <c r="C1149" s="9"/>
      <c r="D1149" s="10" t="s">
        <v>280</v>
      </c>
      <c r="E1149" s="11" t="s">
        <v>282</v>
      </c>
      <c r="F1149" s="11" t="s">
        <v>283</v>
      </c>
      <c r="G1149" s="11" t="s">
        <v>282</v>
      </c>
      <c r="H1149" s="11" t="s">
        <v>280</v>
      </c>
      <c r="I1149" s="11" t="s">
        <v>282</v>
      </c>
      <c r="J1149" s="11" t="s">
        <v>282</v>
      </c>
      <c r="K1149" s="11" t="s">
        <v>280</v>
      </c>
      <c r="L1149" s="11" t="s">
        <v>280</v>
      </c>
      <c r="M1149" s="11" t="s">
        <v>280</v>
      </c>
      <c r="N1149" s="11" t="s">
        <v>280</v>
      </c>
      <c r="O1149" s="11" t="s">
        <v>280</v>
      </c>
      <c r="P1149" s="11" t="s">
        <v>280</v>
      </c>
      <c r="Q1149" s="11" t="s">
        <v>283</v>
      </c>
      <c r="R1149" s="11" t="s">
        <v>280</v>
      </c>
      <c r="S1149" s="11" t="s">
        <v>283</v>
      </c>
      <c r="T1149" s="11" t="s">
        <v>282</v>
      </c>
      <c r="U1149" s="11" t="s">
        <v>280</v>
      </c>
      <c r="V1149" s="151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2</v>
      </c>
    </row>
    <row r="1150" spans="1:65">
      <c r="A1150" s="29"/>
      <c r="B1150" s="19"/>
      <c r="C1150" s="9"/>
      <c r="D1150" s="25" t="s">
        <v>322</v>
      </c>
      <c r="E1150" s="25" t="s">
        <v>322</v>
      </c>
      <c r="F1150" s="25" t="s">
        <v>322</v>
      </c>
      <c r="G1150" s="25" t="s">
        <v>323</v>
      </c>
      <c r="H1150" s="25" t="s">
        <v>324</v>
      </c>
      <c r="I1150" s="25" t="s">
        <v>323</v>
      </c>
      <c r="J1150" s="25" t="s">
        <v>325</v>
      </c>
      <c r="K1150" s="25" t="s">
        <v>322</v>
      </c>
      <c r="L1150" s="25" t="s">
        <v>322</v>
      </c>
      <c r="M1150" s="25" t="s">
        <v>322</v>
      </c>
      <c r="N1150" s="25" t="s">
        <v>322</v>
      </c>
      <c r="O1150" s="25" t="s">
        <v>322</v>
      </c>
      <c r="P1150" s="25" t="s">
        <v>324</v>
      </c>
      <c r="Q1150" s="25" t="s">
        <v>322</v>
      </c>
      <c r="R1150" s="25" t="s">
        <v>325</v>
      </c>
      <c r="S1150" s="25" t="s">
        <v>323</v>
      </c>
      <c r="T1150" s="25" t="s">
        <v>322</v>
      </c>
      <c r="U1150" s="25" t="s">
        <v>322</v>
      </c>
      <c r="V1150" s="151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2</v>
      </c>
    </row>
    <row r="1151" spans="1:65">
      <c r="A1151" s="29"/>
      <c r="B1151" s="18">
        <v>1</v>
      </c>
      <c r="C1151" s="14">
        <v>1</v>
      </c>
      <c r="D1151" s="21">
        <v>0.35</v>
      </c>
      <c r="E1151" s="21">
        <v>0.3</v>
      </c>
      <c r="F1151" s="152">
        <v>7.2000000000000011</v>
      </c>
      <c r="G1151" s="152">
        <v>0.5</v>
      </c>
      <c r="H1151" s="21">
        <v>0.33</v>
      </c>
      <c r="I1151" s="21">
        <v>0.4</v>
      </c>
      <c r="J1151" s="21">
        <v>0.4</v>
      </c>
      <c r="K1151" s="21">
        <v>0.35</v>
      </c>
      <c r="L1151" s="21">
        <v>0.38</v>
      </c>
      <c r="M1151" s="21">
        <v>0.32</v>
      </c>
      <c r="N1151" s="21">
        <v>0.37</v>
      </c>
      <c r="O1151" s="21">
        <v>0.31</v>
      </c>
      <c r="P1151" s="152" t="s">
        <v>102</v>
      </c>
      <c r="Q1151" s="152" t="s">
        <v>102</v>
      </c>
      <c r="R1151" s="21">
        <v>0.3</v>
      </c>
      <c r="S1151" s="152" t="s">
        <v>104</v>
      </c>
      <c r="T1151" s="21">
        <v>0.33</v>
      </c>
      <c r="U1151" s="147">
        <v>0.61719999999999997</v>
      </c>
      <c r="V1151" s="151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</v>
      </c>
    </row>
    <row r="1152" spans="1:65">
      <c r="A1152" s="29"/>
      <c r="B1152" s="19">
        <v>1</v>
      </c>
      <c r="C1152" s="9">
        <v>2</v>
      </c>
      <c r="D1152" s="11">
        <v>0.37</v>
      </c>
      <c r="E1152" s="11">
        <v>0.3</v>
      </c>
      <c r="F1152" s="153">
        <v>8.6820000000000004</v>
      </c>
      <c r="G1152" s="153">
        <v>0.5</v>
      </c>
      <c r="H1152" s="11">
        <v>0.3</v>
      </c>
      <c r="I1152" s="11">
        <v>0.4</v>
      </c>
      <c r="J1152" s="11">
        <v>0.4</v>
      </c>
      <c r="K1152" s="11">
        <v>0.34</v>
      </c>
      <c r="L1152" s="11">
        <v>0.39</v>
      </c>
      <c r="M1152" s="11">
        <v>0.35</v>
      </c>
      <c r="N1152" s="11">
        <v>0.36</v>
      </c>
      <c r="O1152" s="11">
        <v>0.27</v>
      </c>
      <c r="P1152" s="153" t="s">
        <v>102</v>
      </c>
      <c r="Q1152" s="153" t="s">
        <v>102</v>
      </c>
      <c r="R1152" s="11">
        <v>0.3</v>
      </c>
      <c r="S1152" s="153" t="s">
        <v>104</v>
      </c>
      <c r="T1152" s="11">
        <v>0.32</v>
      </c>
      <c r="U1152" s="11">
        <v>0.3886</v>
      </c>
      <c r="V1152" s="151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37</v>
      </c>
    </row>
    <row r="1153" spans="1:65">
      <c r="A1153" s="29"/>
      <c r="B1153" s="19">
        <v>1</v>
      </c>
      <c r="C1153" s="9">
        <v>3</v>
      </c>
      <c r="D1153" s="11">
        <v>0.37</v>
      </c>
      <c r="E1153" s="11">
        <v>0.3</v>
      </c>
      <c r="F1153" s="153">
        <v>7.7439999999999989</v>
      </c>
      <c r="G1153" s="153">
        <v>0.4</v>
      </c>
      <c r="H1153" s="11">
        <v>0.28999999999999998</v>
      </c>
      <c r="I1153" s="11">
        <v>0.3</v>
      </c>
      <c r="J1153" s="11">
        <v>0.3</v>
      </c>
      <c r="K1153" s="11">
        <v>0.34</v>
      </c>
      <c r="L1153" s="11">
        <v>0.39</v>
      </c>
      <c r="M1153" s="11">
        <v>0.33</v>
      </c>
      <c r="N1153" s="11">
        <v>0.38</v>
      </c>
      <c r="O1153" s="11">
        <v>0.31</v>
      </c>
      <c r="P1153" s="153" t="s">
        <v>102</v>
      </c>
      <c r="Q1153" s="153" t="s">
        <v>102</v>
      </c>
      <c r="R1153" s="11">
        <v>0.3</v>
      </c>
      <c r="S1153" s="153" t="s">
        <v>104</v>
      </c>
      <c r="T1153" s="11">
        <v>0.32</v>
      </c>
      <c r="U1153" s="11">
        <v>0.34870000000000001</v>
      </c>
      <c r="V1153" s="151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16</v>
      </c>
    </row>
    <row r="1154" spans="1:65">
      <c r="A1154" s="29"/>
      <c r="B1154" s="19">
        <v>1</v>
      </c>
      <c r="C1154" s="9">
        <v>4</v>
      </c>
      <c r="D1154" s="11">
        <v>0.33</v>
      </c>
      <c r="E1154" s="154">
        <v>0.2</v>
      </c>
      <c r="F1154" s="153">
        <v>8.9559999999999995</v>
      </c>
      <c r="G1154" s="153">
        <v>0.4</v>
      </c>
      <c r="H1154" s="11">
        <v>0.4</v>
      </c>
      <c r="I1154" s="11">
        <v>0.3</v>
      </c>
      <c r="J1154" s="11">
        <v>0.3</v>
      </c>
      <c r="K1154" s="11">
        <v>0.33</v>
      </c>
      <c r="L1154" s="11">
        <v>0.41</v>
      </c>
      <c r="M1154" s="11">
        <v>0.34</v>
      </c>
      <c r="N1154" s="11">
        <v>0.36</v>
      </c>
      <c r="O1154" s="11">
        <v>0.27</v>
      </c>
      <c r="P1154" s="153" t="s">
        <v>102</v>
      </c>
      <c r="Q1154" s="153" t="s">
        <v>102</v>
      </c>
      <c r="R1154" s="11">
        <v>0.3</v>
      </c>
      <c r="S1154" s="153" t="s">
        <v>104</v>
      </c>
      <c r="T1154" s="11">
        <v>0.32</v>
      </c>
      <c r="U1154" s="11">
        <v>0.34589999999999999</v>
      </c>
      <c r="V1154" s="151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0.3366333333333334</v>
      </c>
    </row>
    <row r="1155" spans="1:65">
      <c r="A1155" s="29"/>
      <c r="B1155" s="19">
        <v>1</v>
      </c>
      <c r="C1155" s="9">
        <v>5</v>
      </c>
      <c r="D1155" s="11">
        <v>0.32</v>
      </c>
      <c r="E1155" s="11">
        <v>0.3</v>
      </c>
      <c r="F1155" s="153">
        <v>7.7200000000000006</v>
      </c>
      <c r="G1155" s="153">
        <v>0.4</v>
      </c>
      <c r="H1155" s="11">
        <v>0.32</v>
      </c>
      <c r="I1155" s="11">
        <v>0.4</v>
      </c>
      <c r="J1155" s="11">
        <v>0.3</v>
      </c>
      <c r="K1155" s="154">
        <v>0.59</v>
      </c>
      <c r="L1155" s="11">
        <v>0.39</v>
      </c>
      <c r="M1155" s="11">
        <v>0.33</v>
      </c>
      <c r="N1155" s="11">
        <v>0.36</v>
      </c>
      <c r="O1155" s="11">
        <v>0.28000000000000003</v>
      </c>
      <c r="P1155" s="153" t="s">
        <v>102</v>
      </c>
      <c r="Q1155" s="153" t="s">
        <v>102</v>
      </c>
      <c r="R1155" s="11">
        <v>0.3</v>
      </c>
      <c r="S1155" s="153" t="s">
        <v>104</v>
      </c>
      <c r="T1155" s="11">
        <v>0.35</v>
      </c>
      <c r="U1155" s="11">
        <v>0.3458</v>
      </c>
      <c r="V1155" s="151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115</v>
      </c>
    </row>
    <row r="1156" spans="1:65">
      <c r="A1156" s="29"/>
      <c r="B1156" s="19">
        <v>1</v>
      </c>
      <c r="C1156" s="9">
        <v>6</v>
      </c>
      <c r="D1156" s="11">
        <v>0.35</v>
      </c>
      <c r="E1156" s="154">
        <v>0.2</v>
      </c>
      <c r="F1156" s="153">
        <v>7.3840000000000003</v>
      </c>
      <c r="G1156" s="153">
        <v>0.4</v>
      </c>
      <c r="H1156" s="11">
        <v>0.37</v>
      </c>
      <c r="I1156" s="11">
        <v>0.4</v>
      </c>
      <c r="J1156" s="11">
        <v>0.3</v>
      </c>
      <c r="K1156" s="11">
        <v>0.36</v>
      </c>
      <c r="L1156" s="11">
        <v>0.39</v>
      </c>
      <c r="M1156" s="11">
        <v>0.33</v>
      </c>
      <c r="N1156" s="154">
        <v>0.63</v>
      </c>
      <c r="O1156" s="11">
        <v>0.28999999999999998</v>
      </c>
      <c r="P1156" s="153" t="s">
        <v>102</v>
      </c>
      <c r="Q1156" s="153" t="s">
        <v>102</v>
      </c>
      <c r="R1156" s="154">
        <v>0.6</v>
      </c>
      <c r="S1156" s="153" t="s">
        <v>104</v>
      </c>
      <c r="T1156" s="11">
        <v>0.32</v>
      </c>
      <c r="U1156" s="11">
        <v>0.28549999999999998</v>
      </c>
      <c r="V1156" s="151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29"/>
      <c r="B1157" s="20" t="s">
        <v>271</v>
      </c>
      <c r="C1157" s="12"/>
      <c r="D1157" s="22">
        <v>0.34833333333333333</v>
      </c>
      <c r="E1157" s="22">
        <v>0.26666666666666666</v>
      </c>
      <c r="F1157" s="22">
        <v>7.9476666666666667</v>
      </c>
      <c r="G1157" s="22">
        <v>0.43333333333333329</v>
      </c>
      <c r="H1157" s="22">
        <v>0.33499999999999996</v>
      </c>
      <c r="I1157" s="22">
        <v>0.3666666666666667</v>
      </c>
      <c r="J1157" s="22">
        <v>0.33333333333333331</v>
      </c>
      <c r="K1157" s="22">
        <v>0.38500000000000001</v>
      </c>
      <c r="L1157" s="22">
        <v>0.39166666666666666</v>
      </c>
      <c r="M1157" s="22">
        <v>0.33333333333333331</v>
      </c>
      <c r="N1157" s="22">
        <v>0.40999999999999992</v>
      </c>
      <c r="O1157" s="22">
        <v>0.28833333333333339</v>
      </c>
      <c r="P1157" s="22" t="s">
        <v>686</v>
      </c>
      <c r="Q1157" s="22" t="s">
        <v>686</v>
      </c>
      <c r="R1157" s="22">
        <v>0.35000000000000003</v>
      </c>
      <c r="S1157" s="22" t="s">
        <v>686</v>
      </c>
      <c r="T1157" s="22">
        <v>0.32666666666666672</v>
      </c>
      <c r="U1157" s="22">
        <v>0.38861666666666667</v>
      </c>
      <c r="V1157" s="151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29"/>
      <c r="B1158" s="3" t="s">
        <v>272</v>
      </c>
      <c r="C1158" s="28"/>
      <c r="D1158" s="11">
        <v>0.35</v>
      </c>
      <c r="E1158" s="11">
        <v>0.3</v>
      </c>
      <c r="F1158" s="11">
        <v>7.7319999999999993</v>
      </c>
      <c r="G1158" s="11">
        <v>0.4</v>
      </c>
      <c r="H1158" s="11">
        <v>0.32500000000000001</v>
      </c>
      <c r="I1158" s="11">
        <v>0.4</v>
      </c>
      <c r="J1158" s="11">
        <v>0.3</v>
      </c>
      <c r="K1158" s="11">
        <v>0.34499999999999997</v>
      </c>
      <c r="L1158" s="11">
        <v>0.39</v>
      </c>
      <c r="M1158" s="11">
        <v>0.33</v>
      </c>
      <c r="N1158" s="11">
        <v>0.36499999999999999</v>
      </c>
      <c r="O1158" s="11">
        <v>0.28500000000000003</v>
      </c>
      <c r="P1158" s="11" t="s">
        <v>686</v>
      </c>
      <c r="Q1158" s="11" t="s">
        <v>686</v>
      </c>
      <c r="R1158" s="11">
        <v>0.3</v>
      </c>
      <c r="S1158" s="11" t="s">
        <v>686</v>
      </c>
      <c r="T1158" s="11">
        <v>0.32</v>
      </c>
      <c r="U1158" s="11">
        <v>0.3473</v>
      </c>
      <c r="V1158" s="151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29"/>
      <c r="B1159" s="3" t="s">
        <v>273</v>
      </c>
      <c r="C1159" s="28"/>
      <c r="D1159" s="23">
        <v>2.0412414523193145E-2</v>
      </c>
      <c r="E1159" s="23">
        <v>5.1639777949432496E-2</v>
      </c>
      <c r="F1159" s="23">
        <v>0.71077694579007422</v>
      </c>
      <c r="G1159" s="23">
        <v>5.1639777949433252E-2</v>
      </c>
      <c r="H1159" s="23">
        <v>4.2308391602613175E-2</v>
      </c>
      <c r="I1159" s="23">
        <v>5.1639777949432177E-2</v>
      </c>
      <c r="J1159" s="23">
        <v>5.1639777949432177E-2</v>
      </c>
      <c r="K1159" s="23">
        <v>0.10094552986635905</v>
      </c>
      <c r="L1159" s="23">
        <v>9.8319208025017379E-3</v>
      </c>
      <c r="M1159" s="23">
        <v>1.0327955589886436E-2</v>
      </c>
      <c r="N1159" s="23">
        <v>0.10807404868885058</v>
      </c>
      <c r="O1159" s="23">
        <v>1.8348478592697167E-2</v>
      </c>
      <c r="P1159" s="23" t="s">
        <v>686</v>
      </c>
      <c r="Q1159" s="23" t="s">
        <v>686</v>
      </c>
      <c r="R1159" s="23">
        <v>0.12247448713915887</v>
      </c>
      <c r="S1159" s="23" t="s">
        <v>686</v>
      </c>
      <c r="T1159" s="23">
        <v>1.2110601416389956E-2</v>
      </c>
      <c r="U1159" s="23">
        <v>0.11673449218918394</v>
      </c>
      <c r="V1159" s="151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29"/>
      <c r="B1160" s="3" t="s">
        <v>87</v>
      </c>
      <c r="C1160" s="28"/>
      <c r="D1160" s="13">
        <v>5.8600233080937258E-2</v>
      </c>
      <c r="E1160" s="13">
        <v>0.19364916731037185</v>
      </c>
      <c r="F1160" s="13">
        <v>8.9432153561641678E-2</v>
      </c>
      <c r="G1160" s="13">
        <v>0.11916871834484598</v>
      </c>
      <c r="H1160" s="13">
        <v>0.12629370627645725</v>
      </c>
      <c r="I1160" s="13">
        <v>0.14083575804390591</v>
      </c>
      <c r="J1160" s="13">
        <v>0.15491933384829654</v>
      </c>
      <c r="K1160" s="13">
        <v>0.26219618147106244</v>
      </c>
      <c r="L1160" s="13">
        <v>2.5102776517025714E-2</v>
      </c>
      <c r="M1160" s="13">
        <v>3.0983866769659311E-2</v>
      </c>
      <c r="N1160" s="13">
        <v>0.26359524070451368</v>
      </c>
      <c r="O1160" s="13">
        <v>6.3636341939990168E-2</v>
      </c>
      <c r="P1160" s="13" t="s">
        <v>686</v>
      </c>
      <c r="Q1160" s="13" t="s">
        <v>686</v>
      </c>
      <c r="R1160" s="13">
        <v>0.34992710611188244</v>
      </c>
      <c r="S1160" s="13" t="s">
        <v>686</v>
      </c>
      <c r="T1160" s="13">
        <v>3.7073269642010062E-2</v>
      </c>
      <c r="U1160" s="13">
        <v>0.30038467776090561</v>
      </c>
      <c r="V1160" s="151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29"/>
      <c r="B1161" s="3" t="s">
        <v>274</v>
      </c>
      <c r="C1161" s="28"/>
      <c r="D1161" s="13">
        <v>3.4755916427368749E-2</v>
      </c>
      <c r="E1161" s="13">
        <v>-0.20784236062976547</v>
      </c>
      <c r="F1161" s="13">
        <v>22.609268244380626</v>
      </c>
      <c r="G1161" s="13">
        <v>0.2872561639766309</v>
      </c>
      <c r="H1161" s="13">
        <v>-4.8519655411429774E-3</v>
      </c>
      <c r="I1161" s="13">
        <v>8.9216754134072485E-2</v>
      </c>
      <c r="J1161" s="13">
        <v>-9.8029507872069432E-3</v>
      </c>
      <c r="K1161" s="13">
        <v>0.14367759184077622</v>
      </c>
      <c r="L1161" s="13">
        <v>0.16348153282503186</v>
      </c>
      <c r="M1161" s="13">
        <v>-9.8029507872069432E-3</v>
      </c>
      <c r="N1161" s="13">
        <v>0.21794237053173537</v>
      </c>
      <c r="O1161" s="13">
        <v>-0.1434795524309338</v>
      </c>
      <c r="P1161" s="13" t="s">
        <v>686</v>
      </c>
      <c r="Q1161" s="13" t="s">
        <v>686</v>
      </c>
      <c r="R1161" s="13">
        <v>3.9706901673432826E-2</v>
      </c>
      <c r="S1161" s="13" t="s">
        <v>686</v>
      </c>
      <c r="T1161" s="13">
        <v>-2.9606891771462585E-2</v>
      </c>
      <c r="U1161" s="13">
        <v>0.15442122982473494</v>
      </c>
      <c r="V1161" s="151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29"/>
      <c r="B1162" s="45" t="s">
        <v>275</v>
      </c>
      <c r="C1162" s="46"/>
      <c r="D1162" s="44">
        <v>0.44</v>
      </c>
      <c r="E1162" s="44">
        <v>1.73</v>
      </c>
      <c r="F1162" s="44">
        <v>120.14</v>
      </c>
      <c r="G1162" s="44">
        <v>0.91</v>
      </c>
      <c r="H1162" s="44">
        <v>0.65</v>
      </c>
      <c r="I1162" s="44">
        <v>0.15</v>
      </c>
      <c r="J1162" s="44">
        <v>0.67</v>
      </c>
      <c r="K1162" s="44">
        <v>0.15</v>
      </c>
      <c r="L1162" s="44">
        <v>0.25</v>
      </c>
      <c r="M1162" s="44">
        <v>0.67</v>
      </c>
      <c r="N1162" s="44">
        <v>0.54</v>
      </c>
      <c r="O1162" s="44">
        <v>1.39</v>
      </c>
      <c r="P1162" s="44">
        <v>1.97</v>
      </c>
      <c r="Q1162" s="44">
        <v>1.97</v>
      </c>
      <c r="R1162" s="44">
        <v>0.41</v>
      </c>
      <c r="S1162" s="44">
        <v>33.700000000000003</v>
      </c>
      <c r="T1162" s="44">
        <v>0.78</v>
      </c>
      <c r="U1162" s="44">
        <v>0.2</v>
      </c>
      <c r="V1162" s="151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B1163" s="30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BM1163" s="55"/>
    </row>
    <row r="1164" spans="1:65" ht="15">
      <c r="B1164" s="8" t="s">
        <v>617</v>
      </c>
      <c r="BM1164" s="27" t="s">
        <v>67</v>
      </c>
    </row>
    <row r="1165" spans="1:65" ht="15">
      <c r="A1165" s="24" t="s">
        <v>38</v>
      </c>
      <c r="B1165" s="18" t="s">
        <v>111</v>
      </c>
      <c r="C1165" s="15" t="s">
        <v>112</v>
      </c>
      <c r="D1165" s="16" t="s">
        <v>231</v>
      </c>
      <c r="E1165" s="17" t="s">
        <v>231</v>
      </c>
      <c r="F1165" s="17" t="s">
        <v>231</v>
      </c>
      <c r="G1165" s="17" t="s">
        <v>231</v>
      </c>
      <c r="H1165" s="17" t="s">
        <v>231</v>
      </c>
      <c r="I1165" s="17" t="s">
        <v>231</v>
      </c>
      <c r="J1165" s="17" t="s">
        <v>231</v>
      </c>
      <c r="K1165" s="17" t="s">
        <v>231</v>
      </c>
      <c r="L1165" s="17" t="s">
        <v>231</v>
      </c>
      <c r="M1165" s="17" t="s">
        <v>231</v>
      </c>
      <c r="N1165" s="17" t="s">
        <v>231</v>
      </c>
      <c r="O1165" s="17" t="s">
        <v>231</v>
      </c>
      <c r="P1165" s="17" t="s">
        <v>231</v>
      </c>
      <c r="Q1165" s="17" t="s">
        <v>231</v>
      </c>
      <c r="R1165" s="17" t="s">
        <v>231</v>
      </c>
      <c r="S1165" s="17" t="s">
        <v>231</v>
      </c>
      <c r="T1165" s="17" t="s">
        <v>231</v>
      </c>
      <c r="U1165" s="17" t="s">
        <v>231</v>
      </c>
      <c r="V1165" s="17" t="s">
        <v>231</v>
      </c>
      <c r="W1165" s="17" t="s">
        <v>231</v>
      </c>
      <c r="X1165" s="151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7">
        <v>1</v>
      </c>
    </row>
    <row r="1166" spans="1:65">
      <c r="A1166" s="29"/>
      <c r="B1166" s="19" t="s">
        <v>232</v>
      </c>
      <c r="C1166" s="9" t="s">
        <v>232</v>
      </c>
      <c r="D1166" s="149" t="s">
        <v>234</v>
      </c>
      <c r="E1166" s="150" t="s">
        <v>236</v>
      </c>
      <c r="F1166" s="150" t="s">
        <v>238</v>
      </c>
      <c r="G1166" s="150" t="s">
        <v>239</v>
      </c>
      <c r="H1166" s="150" t="s">
        <v>240</v>
      </c>
      <c r="I1166" s="150" t="s">
        <v>241</v>
      </c>
      <c r="J1166" s="150" t="s">
        <v>242</v>
      </c>
      <c r="K1166" s="150" t="s">
        <v>243</v>
      </c>
      <c r="L1166" s="150" t="s">
        <v>244</v>
      </c>
      <c r="M1166" s="150" t="s">
        <v>245</v>
      </c>
      <c r="N1166" s="150" t="s">
        <v>246</v>
      </c>
      <c r="O1166" s="150" t="s">
        <v>247</v>
      </c>
      <c r="P1166" s="150" t="s">
        <v>249</v>
      </c>
      <c r="Q1166" s="150" t="s">
        <v>251</v>
      </c>
      <c r="R1166" s="150" t="s">
        <v>252</v>
      </c>
      <c r="S1166" s="150" t="s">
        <v>253</v>
      </c>
      <c r="T1166" s="150" t="s">
        <v>259</v>
      </c>
      <c r="U1166" s="150" t="s">
        <v>261</v>
      </c>
      <c r="V1166" s="150" t="s">
        <v>279</v>
      </c>
      <c r="W1166" s="150" t="s">
        <v>263</v>
      </c>
      <c r="X1166" s="151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7" t="s">
        <v>3</v>
      </c>
    </row>
    <row r="1167" spans="1:65">
      <c r="A1167" s="29"/>
      <c r="B1167" s="19"/>
      <c r="C1167" s="9"/>
      <c r="D1167" s="10" t="s">
        <v>280</v>
      </c>
      <c r="E1167" s="11" t="s">
        <v>280</v>
      </c>
      <c r="F1167" s="11" t="s">
        <v>282</v>
      </c>
      <c r="G1167" s="11" t="s">
        <v>283</v>
      </c>
      <c r="H1167" s="11" t="s">
        <v>282</v>
      </c>
      <c r="I1167" s="11" t="s">
        <v>282</v>
      </c>
      <c r="J1167" s="11" t="s">
        <v>282</v>
      </c>
      <c r="K1167" s="11" t="s">
        <v>282</v>
      </c>
      <c r="L1167" s="11" t="s">
        <v>280</v>
      </c>
      <c r="M1167" s="11" t="s">
        <v>280</v>
      </c>
      <c r="N1167" s="11" t="s">
        <v>280</v>
      </c>
      <c r="O1167" s="11" t="s">
        <v>280</v>
      </c>
      <c r="P1167" s="11" t="s">
        <v>283</v>
      </c>
      <c r="Q1167" s="11" t="s">
        <v>283</v>
      </c>
      <c r="R1167" s="11" t="s">
        <v>280</v>
      </c>
      <c r="S1167" s="11" t="s">
        <v>280</v>
      </c>
      <c r="T1167" s="11" t="s">
        <v>282</v>
      </c>
      <c r="U1167" s="11" t="s">
        <v>283</v>
      </c>
      <c r="V1167" s="11" t="s">
        <v>283</v>
      </c>
      <c r="W1167" s="11" t="s">
        <v>280</v>
      </c>
      <c r="X1167" s="151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7">
        <v>2</v>
      </c>
    </row>
    <row r="1168" spans="1:65">
      <c r="A1168" s="29"/>
      <c r="B1168" s="19"/>
      <c r="C1168" s="9"/>
      <c r="D1168" s="25" t="s">
        <v>322</v>
      </c>
      <c r="E1168" s="25" t="s">
        <v>322</v>
      </c>
      <c r="F1168" s="25" t="s">
        <v>322</v>
      </c>
      <c r="G1168" s="25" t="s">
        <v>322</v>
      </c>
      <c r="H1168" s="25" t="s">
        <v>323</v>
      </c>
      <c r="I1168" s="25" t="s">
        <v>324</v>
      </c>
      <c r="J1168" s="25" t="s">
        <v>323</v>
      </c>
      <c r="K1168" s="25" t="s">
        <v>325</v>
      </c>
      <c r="L1168" s="25" t="s">
        <v>322</v>
      </c>
      <c r="M1168" s="25" t="s">
        <v>322</v>
      </c>
      <c r="N1168" s="25" t="s">
        <v>322</v>
      </c>
      <c r="O1168" s="25" t="s">
        <v>322</v>
      </c>
      <c r="P1168" s="25" t="s">
        <v>324</v>
      </c>
      <c r="Q1168" s="25" t="s">
        <v>322</v>
      </c>
      <c r="R1168" s="25" t="s">
        <v>322</v>
      </c>
      <c r="S1168" s="25" t="s">
        <v>325</v>
      </c>
      <c r="T1168" s="25" t="s">
        <v>322</v>
      </c>
      <c r="U1168" s="25" t="s">
        <v>322</v>
      </c>
      <c r="V1168" s="25" t="s">
        <v>322</v>
      </c>
      <c r="W1168" s="25" t="s">
        <v>322</v>
      </c>
      <c r="X1168" s="151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7">
        <v>3</v>
      </c>
    </row>
    <row r="1169" spans="1:65">
      <c r="A1169" s="29"/>
      <c r="B1169" s="18">
        <v>1</v>
      </c>
      <c r="C1169" s="14">
        <v>1</v>
      </c>
      <c r="D1169" s="21">
        <v>8.92</v>
      </c>
      <c r="E1169" s="21">
        <v>8.3724434682363551</v>
      </c>
      <c r="F1169" s="21">
        <v>8.17</v>
      </c>
      <c r="G1169" s="21">
        <v>8.4500000000000011</v>
      </c>
      <c r="H1169" s="21">
        <v>9.68</v>
      </c>
      <c r="I1169" s="152">
        <v>8</v>
      </c>
      <c r="J1169" s="21">
        <v>9.4</v>
      </c>
      <c r="K1169" s="21">
        <v>8.5</v>
      </c>
      <c r="L1169" s="21">
        <v>9.36</v>
      </c>
      <c r="M1169" s="21">
        <v>9.1199999999999992</v>
      </c>
      <c r="N1169" s="21">
        <v>8.61</v>
      </c>
      <c r="O1169" s="21">
        <v>8.83</v>
      </c>
      <c r="P1169" s="21">
        <v>9.6898346976970142</v>
      </c>
      <c r="Q1169" s="152">
        <v>8</v>
      </c>
      <c r="R1169" s="21">
        <v>7.9070000000000009</v>
      </c>
      <c r="S1169" s="21">
        <v>8.5299999999999994</v>
      </c>
      <c r="T1169" s="147">
        <v>9.35</v>
      </c>
      <c r="U1169" s="21">
        <v>7.9135</v>
      </c>
      <c r="V1169" s="152">
        <v>10.531499999999999</v>
      </c>
      <c r="W1169" s="21">
        <v>8.0312900000000003</v>
      </c>
      <c r="X1169" s="151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7">
        <v>1</v>
      </c>
    </row>
    <row r="1170" spans="1:65">
      <c r="A1170" s="29"/>
      <c r="B1170" s="19">
        <v>1</v>
      </c>
      <c r="C1170" s="9">
        <v>2</v>
      </c>
      <c r="D1170" s="11">
        <v>8.59</v>
      </c>
      <c r="E1170" s="11">
        <v>8.4563084443366154</v>
      </c>
      <c r="F1170" s="11">
        <v>8.3800000000000008</v>
      </c>
      <c r="G1170" s="11">
        <v>8.4533333333333331</v>
      </c>
      <c r="H1170" s="11">
        <v>9.9700000000000006</v>
      </c>
      <c r="I1170" s="153">
        <v>7</v>
      </c>
      <c r="J1170" s="11">
        <v>9.58</v>
      </c>
      <c r="K1170" s="11">
        <v>8.5</v>
      </c>
      <c r="L1170" s="11">
        <v>9.0500000000000007</v>
      </c>
      <c r="M1170" s="11">
        <v>9.1300000000000008</v>
      </c>
      <c r="N1170" s="11">
        <v>8.91</v>
      </c>
      <c r="O1170" s="11">
        <v>8.7799999999999994</v>
      </c>
      <c r="P1170" s="11">
        <v>9.5894159974847781</v>
      </c>
      <c r="Q1170" s="153">
        <v>9</v>
      </c>
      <c r="R1170" s="11">
        <v>8.1649999999999991</v>
      </c>
      <c r="S1170" s="11">
        <v>8.44</v>
      </c>
      <c r="T1170" s="11">
        <v>8.6999999999999993</v>
      </c>
      <c r="U1170" s="11">
        <v>8.0465</v>
      </c>
      <c r="V1170" s="153">
        <v>10.7105</v>
      </c>
      <c r="W1170" s="11">
        <v>8.5488599999999995</v>
      </c>
      <c r="X1170" s="151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>
        <v>38</v>
      </c>
    </row>
    <row r="1171" spans="1:65">
      <c r="A1171" s="29"/>
      <c r="B1171" s="19">
        <v>1</v>
      </c>
      <c r="C1171" s="9">
        <v>3</v>
      </c>
      <c r="D1171" s="11">
        <v>8.8699999999999992</v>
      </c>
      <c r="E1171" s="11">
        <v>8.3911820493567966</v>
      </c>
      <c r="F1171" s="11">
        <v>7.78</v>
      </c>
      <c r="G1171" s="11">
        <v>8.4200000000000017</v>
      </c>
      <c r="H1171" s="11">
        <v>9.85</v>
      </c>
      <c r="I1171" s="153">
        <v>8</v>
      </c>
      <c r="J1171" s="11">
        <v>9.6199999999999992</v>
      </c>
      <c r="K1171" s="11">
        <v>8.6999999999999993</v>
      </c>
      <c r="L1171" s="11">
        <v>9.43</v>
      </c>
      <c r="M1171" s="11">
        <v>9.42</v>
      </c>
      <c r="N1171" s="11">
        <v>8.94</v>
      </c>
      <c r="O1171" s="11">
        <v>8.92</v>
      </c>
      <c r="P1171" s="11">
        <v>9.5613983901432551</v>
      </c>
      <c r="Q1171" s="153">
        <v>8</v>
      </c>
      <c r="R1171" s="11">
        <v>8.1660000000000004</v>
      </c>
      <c r="S1171" s="11">
        <v>9.08</v>
      </c>
      <c r="T1171" s="11">
        <v>8.86</v>
      </c>
      <c r="U1171" s="11">
        <v>7.9895000000000005</v>
      </c>
      <c r="V1171" s="153">
        <v>10.7471</v>
      </c>
      <c r="W1171" s="11">
        <v>8.6799400000000002</v>
      </c>
      <c r="X1171" s="151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>
        <v>16</v>
      </c>
    </row>
    <row r="1172" spans="1:65">
      <c r="A1172" s="29"/>
      <c r="B1172" s="19">
        <v>1</v>
      </c>
      <c r="C1172" s="9">
        <v>4</v>
      </c>
      <c r="D1172" s="11">
        <v>8.6199999999999992</v>
      </c>
      <c r="E1172" s="11">
        <v>8.3738132398710263</v>
      </c>
      <c r="F1172" s="11">
        <v>7.97</v>
      </c>
      <c r="G1172" s="11">
        <v>8.5400000000000009</v>
      </c>
      <c r="H1172" s="11">
        <v>9.77</v>
      </c>
      <c r="I1172" s="153">
        <v>8</v>
      </c>
      <c r="J1172" s="11">
        <v>9.2200000000000006</v>
      </c>
      <c r="K1172" s="11">
        <v>8.5</v>
      </c>
      <c r="L1172" s="11">
        <v>8.9499999999999993</v>
      </c>
      <c r="M1172" s="11">
        <v>9.33</v>
      </c>
      <c r="N1172" s="11">
        <v>8.7799999999999994</v>
      </c>
      <c r="O1172" s="11">
        <v>8.99</v>
      </c>
      <c r="P1172" s="11">
        <v>9.442928759334297</v>
      </c>
      <c r="Q1172" s="153">
        <v>9</v>
      </c>
      <c r="R1172" s="11">
        <v>7.9329999999999998</v>
      </c>
      <c r="S1172" s="11">
        <v>9.0500000000000007</v>
      </c>
      <c r="T1172" s="11">
        <v>8.81</v>
      </c>
      <c r="U1172" s="11">
        <v>8.0179999999999989</v>
      </c>
      <c r="V1172" s="153">
        <v>11.139699999999999</v>
      </c>
      <c r="W1172" s="11">
        <v>8.4001800000000006</v>
      </c>
      <c r="X1172" s="151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>
        <v>8.8357109856919678</v>
      </c>
    </row>
    <row r="1173" spans="1:65">
      <c r="A1173" s="29"/>
      <c r="B1173" s="19">
        <v>1</v>
      </c>
      <c r="C1173" s="9">
        <v>5</v>
      </c>
      <c r="D1173" s="11">
        <v>8.6</v>
      </c>
      <c r="E1173" s="11">
        <v>8.2262113111265673</v>
      </c>
      <c r="F1173" s="11">
        <v>8.44</v>
      </c>
      <c r="G1173" s="11">
        <v>8.5066666666666677</v>
      </c>
      <c r="H1173" s="11">
        <v>9.8699999999999992</v>
      </c>
      <c r="I1173" s="153">
        <v>8</v>
      </c>
      <c r="J1173" s="11">
        <v>9.86</v>
      </c>
      <c r="K1173" s="11">
        <v>8.6999999999999993</v>
      </c>
      <c r="L1173" s="11">
        <v>8.9</v>
      </c>
      <c r="M1173" s="11">
        <v>9.5399999999999991</v>
      </c>
      <c r="N1173" s="11">
        <v>9.1199999999999992</v>
      </c>
      <c r="O1173" s="11">
        <v>8.98</v>
      </c>
      <c r="P1173" s="11">
        <v>9.6800447466666686</v>
      </c>
      <c r="Q1173" s="153">
        <v>9</v>
      </c>
      <c r="R1173" s="11">
        <v>8.5090000000000003</v>
      </c>
      <c r="S1173" s="11">
        <v>9.0399999999999991</v>
      </c>
      <c r="T1173" s="11">
        <v>9.02</v>
      </c>
      <c r="U1173" s="11">
        <v>7.9324999999999992</v>
      </c>
      <c r="V1173" s="153">
        <v>10.464600000000001</v>
      </c>
      <c r="W1173" s="11">
        <v>9.0357400000000005</v>
      </c>
      <c r="X1173" s="151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116</v>
      </c>
    </row>
    <row r="1174" spans="1:65">
      <c r="A1174" s="29"/>
      <c r="B1174" s="19">
        <v>1</v>
      </c>
      <c r="C1174" s="9">
        <v>6</v>
      </c>
      <c r="D1174" s="11">
        <v>8.91</v>
      </c>
      <c r="E1174" s="11">
        <v>8.3815749472404395</v>
      </c>
      <c r="F1174" s="11">
        <v>8.32</v>
      </c>
      <c r="G1174" s="11">
        <v>8.5466666666666669</v>
      </c>
      <c r="H1174" s="11">
        <v>9.66</v>
      </c>
      <c r="I1174" s="153">
        <v>8</v>
      </c>
      <c r="J1174" s="11">
        <v>9.4</v>
      </c>
      <c r="K1174" s="11">
        <v>8.6999999999999993</v>
      </c>
      <c r="L1174" s="11">
        <v>9.23</v>
      </c>
      <c r="M1174" s="11">
        <v>9.1</v>
      </c>
      <c r="N1174" s="11">
        <v>9.11</v>
      </c>
      <c r="O1174" s="11">
        <v>9.09</v>
      </c>
      <c r="P1174" s="11">
        <v>9.8633778224200999</v>
      </c>
      <c r="Q1174" s="153">
        <v>9</v>
      </c>
      <c r="R1174" s="11">
        <v>8.2449999999999992</v>
      </c>
      <c r="S1174" s="11">
        <v>9.6300000000000008</v>
      </c>
      <c r="T1174" s="11">
        <v>8.9</v>
      </c>
      <c r="U1174" s="11">
        <v>7.9799999999999995</v>
      </c>
      <c r="V1174" s="153">
        <v>10.963900000000001</v>
      </c>
      <c r="W1174" s="11">
        <v>9.2083100000000009</v>
      </c>
      <c r="X1174" s="151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5"/>
    </row>
    <row r="1175" spans="1:65">
      <c r="A1175" s="29"/>
      <c r="B1175" s="20" t="s">
        <v>271</v>
      </c>
      <c r="C1175" s="12"/>
      <c r="D1175" s="22">
        <v>8.7516666666666652</v>
      </c>
      <c r="E1175" s="22">
        <v>8.3669222433612997</v>
      </c>
      <c r="F1175" s="22">
        <v>8.1766666666666676</v>
      </c>
      <c r="G1175" s="22">
        <v>8.4861111111111125</v>
      </c>
      <c r="H1175" s="22">
        <v>9.7999999999999989</v>
      </c>
      <c r="I1175" s="22">
        <v>7.833333333333333</v>
      </c>
      <c r="J1175" s="22">
        <v>9.5133333333333336</v>
      </c>
      <c r="K1175" s="22">
        <v>8.6000000000000014</v>
      </c>
      <c r="L1175" s="22">
        <v>9.1533333333333342</v>
      </c>
      <c r="M1175" s="22">
        <v>9.2733333333333334</v>
      </c>
      <c r="N1175" s="22">
        <v>8.9116666666666671</v>
      </c>
      <c r="O1175" s="22">
        <v>8.9316666666666666</v>
      </c>
      <c r="P1175" s="22">
        <v>9.6378334022910188</v>
      </c>
      <c r="Q1175" s="22">
        <v>8.6666666666666661</v>
      </c>
      <c r="R1175" s="22">
        <v>8.1541666666666668</v>
      </c>
      <c r="S1175" s="22">
        <v>8.961666666666666</v>
      </c>
      <c r="T1175" s="22">
        <v>8.94</v>
      </c>
      <c r="U1175" s="22">
        <v>7.9799999999999995</v>
      </c>
      <c r="V1175" s="22">
        <v>10.759549999999999</v>
      </c>
      <c r="W1175" s="22">
        <v>8.6507199999999997</v>
      </c>
      <c r="X1175" s="151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29"/>
      <c r="B1176" s="3" t="s">
        <v>272</v>
      </c>
      <c r="C1176" s="28"/>
      <c r="D1176" s="11">
        <v>8.7449999999999992</v>
      </c>
      <c r="E1176" s="11">
        <v>8.377694093555732</v>
      </c>
      <c r="F1176" s="11">
        <v>8.245000000000001</v>
      </c>
      <c r="G1176" s="11">
        <v>8.48</v>
      </c>
      <c r="H1176" s="11">
        <v>9.8099999999999987</v>
      </c>
      <c r="I1176" s="11">
        <v>8</v>
      </c>
      <c r="J1176" s="11">
        <v>9.49</v>
      </c>
      <c r="K1176" s="11">
        <v>8.6</v>
      </c>
      <c r="L1176" s="11">
        <v>9.14</v>
      </c>
      <c r="M1176" s="11">
        <v>9.23</v>
      </c>
      <c r="N1176" s="11">
        <v>8.9250000000000007</v>
      </c>
      <c r="O1176" s="11">
        <v>8.9499999999999993</v>
      </c>
      <c r="P1176" s="11">
        <v>9.6347303720757225</v>
      </c>
      <c r="Q1176" s="11">
        <v>9</v>
      </c>
      <c r="R1176" s="11">
        <v>8.1654999999999998</v>
      </c>
      <c r="S1176" s="11">
        <v>9.0449999999999999</v>
      </c>
      <c r="T1176" s="11">
        <v>8.879999999999999</v>
      </c>
      <c r="U1176" s="11">
        <v>7.98475</v>
      </c>
      <c r="V1176" s="11">
        <v>10.7288</v>
      </c>
      <c r="W1176" s="11">
        <v>8.6143999999999998</v>
      </c>
      <c r="X1176" s="151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29"/>
      <c r="B1177" s="3" t="s">
        <v>273</v>
      </c>
      <c r="C1177" s="28"/>
      <c r="D1177" s="23">
        <v>0.16363577440971366</v>
      </c>
      <c r="E1177" s="23">
        <v>7.5724063612690351E-2</v>
      </c>
      <c r="F1177" s="23">
        <v>0.2574231276841043</v>
      </c>
      <c r="G1177" s="23">
        <v>5.2426315133895236E-2</v>
      </c>
      <c r="H1177" s="23">
        <v>0.11933147112141049</v>
      </c>
      <c r="I1177" s="23">
        <v>0.40824829046386302</v>
      </c>
      <c r="J1177" s="23">
        <v>0.22259080544053578</v>
      </c>
      <c r="K1177" s="23">
        <v>0.10954451150103284</v>
      </c>
      <c r="L1177" s="23">
        <v>0.21969676071045424</v>
      </c>
      <c r="M1177" s="23">
        <v>0.18435473052424392</v>
      </c>
      <c r="N1177" s="23">
        <v>0.19589963416675041</v>
      </c>
      <c r="O1177" s="23">
        <v>0.11338724208069755</v>
      </c>
      <c r="P1177" s="23">
        <v>0.14249953949788899</v>
      </c>
      <c r="Q1177" s="23">
        <v>0.51639777949432231</v>
      </c>
      <c r="R1177" s="23">
        <v>0.22109764057236481</v>
      </c>
      <c r="S1177" s="23">
        <v>0.43199151226229793</v>
      </c>
      <c r="T1177" s="23">
        <v>0.22671568097509265</v>
      </c>
      <c r="U1177" s="23">
        <v>5.026927491022723E-2</v>
      </c>
      <c r="V1177" s="23">
        <v>0.25606099078149319</v>
      </c>
      <c r="W1177" s="23">
        <v>0.42821492103848996</v>
      </c>
      <c r="X1177" s="205"/>
      <c r="Y1177" s="206"/>
      <c r="Z1177" s="206"/>
      <c r="AA1177" s="206"/>
      <c r="AB1177" s="206"/>
      <c r="AC1177" s="206"/>
      <c r="AD1177" s="206"/>
      <c r="AE1177" s="206"/>
      <c r="AF1177" s="206"/>
      <c r="AG1177" s="206"/>
      <c r="AH1177" s="206"/>
      <c r="AI1177" s="206"/>
      <c r="AJ1177" s="206"/>
      <c r="AK1177" s="206"/>
      <c r="AL1177" s="206"/>
      <c r="AM1177" s="206"/>
      <c r="AN1177" s="206"/>
      <c r="AO1177" s="206"/>
      <c r="AP1177" s="206"/>
      <c r="AQ1177" s="206"/>
      <c r="AR1177" s="206"/>
      <c r="AS1177" s="206"/>
      <c r="AT1177" s="206"/>
      <c r="AU1177" s="206"/>
      <c r="AV1177" s="206"/>
      <c r="AW1177" s="206"/>
      <c r="AX1177" s="206"/>
      <c r="AY1177" s="206"/>
      <c r="AZ1177" s="206"/>
      <c r="BA1177" s="206"/>
      <c r="BB1177" s="206"/>
      <c r="BC1177" s="206"/>
      <c r="BD1177" s="206"/>
      <c r="BE1177" s="206"/>
      <c r="BF1177" s="206"/>
      <c r="BG1177" s="206"/>
      <c r="BH1177" s="206"/>
      <c r="BI1177" s="206"/>
      <c r="BJ1177" s="206"/>
      <c r="BK1177" s="206"/>
      <c r="BL1177" s="206"/>
      <c r="BM1177" s="56"/>
    </row>
    <row r="1178" spans="1:65">
      <c r="A1178" s="29"/>
      <c r="B1178" s="3" t="s">
        <v>87</v>
      </c>
      <c r="C1178" s="28"/>
      <c r="D1178" s="13">
        <v>1.869766990017677E-2</v>
      </c>
      <c r="E1178" s="13">
        <v>9.0504084309822892E-3</v>
      </c>
      <c r="F1178" s="13">
        <v>3.1482649125654821E-2</v>
      </c>
      <c r="G1178" s="13">
        <v>6.1778963823902727E-3</v>
      </c>
      <c r="H1178" s="13">
        <v>1.217668072667454E-2</v>
      </c>
      <c r="I1178" s="13">
        <v>5.211680303793996E-2</v>
      </c>
      <c r="J1178" s="13">
        <v>2.3397772120588904E-2</v>
      </c>
      <c r="K1178" s="13">
        <v>1.2737733895468933E-2</v>
      </c>
      <c r="L1178" s="13">
        <v>2.4001831104565281E-2</v>
      </c>
      <c r="M1178" s="13">
        <v>1.9880093155022708E-2</v>
      </c>
      <c r="N1178" s="13">
        <v>2.1982378997578125E-2</v>
      </c>
      <c r="O1178" s="13">
        <v>1.2694970190038912E-2</v>
      </c>
      <c r="P1178" s="13">
        <v>1.4785432944297967E-2</v>
      </c>
      <c r="Q1178" s="13">
        <v>5.9584359172421809E-2</v>
      </c>
      <c r="R1178" s="13">
        <v>2.7114682543366148E-2</v>
      </c>
      <c r="S1178" s="13">
        <v>4.8204371835108568E-2</v>
      </c>
      <c r="T1178" s="13">
        <v>2.5359695858511482E-2</v>
      </c>
      <c r="U1178" s="13">
        <v>6.2994078834871219E-3</v>
      </c>
      <c r="V1178" s="13">
        <v>2.379848513938717E-2</v>
      </c>
      <c r="W1178" s="13">
        <v>4.9500494876552469E-2</v>
      </c>
      <c r="X1178" s="151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29"/>
      <c r="B1179" s="3" t="s">
        <v>274</v>
      </c>
      <c r="C1179" s="28"/>
      <c r="D1179" s="13">
        <v>-9.5118909119367157E-3</v>
      </c>
      <c r="E1179" s="13">
        <v>-5.3056142634112513E-2</v>
      </c>
      <c r="F1179" s="13">
        <v>-7.4588713923816385E-2</v>
      </c>
      <c r="G1179" s="13">
        <v>-3.9566694196650043E-2</v>
      </c>
      <c r="H1179" s="13">
        <v>0.10913541828943307</v>
      </c>
      <c r="I1179" s="13">
        <v>-0.11344617925844636</v>
      </c>
      <c r="J1179" s="13">
        <v>7.6691321019742187E-2</v>
      </c>
      <c r="K1179" s="13">
        <v>-2.6677081909272871E-2</v>
      </c>
      <c r="L1179" s="13">
        <v>3.5947570960130459E-2</v>
      </c>
      <c r="M1179" s="13">
        <v>4.9528820980001109E-2</v>
      </c>
      <c r="N1179" s="13">
        <v>8.5964424478910395E-3</v>
      </c>
      <c r="O1179" s="13">
        <v>1.085998411786937E-2</v>
      </c>
      <c r="P1179" s="13">
        <v>9.0781875719787797E-2</v>
      </c>
      <c r="Q1179" s="13">
        <v>-1.9131943009344954E-2</v>
      </c>
      <c r="R1179" s="13">
        <v>-7.7135198302542229E-2</v>
      </c>
      <c r="S1179" s="13">
        <v>1.4255296622836866E-2</v>
      </c>
      <c r="T1179" s="13">
        <v>1.1803126480360415E-2</v>
      </c>
      <c r="U1179" s="13">
        <v>-9.6846873678604561E-2</v>
      </c>
      <c r="V1179" s="13">
        <v>0.21773448876082346</v>
      </c>
      <c r="W1179" s="13">
        <v>-2.0936740234207663E-2</v>
      </c>
      <c r="X1179" s="151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29"/>
      <c r="B1180" s="45" t="s">
        <v>275</v>
      </c>
      <c r="C1180" s="46"/>
      <c r="D1180" s="44">
        <v>0.28999999999999998</v>
      </c>
      <c r="E1180" s="44">
        <v>0.95</v>
      </c>
      <c r="F1180" s="44">
        <v>1.28</v>
      </c>
      <c r="G1180" s="44">
        <v>0.75</v>
      </c>
      <c r="H1180" s="44">
        <v>1.5</v>
      </c>
      <c r="I1180" s="44" t="s">
        <v>276</v>
      </c>
      <c r="J1180" s="44">
        <v>1.01</v>
      </c>
      <c r="K1180" s="44">
        <v>0.55000000000000004</v>
      </c>
      <c r="L1180" s="44">
        <v>0.4</v>
      </c>
      <c r="M1180" s="44">
        <v>0.6</v>
      </c>
      <c r="N1180" s="44">
        <v>0.02</v>
      </c>
      <c r="O1180" s="44">
        <v>0.02</v>
      </c>
      <c r="P1180" s="44">
        <v>1.23</v>
      </c>
      <c r="Q1180" s="44" t="s">
        <v>276</v>
      </c>
      <c r="R1180" s="44">
        <v>1.31</v>
      </c>
      <c r="S1180" s="44">
        <v>7.0000000000000007E-2</v>
      </c>
      <c r="T1180" s="44">
        <v>0.03</v>
      </c>
      <c r="U1180" s="44">
        <v>1.61</v>
      </c>
      <c r="V1180" s="44">
        <v>3.15</v>
      </c>
      <c r="W1180" s="44">
        <v>0.46</v>
      </c>
      <c r="X1180" s="151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B1181" s="30" t="s">
        <v>328</v>
      </c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BM1181" s="55"/>
    </row>
    <row r="1182" spans="1:65">
      <c r="BM1182" s="55"/>
    </row>
    <row r="1183" spans="1:65" ht="15">
      <c r="B1183" s="8" t="s">
        <v>618</v>
      </c>
      <c r="BM1183" s="27" t="s">
        <v>67</v>
      </c>
    </row>
    <row r="1184" spans="1:65" ht="15">
      <c r="A1184" s="24" t="s">
        <v>41</v>
      </c>
      <c r="B1184" s="18" t="s">
        <v>111</v>
      </c>
      <c r="C1184" s="15" t="s">
        <v>112</v>
      </c>
      <c r="D1184" s="16" t="s">
        <v>231</v>
      </c>
      <c r="E1184" s="17" t="s">
        <v>231</v>
      </c>
      <c r="F1184" s="17" t="s">
        <v>231</v>
      </c>
      <c r="G1184" s="17" t="s">
        <v>231</v>
      </c>
      <c r="H1184" s="17" t="s">
        <v>231</v>
      </c>
      <c r="I1184" s="17" t="s">
        <v>231</v>
      </c>
      <c r="J1184" s="151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7">
        <v>1</v>
      </c>
    </row>
    <row r="1185" spans="1:65">
      <c r="A1185" s="29"/>
      <c r="B1185" s="19" t="s">
        <v>232</v>
      </c>
      <c r="C1185" s="9" t="s">
        <v>232</v>
      </c>
      <c r="D1185" s="149" t="s">
        <v>236</v>
      </c>
      <c r="E1185" s="150" t="s">
        <v>238</v>
      </c>
      <c r="F1185" s="150" t="s">
        <v>252</v>
      </c>
      <c r="G1185" s="150" t="s">
        <v>253</v>
      </c>
      <c r="H1185" s="150" t="s">
        <v>261</v>
      </c>
      <c r="I1185" s="150" t="s">
        <v>279</v>
      </c>
      <c r="J1185" s="151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7" t="s">
        <v>3</v>
      </c>
    </row>
    <row r="1186" spans="1:65">
      <c r="A1186" s="29"/>
      <c r="B1186" s="19"/>
      <c r="C1186" s="9"/>
      <c r="D1186" s="10" t="s">
        <v>280</v>
      </c>
      <c r="E1186" s="11" t="s">
        <v>282</v>
      </c>
      <c r="F1186" s="11" t="s">
        <v>280</v>
      </c>
      <c r="G1186" s="11" t="s">
        <v>280</v>
      </c>
      <c r="H1186" s="11" t="s">
        <v>283</v>
      </c>
      <c r="I1186" s="11" t="s">
        <v>283</v>
      </c>
      <c r="J1186" s="151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7">
        <v>2</v>
      </c>
    </row>
    <row r="1187" spans="1:65">
      <c r="A1187" s="29"/>
      <c r="B1187" s="19"/>
      <c r="C1187" s="9"/>
      <c r="D1187" s="25" t="s">
        <v>322</v>
      </c>
      <c r="E1187" s="25" t="s">
        <v>322</v>
      </c>
      <c r="F1187" s="25" t="s">
        <v>322</v>
      </c>
      <c r="G1187" s="25" t="s">
        <v>325</v>
      </c>
      <c r="H1187" s="25" t="s">
        <v>322</v>
      </c>
      <c r="I1187" s="25" t="s">
        <v>322</v>
      </c>
      <c r="J1187" s="151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7">
        <v>2</v>
      </c>
    </row>
    <row r="1188" spans="1:65">
      <c r="A1188" s="29"/>
      <c r="B1188" s="18">
        <v>1</v>
      </c>
      <c r="C1188" s="14">
        <v>1</v>
      </c>
      <c r="D1188" s="21">
        <v>0.84966850511594705</v>
      </c>
      <c r="E1188" s="21">
        <v>0.8</v>
      </c>
      <c r="F1188" s="21">
        <v>0.70299999999999996</v>
      </c>
      <c r="G1188" s="21">
        <v>0.7</v>
      </c>
      <c r="H1188" s="21">
        <v>0.95</v>
      </c>
      <c r="I1188" s="147">
        <v>1.0054000000000001</v>
      </c>
      <c r="J1188" s="151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7">
        <v>1</v>
      </c>
    </row>
    <row r="1189" spans="1:65">
      <c r="A1189" s="29"/>
      <c r="B1189" s="19">
        <v>1</v>
      </c>
      <c r="C1189" s="9">
        <v>2</v>
      </c>
      <c r="D1189" s="11">
        <v>0.84747111957888299</v>
      </c>
      <c r="E1189" s="11">
        <v>0.8</v>
      </c>
      <c r="F1189" s="11">
        <v>0.73499999999999999</v>
      </c>
      <c r="G1189" s="11">
        <v>0.8</v>
      </c>
      <c r="H1189" s="11">
        <v>0.98</v>
      </c>
      <c r="I1189" s="153">
        <v>1.1680999999999999</v>
      </c>
      <c r="J1189" s="151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7">
        <v>39</v>
      </c>
    </row>
    <row r="1190" spans="1:65">
      <c r="A1190" s="29"/>
      <c r="B1190" s="19">
        <v>1</v>
      </c>
      <c r="C1190" s="9">
        <v>3</v>
      </c>
      <c r="D1190" s="11">
        <v>0.86265245674130298</v>
      </c>
      <c r="E1190" s="11">
        <v>0.8</v>
      </c>
      <c r="F1190" s="11">
        <v>0.72899999999999998</v>
      </c>
      <c r="G1190" s="11">
        <v>0.8</v>
      </c>
      <c r="H1190" s="11">
        <v>0.96</v>
      </c>
      <c r="I1190" s="153">
        <v>1.1388</v>
      </c>
      <c r="J1190" s="151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7">
        <v>16</v>
      </c>
    </row>
    <row r="1191" spans="1:65">
      <c r="A1191" s="29"/>
      <c r="B1191" s="19">
        <v>1</v>
      </c>
      <c r="C1191" s="9">
        <v>4</v>
      </c>
      <c r="D1191" s="11">
        <v>0.84154267829426999</v>
      </c>
      <c r="E1191" s="11">
        <v>0.8</v>
      </c>
      <c r="F1191" s="11">
        <v>0.72299999999999998</v>
      </c>
      <c r="G1191" s="11">
        <v>0.8</v>
      </c>
      <c r="H1191" s="11">
        <v>0.96</v>
      </c>
      <c r="I1191" s="153">
        <v>1.1978</v>
      </c>
      <c r="J1191" s="151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7">
        <v>0.8262324525587692</v>
      </c>
    </row>
    <row r="1192" spans="1:65">
      <c r="A1192" s="29"/>
      <c r="B1192" s="19">
        <v>1</v>
      </c>
      <c r="C1192" s="9">
        <v>5</v>
      </c>
      <c r="D1192" s="11">
        <v>0.83643239544153924</v>
      </c>
      <c r="E1192" s="11">
        <v>0.8</v>
      </c>
      <c r="F1192" s="11">
        <v>0.76300000000000001</v>
      </c>
      <c r="G1192" s="11">
        <v>0.8</v>
      </c>
      <c r="H1192" s="11">
        <v>0.97000000000000008</v>
      </c>
      <c r="I1192" s="153">
        <v>1.1095999999999999</v>
      </c>
      <c r="J1192" s="151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7">
        <v>117</v>
      </c>
    </row>
    <row r="1193" spans="1:65">
      <c r="A1193" s="29"/>
      <c r="B1193" s="19">
        <v>1</v>
      </c>
      <c r="C1193" s="9">
        <v>6</v>
      </c>
      <c r="D1193" s="11">
        <v>0.84220642159113401</v>
      </c>
      <c r="E1193" s="11">
        <v>0.8</v>
      </c>
      <c r="F1193" s="11">
        <v>0.754</v>
      </c>
      <c r="G1193" s="11">
        <v>0.8</v>
      </c>
      <c r="H1193" s="11">
        <v>0.98</v>
      </c>
      <c r="I1193" s="153">
        <v>1.1686000000000001</v>
      </c>
      <c r="J1193" s="151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29"/>
      <c r="B1194" s="20" t="s">
        <v>271</v>
      </c>
      <c r="C1194" s="12"/>
      <c r="D1194" s="22">
        <v>0.84666226279384615</v>
      </c>
      <c r="E1194" s="22">
        <v>0.79999999999999993</v>
      </c>
      <c r="F1194" s="22">
        <v>0.73450000000000004</v>
      </c>
      <c r="G1194" s="22">
        <v>0.78333333333333321</v>
      </c>
      <c r="H1194" s="22">
        <v>0.96666666666666645</v>
      </c>
      <c r="I1194" s="22">
        <v>1.1313833333333332</v>
      </c>
      <c r="J1194" s="151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29"/>
      <c r="B1195" s="3" t="s">
        <v>272</v>
      </c>
      <c r="C1195" s="28"/>
      <c r="D1195" s="11">
        <v>0.84483877058500845</v>
      </c>
      <c r="E1195" s="11">
        <v>0.8</v>
      </c>
      <c r="F1195" s="11">
        <v>0.73199999999999998</v>
      </c>
      <c r="G1195" s="11">
        <v>0.8</v>
      </c>
      <c r="H1195" s="11">
        <v>0.96500000000000008</v>
      </c>
      <c r="I1195" s="11">
        <v>1.1534499999999999</v>
      </c>
      <c r="J1195" s="151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29"/>
      <c r="B1196" s="3" t="s">
        <v>273</v>
      </c>
      <c r="C1196" s="28"/>
      <c r="D1196" s="23">
        <v>9.1224217946010138E-3</v>
      </c>
      <c r="E1196" s="23">
        <v>1.2161883888976234E-16</v>
      </c>
      <c r="F1196" s="23">
        <v>2.166794868002047E-2</v>
      </c>
      <c r="G1196" s="23">
        <v>4.0824829046386332E-2</v>
      </c>
      <c r="H1196" s="23">
        <v>1.2110601416389982E-2</v>
      </c>
      <c r="I1196" s="23">
        <v>6.8623156927284129E-2</v>
      </c>
      <c r="J1196" s="151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A1197" s="29"/>
      <c r="B1197" s="3" t="s">
        <v>87</v>
      </c>
      <c r="C1197" s="28"/>
      <c r="D1197" s="13">
        <v>1.077456997374434E-2</v>
      </c>
      <c r="E1197" s="13">
        <v>1.5202354861220294E-16</v>
      </c>
      <c r="F1197" s="13">
        <v>2.9500270496964558E-2</v>
      </c>
      <c r="G1197" s="13">
        <v>5.2116803037940009E-2</v>
      </c>
      <c r="H1197" s="13">
        <v>1.2528208361782743E-2</v>
      </c>
      <c r="I1197" s="13">
        <v>6.0654205259594425E-2</v>
      </c>
      <c r="J1197" s="151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A1198" s="29"/>
      <c r="B1198" s="3" t="s">
        <v>274</v>
      </c>
      <c r="C1198" s="28"/>
      <c r="D1198" s="13">
        <v>2.472646792292843E-2</v>
      </c>
      <c r="E1198" s="13">
        <v>-3.174948221596674E-2</v>
      </c>
      <c r="F1198" s="13">
        <v>-0.11102499335953442</v>
      </c>
      <c r="G1198" s="13">
        <v>-5.1921368003134183E-2</v>
      </c>
      <c r="H1198" s="13">
        <v>0.16996937565570658</v>
      </c>
      <c r="I1198" s="13">
        <v>0.36932812289028183</v>
      </c>
      <c r="J1198" s="151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5"/>
    </row>
    <row r="1199" spans="1:65">
      <c r="A1199" s="29"/>
      <c r="B1199" s="45" t="s">
        <v>275</v>
      </c>
      <c r="C1199" s="46"/>
      <c r="D1199" s="44">
        <v>0.24</v>
      </c>
      <c r="E1199" s="44">
        <v>0.24</v>
      </c>
      <c r="F1199" s="44">
        <v>0.93</v>
      </c>
      <c r="G1199" s="44">
        <v>0.42</v>
      </c>
      <c r="H1199" s="44">
        <v>1.5</v>
      </c>
      <c r="I1199" s="44">
        <v>3.22</v>
      </c>
      <c r="J1199" s="151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5"/>
    </row>
    <row r="1200" spans="1:65">
      <c r="B1200" s="30"/>
      <c r="C1200" s="20"/>
      <c r="D1200" s="20"/>
      <c r="E1200" s="20"/>
      <c r="F1200" s="20"/>
      <c r="G1200" s="20"/>
      <c r="H1200" s="20"/>
      <c r="I1200" s="20"/>
      <c r="BM1200" s="55"/>
    </row>
    <row r="1201" spans="1:65" ht="15">
      <c r="B1201" s="8" t="s">
        <v>619</v>
      </c>
      <c r="BM1201" s="27" t="s">
        <v>67</v>
      </c>
    </row>
    <row r="1202" spans="1:65" ht="15">
      <c r="A1202" s="24" t="s">
        <v>44</v>
      </c>
      <c r="B1202" s="18" t="s">
        <v>111</v>
      </c>
      <c r="C1202" s="15" t="s">
        <v>112</v>
      </c>
      <c r="D1202" s="16" t="s">
        <v>231</v>
      </c>
      <c r="E1202" s="17" t="s">
        <v>231</v>
      </c>
      <c r="F1202" s="17" t="s">
        <v>231</v>
      </c>
      <c r="G1202" s="17" t="s">
        <v>231</v>
      </c>
      <c r="H1202" s="17" t="s">
        <v>231</v>
      </c>
      <c r="I1202" s="17" t="s">
        <v>231</v>
      </c>
      <c r="J1202" s="17" t="s">
        <v>231</v>
      </c>
      <c r="K1202" s="17" t="s">
        <v>231</v>
      </c>
      <c r="L1202" s="17" t="s">
        <v>231</v>
      </c>
      <c r="M1202" s="17" t="s">
        <v>231</v>
      </c>
      <c r="N1202" s="17" t="s">
        <v>231</v>
      </c>
      <c r="O1202" s="17" t="s">
        <v>231</v>
      </c>
      <c r="P1202" s="17" t="s">
        <v>231</v>
      </c>
      <c r="Q1202" s="17" t="s">
        <v>231</v>
      </c>
      <c r="R1202" s="17" t="s">
        <v>231</v>
      </c>
      <c r="S1202" s="17" t="s">
        <v>231</v>
      </c>
      <c r="T1202" s="17" t="s">
        <v>231</v>
      </c>
      <c r="U1202" s="17" t="s">
        <v>231</v>
      </c>
      <c r="V1202" s="17" t="s">
        <v>231</v>
      </c>
      <c r="W1202" s="17" t="s">
        <v>231</v>
      </c>
      <c r="X1202" s="17" t="s">
        <v>231</v>
      </c>
      <c r="Y1202" s="17" t="s">
        <v>231</v>
      </c>
      <c r="Z1202" s="17" t="s">
        <v>231</v>
      </c>
      <c r="AA1202" s="17" t="s">
        <v>231</v>
      </c>
      <c r="AB1202" s="151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7">
        <v>1</v>
      </c>
    </row>
    <row r="1203" spans="1:65">
      <c r="A1203" s="29"/>
      <c r="B1203" s="19" t="s">
        <v>232</v>
      </c>
      <c r="C1203" s="9" t="s">
        <v>232</v>
      </c>
      <c r="D1203" s="149" t="s">
        <v>234</v>
      </c>
      <c r="E1203" s="150" t="s">
        <v>236</v>
      </c>
      <c r="F1203" s="150" t="s">
        <v>238</v>
      </c>
      <c r="G1203" s="150" t="s">
        <v>239</v>
      </c>
      <c r="H1203" s="150" t="s">
        <v>240</v>
      </c>
      <c r="I1203" s="150" t="s">
        <v>241</v>
      </c>
      <c r="J1203" s="150" t="s">
        <v>242</v>
      </c>
      <c r="K1203" s="150" t="s">
        <v>243</v>
      </c>
      <c r="L1203" s="150" t="s">
        <v>244</v>
      </c>
      <c r="M1203" s="150" t="s">
        <v>245</v>
      </c>
      <c r="N1203" s="150" t="s">
        <v>246</v>
      </c>
      <c r="O1203" s="150" t="s">
        <v>247</v>
      </c>
      <c r="P1203" s="150" t="s">
        <v>248</v>
      </c>
      <c r="Q1203" s="150" t="s">
        <v>249</v>
      </c>
      <c r="R1203" s="150" t="s">
        <v>251</v>
      </c>
      <c r="S1203" s="150" t="s">
        <v>252</v>
      </c>
      <c r="T1203" s="150" t="s">
        <v>253</v>
      </c>
      <c r="U1203" s="150" t="s">
        <v>254</v>
      </c>
      <c r="V1203" s="150" t="s">
        <v>257</v>
      </c>
      <c r="W1203" s="150" t="s">
        <v>259</v>
      </c>
      <c r="X1203" s="150" t="s">
        <v>261</v>
      </c>
      <c r="Y1203" s="150" t="s">
        <v>304</v>
      </c>
      <c r="Z1203" s="150" t="s">
        <v>279</v>
      </c>
      <c r="AA1203" s="150" t="s">
        <v>263</v>
      </c>
      <c r="AB1203" s="151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7" t="s">
        <v>3</v>
      </c>
    </row>
    <row r="1204" spans="1:65">
      <c r="A1204" s="29"/>
      <c r="B1204" s="19"/>
      <c r="C1204" s="9"/>
      <c r="D1204" s="10" t="s">
        <v>280</v>
      </c>
      <c r="E1204" s="11" t="s">
        <v>283</v>
      </c>
      <c r="F1204" s="11" t="s">
        <v>282</v>
      </c>
      <c r="G1204" s="11" t="s">
        <v>283</v>
      </c>
      <c r="H1204" s="11" t="s">
        <v>282</v>
      </c>
      <c r="I1204" s="11" t="s">
        <v>280</v>
      </c>
      <c r="J1204" s="11" t="s">
        <v>282</v>
      </c>
      <c r="K1204" s="11" t="s">
        <v>282</v>
      </c>
      <c r="L1204" s="11" t="s">
        <v>280</v>
      </c>
      <c r="M1204" s="11" t="s">
        <v>280</v>
      </c>
      <c r="N1204" s="11" t="s">
        <v>280</v>
      </c>
      <c r="O1204" s="11" t="s">
        <v>280</v>
      </c>
      <c r="P1204" s="11" t="s">
        <v>280</v>
      </c>
      <c r="Q1204" s="11" t="s">
        <v>283</v>
      </c>
      <c r="R1204" s="11" t="s">
        <v>283</v>
      </c>
      <c r="S1204" s="11" t="s">
        <v>280</v>
      </c>
      <c r="T1204" s="11" t="s">
        <v>283</v>
      </c>
      <c r="U1204" s="11" t="s">
        <v>283</v>
      </c>
      <c r="V1204" s="11" t="s">
        <v>283</v>
      </c>
      <c r="W1204" s="11" t="s">
        <v>282</v>
      </c>
      <c r="X1204" s="11" t="s">
        <v>283</v>
      </c>
      <c r="Y1204" s="11" t="s">
        <v>283</v>
      </c>
      <c r="Z1204" s="11" t="s">
        <v>283</v>
      </c>
      <c r="AA1204" s="11" t="s">
        <v>280</v>
      </c>
      <c r="AB1204" s="151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7">
        <v>0</v>
      </c>
    </row>
    <row r="1205" spans="1:65">
      <c r="A1205" s="29"/>
      <c r="B1205" s="19"/>
      <c r="C1205" s="9"/>
      <c r="D1205" s="25" t="s">
        <v>322</v>
      </c>
      <c r="E1205" s="25" t="s">
        <v>322</v>
      </c>
      <c r="F1205" s="25" t="s">
        <v>322</v>
      </c>
      <c r="G1205" s="25" t="s">
        <v>322</v>
      </c>
      <c r="H1205" s="25" t="s">
        <v>323</v>
      </c>
      <c r="I1205" s="25" t="s">
        <v>324</v>
      </c>
      <c r="J1205" s="25" t="s">
        <v>323</v>
      </c>
      <c r="K1205" s="25" t="s">
        <v>325</v>
      </c>
      <c r="L1205" s="25" t="s">
        <v>322</v>
      </c>
      <c r="M1205" s="25" t="s">
        <v>322</v>
      </c>
      <c r="N1205" s="25" t="s">
        <v>322</v>
      </c>
      <c r="O1205" s="25" t="s">
        <v>322</v>
      </c>
      <c r="P1205" s="25" t="s">
        <v>322</v>
      </c>
      <c r="Q1205" s="25" t="s">
        <v>324</v>
      </c>
      <c r="R1205" s="25" t="s">
        <v>322</v>
      </c>
      <c r="S1205" s="25" t="s">
        <v>322</v>
      </c>
      <c r="T1205" s="25" t="s">
        <v>325</v>
      </c>
      <c r="U1205" s="25" t="s">
        <v>324</v>
      </c>
      <c r="V1205" s="25" t="s">
        <v>323</v>
      </c>
      <c r="W1205" s="25" t="s">
        <v>322</v>
      </c>
      <c r="X1205" s="25" t="s">
        <v>322</v>
      </c>
      <c r="Y1205" s="25" t="s">
        <v>323</v>
      </c>
      <c r="Z1205" s="25" t="s">
        <v>322</v>
      </c>
      <c r="AA1205" s="25" t="s">
        <v>322</v>
      </c>
      <c r="AB1205" s="151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27">
        <v>1</v>
      </c>
    </row>
    <row r="1206" spans="1:65">
      <c r="A1206" s="29"/>
      <c r="B1206" s="18">
        <v>1</v>
      </c>
      <c r="C1206" s="14">
        <v>1</v>
      </c>
      <c r="D1206" s="213">
        <v>76.5</v>
      </c>
      <c r="E1206" s="213">
        <v>81.369</v>
      </c>
      <c r="F1206" s="213">
        <v>80.2</v>
      </c>
      <c r="G1206" s="213">
        <v>75.089999999999989</v>
      </c>
      <c r="H1206" s="213">
        <v>82</v>
      </c>
      <c r="I1206" s="213">
        <v>80</v>
      </c>
      <c r="J1206" s="213">
        <v>85</v>
      </c>
      <c r="K1206" s="213">
        <v>79</v>
      </c>
      <c r="L1206" s="213">
        <v>84</v>
      </c>
      <c r="M1206" s="213">
        <v>77</v>
      </c>
      <c r="N1206" s="213">
        <v>82</v>
      </c>
      <c r="O1206" s="213">
        <v>79</v>
      </c>
      <c r="P1206" s="213">
        <v>83.8</v>
      </c>
      <c r="Q1206" s="213">
        <v>86.308227776772071</v>
      </c>
      <c r="R1206" s="213">
        <v>82</v>
      </c>
      <c r="S1206" s="214">
        <v>97.32</v>
      </c>
      <c r="T1206" s="213">
        <v>74</v>
      </c>
      <c r="U1206" s="213">
        <v>83.63</v>
      </c>
      <c r="V1206" s="213">
        <v>84.3</v>
      </c>
      <c r="W1206" s="213">
        <v>80</v>
      </c>
      <c r="X1206" s="215">
        <v>93.542400000000001</v>
      </c>
      <c r="Y1206" s="213">
        <v>84</v>
      </c>
      <c r="Z1206" s="213">
        <v>78.095500000000001</v>
      </c>
      <c r="AA1206" s="213">
        <v>80.869159999999994</v>
      </c>
      <c r="AB1206" s="216"/>
      <c r="AC1206" s="217"/>
      <c r="AD1206" s="217"/>
      <c r="AE1206" s="217"/>
      <c r="AF1206" s="217"/>
      <c r="AG1206" s="217"/>
      <c r="AH1206" s="217"/>
      <c r="AI1206" s="217"/>
      <c r="AJ1206" s="217"/>
      <c r="AK1206" s="217"/>
      <c r="AL1206" s="217"/>
      <c r="AM1206" s="217"/>
      <c r="AN1206" s="217"/>
      <c r="AO1206" s="217"/>
      <c r="AP1206" s="217"/>
      <c r="AQ1206" s="217"/>
      <c r="AR1206" s="217"/>
      <c r="AS1206" s="217"/>
      <c r="AT1206" s="217"/>
      <c r="AU1206" s="217"/>
      <c r="AV1206" s="217"/>
      <c r="AW1206" s="217"/>
      <c r="AX1206" s="217"/>
      <c r="AY1206" s="217"/>
      <c r="AZ1206" s="217"/>
      <c r="BA1206" s="217"/>
      <c r="BB1206" s="217"/>
      <c r="BC1206" s="217"/>
      <c r="BD1206" s="217"/>
      <c r="BE1206" s="217"/>
      <c r="BF1206" s="217"/>
      <c r="BG1206" s="217"/>
      <c r="BH1206" s="217"/>
      <c r="BI1206" s="217"/>
      <c r="BJ1206" s="217"/>
      <c r="BK1206" s="217"/>
      <c r="BL1206" s="217"/>
      <c r="BM1206" s="218">
        <v>1</v>
      </c>
    </row>
    <row r="1207" spans="1:65">
      <c r="A1207" s="29"/>
      <c r="B1207" s="19">
        <v>1</v>
      </c>
      <c r="C1207" s="9">
        <v>2</v>
      </c>
      <c r="D1207" s="219">
        <v>77</v>
      </c>
      <c r="E1207" s="219">
        <v>80.553000000000011</v>
      </c>
      <c r="F1207" s="219">
        <v>83.9</v>
      </c>
      <c r="G1207" s="219">
        <v>75.556666666666672</v>
      </c>
      <c r="H1207" s="219">
        <v>84</v>
      </c>
      <c r="I1207" s="219">
        <v>82</v>
      </c>
      <c r="J1207" s="219">
        <v>86</v>
      </c>
      <c r="K1207" s="219">
        <v>78</v>
      </c>
      <c r="L1207" s="219">
        <v>84</v>
      </c>
      <c r="M1207" s="219">
        <v>78</v>
      </c>
      <c r="N1207" s="219">
        <v>83</v>
      </c>
      <c r="O1207" s="219">
        <v>81</v>
      </c>
      <c r="P1207" s="219">
        <v>81.7</v>
      </c>
      <c r="Q1207" s="219">
        <v>85.996946873888746</v>
      </c>
      <c r="R1207" s="219">
        <v>82</v>
      </c>
      <c r="S1207" s="219">
        <v>87.37</v>
      </c>
      <c r="T1207" s="219">
        <v>76</v>
      </c>
      <c r="U1207" s="219">
        <v>80.02</v>
      </c>
      <c r="V1207" s="219">
        <v>83.4</v>
      </c>
      <c r="W1207" s="219">
        <v>81</v>
      </c>
      <c r="X1207" s="220">
        <v>93.52000000000001</v>
      </c>
      <c r="Y1207" s="219">
        <v>85</v>
      </c>
      <c r="Z1207" s="219">
        <v>79.306299999999993</v>
      </c>
      <c r="AA1207" s="219">
        <v>80.499799999999993</v>
      </c>
      <c r="AB1207" s="216"/>
      <c r="AC1207" s="217"/>
      <c r="AD1207" s="217"/>
      <c r="AE1207" s="217"/>
      <c r="AF1207" s="217"/>
      <c r="AG1207" s="217"/>
      <c r="AH1207" s="217"/>
      <c r="AI1207" s="217"/>
      <c r="AJ1207" s="217"/>
      <c r="AK1207" s="217"/>
      <c r="AL1207" s="217"/>
      <c r="AM1207" s="217"/>
      <c r="AN1207" s="217"/>
      <c r="AO1207" s="217"/>
      <c r="AP1207" s="217"/>
      <c r="AQ1207" s="217"/>
      <c r="AR1207" s="217"/>
      <c r="AS1207" s="217"/>
      <c r="AT1207" s="217"/>
      <c r="AU1207" s="217"/>
      <c r="AV1207" s="217"/>
      <c r="AW1207" s="217"/>
      <c r="AX1207" s="217"/>
      <c r="AY1207" s="217"/>
      <c r="AZ1207" s="217"/>
      <c r="BA1207" s="217"/>
      <c r="BB1207" s="217"/>
      <c r="BC1207" s="217"/>
      <c r="BD1207" s="217"/>
      <c r="BE1207" s="217"/>
      <c r="BF1207" s="217"/>
      <c r="BG1207" s="217"/>
      <c r="BH1207" s="217"/>
      <c r="BI1207" s="217"/>
      <c r="BJ1207" s="217"/>
      <c r="BK1207" s="217"/>
      <c r="BL1207" s="217"/>
      <c r="BM1207" s="218">
        <v>40</v>
      </c>
    </row>
    <row r="1208" spans="1:65">
      <c r="A1208" s="29"/>
      <c r="B1208" s="19">
        <v>1</v>
      </c>
      <c r="C1208" s="9">
        <v>3</v>
      </c>
      <c r="D1208" s="219">
        <v>75.8</v>
      </c>
      <c r="E1208" s="219">
        <v>81.114000000000004</v>
      </c>
      <c r="F1208" s="219">
        <v>81.7</v>
      </c>
      <c r="G1208" s="219">
        <v>73.38</v>
      </c>
      <c r="H1208" s="219">
        <v>81</v>
      </c>
      <c r="I1208" s="219">
        <v>82</v>
      </c>
      <c r="J1208" s="219">
        <v>85</v>
      </c>
      <c r="K1208" s="219">
        <v>80</v>
      </c>
      <c r="L1208" s="221">
        <v>89</v>
      </c>
      <c r="M1208" s="219">
        <v>79</v>
      </c>
      <c r="N1208" s="219">
        <v>83</v>
      </c>
      <c r="O1208" s="219">
        <v>79</v>
      </c>
      <c r="P1208" s="219">
        <v>81.8</v>
      </c>
      <c r="Q1208" s="219">
        <v>82.060106291574954</v>
      </c>
      <c r="R1208" s="219">
        <v>81</v>
      </c>
      <c r="S1208" s="219">
        <v>81.42</v>
      </c>
      <c r="T1208" s="219">
        <v>75</v>
      </c>
      <c r="U1208" s="219">
        <v>80.75</v>
      </c>
      <c r="V1208" s="219">
        <v>82.4</v>
      </c>
      <c r="W1208" s="219">
        <v>82</v>
      </c>
      <c r="X1208" s="220">
        <v>93.956800000000015</v>
      </c>
      <c r="Y1208" s="219">
        <v>84</v>
      </c>
      <c r="Z1208" s="219">
        <v>82.041300000000007</v>
      </c>
      <c r="AA1208" s="219">
        <v>82.297709999999995</v>
      </c>
      <c r="AB1208" s="216"/>
      <c r="AC1208" s="217"/>
      <c r="AD1208" s="217"/>
      <c r="AE1208" s="217"/>
      <c r="AF1208" s="217"/>
      <c r="AG1208" s="217"/>
      <c r="AH1208" s="217"/>
      <c r="AI1208" s="217"/>
      <c r="AJ1208" s="217"/>
      <c r="AK1208" s="217"/>
      <c r="AL1208" s="217"/>
      <c r="AM1208" s="217"/>
      <c r="AN1208" s="217"/>
      <c r="AO1208" s="217"/>
      <c r="AP1208" s="217"/>
      <c r="AQ1208" s="217"/>
      <c r="AR1208" s="217"/>
      <c r="AS1208" s="217"/>
      <c r="AT1208" s="217"/>
      <c r="AU1208" s="217"/>
      <c r="AV1208" s="217"/>
      <c r="AW1208" s="217"/>
      <c r="AX1208" s="217"/>
      <c r="AY1208" s="217"/>
      <c r="AZ1208" s="217"/>
      <c r="BA1208" s="217"/>
      <c r="BB1208" s="217"/>
      <c r="BC1208" s="217"/>
      <c r="BD1208" s="217"/>
      <c r="BE1208" s="217"/>
      <c r="BF1208" s="217"/>
      <c r="BG1208" s="217"/>
      <c r="BH1208" s="217"/>
      <c r="BI1208" s="217"/>
      <c r="BJ1208" s="217"/>
      <c r="BK1208" s="217"/>
      <c r="BL1208" s="217"/>
      <c r="BM1208" s="218">
        <v>16</v>
      </c>
    </row>
    <row r="1209" spans="1:65">
      <c r="A1209" s="29"/>
      <c r="B1209" s="19">
        <v>1</v>
      </c>
      <c r="C1209" s="9">
        <v>4</v>
      </c>
      <c r="D1209" s="219">
        <v>75.599999999999994</v>
      </c>
      <c r="E1209" s="219">
        <v>81.653000000000006</v>
      </c>
      <c r="F1209" s="219">
        <v>77.400000000000006</v>
      </c>
      <c r="G1209" s="219">
        <v>74.72</v>
      </c>
      <c r="H1209" s="219">
        <v>81</v>
      </c>
      <c r="I1209" s="219">
        <v>85</v>
      </c>
      <c r="J1209" s="219">
        <v>85</v>
      </c>
      <c r="K1209" s="219">
        <v>81</v>
      </c>
      <c r="L1209" s="219">
        <v>85</v>
      </c>
      <c r="M1209" s="219">
        <v>79</v>
      </c>
      <c r="N1209" s="219">
        <v>81</v>
      </c>
      <c r="O1209" s="219">
        <v>79</v>
      </c>
      <c r="P1209" s="219">
        <v>80.599999999999994</v>
      </c>
      <c r="Q1209" s="219">
        <v>82.230894666265002</v>
      </c>
      <c r="R1209" s="219">
        <v>82</v>
      </c>
      <c r="S1209" s="219">
        <v>82.89</v>
      </c>
      <c r="T1209" s="219">
        <v>75</v>
      </c>
      <c r="U1209" s="219">
        <v>81.2</v>
      </c>
      <c r="V1209" s="219">
        <v>85.6</v>
      </c>
      <c r="W1209" s="219">
        <v>81</v>
      </c>
      <c r="X1209" s="220">
        <v>95.30080000000001</v>
      </c>
      <c r="Y1209" s="219">
        <v>84</v>
      </c>
      <c r="Z1209" s="221">
        <v>86.407899999999998</v>
      </c>
      <c r="AA1209" s="219">
        <v>80.502420000000001</v>
      </c>
      <c r="AB1209" s="216"/>
      <c r="AC1209" s="217"/>
      <c r="AD1209" s="217"/>
      <c r="AE1209" s="217"/>
      <c r="AF1209" s="217"/>
      <c r="AG1209" s="217"/>
      <c r="AH1209" s="217"/>
      <c r="AI1209" s="217"/>
      <c r="AJ1209" s="217"/>
      <c r="AK1209" s="217"/>
      <c r="AL1209" s="217"/>
      <c r="AM1209" s="217"/>
      <c r="AN1209" s="217"/>
      <c r="AO1209" s="217"/>
      <c r="AP1209" s="217"/>
      <c r="AQ1209" s="217"/>
      <c r="AR1209" s="217"/>
      <c r="AS1209" s="217"/>
      <c r="AT1209" s="217"/>
      <c r="AU1209" s="217"/>
      <c r="AV1209" s="217"/>
      <c r="AW1209" s="217"/>
      <c r="AX1209" s="217"/>
      <c r="AY1209" s="217"/>
      <c r="AZ1209" s="217"/>
      <c r="BA1209" s="217"/>
      <c r="BB1209" s="217"/>
      <c r="BC1209" s="217"/>
      <c r="BD1209" s="217"/>
      <c r="BE1209" s="217"/>
      <c r="BF1209" s="217"/>
      <c r="BG1209" s="217"/>
      <c r="BH1209" s="217"/>
      <c r="BI1209" s="217"/>
      <c r="BJ1209" s="217"/>
      <c r="BK1209" s="217"/>
      <c r="BL1209" s="217"/>
      <c r="BM1209" s="218">
        <v>81.11606634376264</v>
      </c>
    </row>
    <row r="1210" spans="1:65">
      <c r="A1210" s="29"/>
      <c r="B1210" s="19">
        <v>1</v>
      </c>
      <c r="C1210" s="9">
        <v>5</v>
      </c>
      <c r="D1210" s="219">
        <v>74.900000000000006</v>
      </c>
      <c r="E1210" s="219">
        <v>81.281000000000006</v>
      </c>
      <c r="F1210" s="219">
        <v>82.5</v>
      </c>
      <c r="G1210" s="219">
        <v>74.606666666666669</v>
      </c>
      <c r="H1210" s="219">
        <v>84</v>
      </c>
      <c r="I1210" s="219">
        <v>80</v>
      </c>
      <c r="J1210" s="219">
        <v>83</v>
      </c>
      <c r="K1210" s="219">
        <v>80</v>
      </c>
      <c r="L1210" s="219">
        <v>84</v>
      </c>
      <c r="M1210" s="219">
        <v>80</v>
      </c>
      <c r="N1210" s="219">
        <v>83</v>
      </c>
      <c r="O1210" s="219">
        <v>80</v>
      </c>
      <c r="P1210" s="219">
        <v>80.400000000000006</v>
      </c>
      <c r="Q1210" s="219">
        <v>88.320270361731033</v>
      </c>
      <c r="R1210" s="219">
        <v>81</v>
      </c>
      <c r="S1210" s="219">
        <v>84.35</v>
      </c>
      <c r="T1210" s="219">
        <v>74</v>
      </c>
      <c r="U1210" s="219">
        <v>80.42</v>
      </c>
      <c r="V1210" s="219">
        <v>83.5</v>
      </c>
      <c r="W1210" s="219">
        <v>79</v>
      </c>
      <c r="X1210" s="220">
        <v>94.516800000000003</v>
      </c>
      <c r="Y1210" s="219">
        <v>85</v>
      </c>
      <c r="Z1210" s="219">
        <v>77.605400000000003</v>
      </c>
      <c r="AA1210" s="219">
        <v>83.530519999999996</v>
      </c>
      <c r="AB1210" s="216"/>
      <c r="AC1210" s="217"/>
      <c r="AD1210" s="217"/>
      <c r="AE1210" s="217"/>
      <c r="AF1210" s="217"/>
      <c r="AG1210" s="217"/>
      <c r="AH1210" s="217"/>
      <c r="AI1210" s="217"/>
      <c r="AJ1210" s="217"/>
      <c r="AK1210" s="217"/>
      <c r="AL1210" s="217"/>
      <c r="AM1210" s="217"/>
      <c r="AN1210" s="217"/>
      <c r="AO1210" s="217"/>
      <c r="AP1210" s="217"/>
      <c r="AQ1210" s="217"/>
      <c r="AR1210" s="217"/>
      <c r="AS1210" s="217"/>
      <c r="AT1210" s="217"/>
      <c r="AU1210" s="217"/>
      <c r="AV1210" s="217"/>
      <c r="AW1210" s="217"/>
      <c r="AX1210" s="217"/>
      <c r="AY1210" s="217"/>
      <c r="AZ1210" s="217"/>
      <c r="BA1210" s="217"/>
      <c r="BB1210" s="217"/>
      <c r="BC1210" s="217"/>
      <c r="BD1210" s="217"/>
      <c r="BE1210" s="217"/>
      <c r="BF1210" s="217"/>
      <c r="BG1210" s="217"/>
      <c r="BH1210" s="217"/>
      <c r="BI1210" s="217"/>
      <c r="BJ1210" s="217"/>
      <c r="BK1210" s="217"/>
      <c r="BL1210" s="217"/>
      <c r="BM1210" s="218">
        <v>118</v>
      </c>
    </row>
    <row r="1211" spans="1:65">
      <c r="A1211" s="29"/>
      <c r="B1211" s="19">
        <v>1</v>
      </c>
      <c r="C1211" s="9">
        <v>6</v>
      </c>
      <c r="D1211" s="219">
        <v>76.400000000000006</v>
      </c>
      <c r="E1211" s="219">
        <v>80.52000000000001</v>
      </c>
      <c r="F1211" s="219">
        <v>81.900000000000006</v>
      </c>
      <c r="G1211" s="219">
        <v>74.303333333333327</v>
      </c>
      <c r="H1211" s="219">
        <v>84</v>
      </c>
      <c r="I1211" s="219">
        <v>85</v>
      </c>
      <c r="J1211" s="219">
        <v>84</v>
      </c>
      <c r="K1211" s="219">
        <v>81</v>
      </c>
      <c r="L1211" s="219">
        <v>85</v>
      </c>
      <c r="M1211" s="219">
        <v>80</v>
      </c>
      <c r="N1211" s="219">
        <v>81</v>
      </c>
      <c r="O1211" s="219">
        <v>79</v>
      </c>
      <c r="P1211" s="219">
        <v>80.099999999999994</v>
      </c>
      <c r="Q1211" s="219">
        <v>85.396222802346927</v>
      </c>
      <c r="R1211" s="219">
        <v>80</v>
      </c>
      <c r="S1211" s="219">
        <v>88.19</v>
      </c>
      <c r="T1211" s="219">
        <v>75</v>
      </c>
      <c r="U1211" s="219">
        <v>82.8</v>
      </c>
      <c r="V1211" s="219">
        <v>82.4</v>
      </c>
      <c r="W1211" s="219">
        <v>79</v>
      </c>
      <c r="X1211" s="220">
        <v>96.084800000000016</v>
      </c>
      <c r="Y1211" s="219">
        <v>87</v>
      </c>
      <c r="Z1211" s="219">
        <v>79.806100000000001</v>
      </c>
      <c r="AA1211" s="219">
        <v>79.548689999999993</v>
      </c>
      <c r="AB1211" s="216"/>
      <c r="AC1211" s="217"/>
      <c r="AD1211" s="217"/>
      <c r="AE1211" s="217"/>
      <c r="AF1211" s="217"/>
      <c r="AG1211" s="217"/>
      <c r="AH1211" s="217"/>
      <c r="AI1211" s="217"/>
      <c r="AJ1211" s="217"/>
      <c r="AK1211" s="217"/>
      <c r="AL1211" s="217"/>
      <c r="AM1211" s="217"/>
      <c r="AN1211" s="217"/>
      <c r="AO1211" s="217"/>
      <c r="AP1211" s="217"/>
      <c r="AQ1211" s="217"/>
      <c r="AR1211" s="217"/>
      <c r="AS1211" s="217"/>
      <c r="AT1211" s="217"/>
      <c r="AU1211" s="217"/>
      <c r="AV1211" s="217"/>
      <c r="AW1211" s="217"/>
      <c r="AX1211" s="217"/>
      <c r="AY1211" s="217"/>
      <c r="AZ1211" s="217"/>
      <c r="BA1211" s="217"/>
      <c r="BB1211" s="217"/>
      <c r="BC1211" s="217"/>
      <c r="BD1211" s="217"/>
      <c r="BE1211" s="217"/>
      <c r="BF1211" s="217"/>
      <c r="BG1211" s="217"/>
      <c r="BH1211" s="217"/>
      <c r="BI1211" s="217"/>
      <c r="BJ1211" s="217"/>
      <c r="BK1211" s="217"/>
      <c r="BL1211" s="217"/>
      <c r="BM1211" s="222"/>
    </row>
    <row r="1212" spans="1:65">
      <c r="A1212" s="29"/>
      <c r="B1212" s="20" t="s">
        <v>271</v>
      </c>
      <c r="C1212" s="12"/>
      <c r="D1212" s="223">
        <v>76.033333333333317</v>
      </c>
      <c r="E1212" s="223">
        <v>81.081666666666663</v>
      </c>
      <c r="F1212" s="223">
        <v>81.266666666666666</v>
      </c>
      <c r="G1212" s="223">
        <v>74.609444444444449</v>
      </c>
      <c r="H1212" s="223">
        <v>82.666666666666671</v>
      </c>
      <c r="I1212" s="223">
        <v>82.333333333333329</v>
      </c>
      <c r="J1212" s="223">
        <v>84.666666666666671</v>
      </c>
      <c r="K1212" s="223">
        <v>79.833333333333329</v>
      </c>
      <c r="L1212" s="223">
        <v>85.166666666666671</v>
      </c>
      <c r="M1212" s="223">
        <v>78.833333333333329</v>
      </c>
      <c r="N1212" s="223">
        <v>82.166666666666671</v>
      </c>
      <c r="O1212" s="223">
        <v>79.5</v>
      </c>
      <c r="P1212" s="223">
        <v>81.399999999999991</v>
      </c>
      <c r="Q1212" s="223">
        <v>85.052111462096462</v>
      </c>
      <c r="R1212" s="223">
        <v>81.333333333333329</v>
      </c>
      <c r="S1212" s="223">
        <v>86.923333333333332</v>
      </c>
      <c r="T1212" s="223">
        <v>74.833333333333329</v>
      </c>
      <c r="U1212" s="223">
        <v>81.47</v>
      </c>
      <c r="V1212" s="223">
        <v>83.600000000000009</v>
      </c>
      <c r="W1212" s="223">
        <v>80.333333333333329</v>
      </c>
      <c r="X1212" s="223">
        <v>94.48693333333334</v>
      </c>
      <c r="Y1212" s="223">
        <v>84.833333333333329</v>
      </c>
      <c r="Z1212" s="223">
        <v>80.543750000000003</v>
      </c>
      <c r="AA1212" s="223">
        <v>81.20805</v>
      </c>
      <c r="AB1212" s="216"/>
      <c r="AC1212" s="217"/>
      <c r="AD1212" s="217"/>
      <c r="AE1212" s="217"/>
      <c r="AF1212" s="217"/>
      <c r="AG1212" s="217"/>
      <c r="AH1212" s="217"/>
      <c r="AI1212" s="217"/>
      <c r="AJ1212" s="217"/>
      <c r="AK1212" s="217"/>
      <c r="AL1212" s="217"/>
      <c r="AM1212" s="217"/>
      <c r="AN1212" s="217"/>
      <c r="AO1212" s="217"/>
      <c r="AP1212" s="217"/>
      <c r="AQ1212" s="217"/>
      <c r="AR1212" s="217"/>
      <c r="AS1212" s="217"/>
      <c r="AT1212" s="217"/>
      <c r="AU1212" s="217"/>
      <c r="AV1212" s="217"/>
      <c r="AW1212" s="217"/>
      <c r="AX1212" s="217"/>
      <c r="AY1212" s="217"/>
      <c r="AZ1212" s="217"/>
      <c r="BA1212" s="217"/>
      <c r="BB1212" s="217"/>
      <c r="BC1212" s="217"/>
      <c r="BD1212" s="217"/>
      <c r="BE1212" s="217"/>
      <c r="BF1212" s="217"/>
      <c r="BG1212" s="217"/>
      <c r="BH1212" s="217"/>
      <c r="BI1212" s="217"/>
      <c r="BJ1212" s="217"/>
      <c r="BK1212" s="217"/>
      <c r="BL1212" s="217"/>
      <c r="BM1212" s="222"/>
    </row>
    <row r="1213" spans="1:65">
      <c r="A1213" s="29"/>
      <c r="B1213" s="3" t="s">
        <v>272</v>
      </c>
      <c r="C1213" s="28"/>
      <c r="D1213" s="219">
        <v>76.099999999999994</v>
      </c>
      <c r="E1213" s="219">
        <v>81.197500000000005</v>
      </c>
      <c r="F1213" s="219">
        <v>81.800000000000011</v>
      </c>
      <c r="G1213" s="219">
        <v>74.663333333333327</v>
      </c>
      <c r="H1213" s="219">
        <v>83</v>
      </c>
      <c r="I1213" s="219">
        <v>82</v>
      </c>
      <c r="J1213" s="219">
        <v>85</v>
      </c>
      <c r="K1213" s="219">
        <v>80</v>
      </c>
      <c r="L1213" s="219">
        <v>84.5</v>
      </c>
      <c r="M1213" s="219">
        <v>79</v>
      </c>
      <c r="N1213" s="219">
        <v>82.5</v>
      </c>
      <c r="O1213" s="219">
        <v>79</v>
      </c>
      <c r="P1213" s="219">
        <v>81.150000000000006</v>
      </c>
      <c r="Q1213" s="219">
        <v>85.696584838117843</v>
      </c>
      <c r="R1213" s="219">
        <v>81.5</v>
      </c>
      <c r="S1213" s="219">
        <v>85.86</v>
      </c>
      <c r="T1213" s="219">
        <v>75</v>
      </c>
      <c r="U1213" s="219">
        <v>80.974999999999994</v>
      </c>
      <c r="V1213" s="219">
        <v>83.45</v>
      </c>
      <c r="W1213" s="219">
        <v>80.5</v>
      </c>
      <c r="X1213" s="219">
        <v>94.236800000000017</v>
      </c>
      <c r="Y1213" s="219">
        <v>84.5</v>
      </c>
      <c r="Z1213" s="219">
        <v>79.55619999999999</v>
      </c>
      <c r="AA1213" s="219">
        <v>80.685789999999997</v>
      </c>
      <c r="AB1213" s="216"/>
      <c r="AC1213" s="217"/>
      <c r="AD1213" s="217"/>
      <c r="AE1213" s="217"/>
      <c r="AF1213" s="217"/>
      <c r="AG1213" s="217"/>
      <c r="AH1213" s="217"/>
      <c r="AI1213" s="217"/>
      <c r="AJ1213" s="217"/>
      <c r="AK1213" s="217"/>
      <c r="AL1213" s="217"/>
      <c r="AM1213" s="217"/>
      <c r="AN1213" s="217"/>
      <c r="AO1213" s="217"/>
      <c r="AP1213" s="217"/>
      <c r="AQ1213" s="217"/>
      <c r="AR1213" s="217"/>
      <c r="AS1213" s="217"/>
      <c r="AT1213" s="217"/>
      <c r="AU1213" s="217"/>
      <c r="AV1213" s="217"/>
      <c r="AW1213" s="217"/>
      <c r="AX1213" s="217"/>
      <c r="AY1213" s="217"/>
      <c r="AZ1213" s="217"/>
      <c r="BA1213" s="217"/>
      <c r="BB1213" s="217"/>
      <c r="BC1213" s="217"/>
      <c r="BD1213" s="217"/>
      <c r="BE1213" s="217"/>
      <c r="BF1213" s="217"/>
      <c r="BG1213" s="217"/>
      <c r="BH1213" s="217"/>
      <c r="BI1213" s="217"/>
      <c r="BJ1213" s="217"/>
      <c r="BK1213" s="217"/>
      <c r="BL1213" s="217"/>
      <c r="BM1213" s="222"/>
    </row>
    <row r="1214" spans="1:65">
      <c r="A1214" s="29"/>
      <c r="B1214" s="3" t="s">
        <v>273</v>
      </c>
      <c r="C1214" s="28"/>
      <c r="D1214" s="228">
        <v>0.75011110288187721</v>
      </c>
      <c r="E1214" s="228">
        <v>0.45710378106800187</v>
      </c>
      <c r="F1214" s="228">
        <v>2.2420228961066977</v>
      </c>
      <c r="G1214" s="228">
        <v>0.74103056367217346</v>
      </c>
      <c r="H1214" s="228">
        <v>1.505545305418162</v>
      </c>
      <c r="I1214" s="228">
        <v>2.2509257354845511</v>
      </c>
      <c r="J1214" s="228">
        <v>1.0327955589886446</v>
      </c>
      <c r="K1214" s="228">
        <v>1.1690451944500122</v>
      </c>
      <c r="L1214" s="228">
        <v>1.9407902170679514</v>
      </c>
      <c r="M1214" s="228">
        <v>1.1690451944500122</v>
      </c>
      <c r="N1214" s="228">
        <v>0.98319208025017513</v>
      </c>
      <c r="O1214" s="228">
        <v>0.83666002653407556</v>
      </c>
      <c r="P1214" s="228">
        <v>1.3667479650615908</v>
      </c>
      <c r="Q1214" s="228">
        <v>2.4568751091021914</v>
      </c>
      <c r="R1214" s="228">
        <v>0.81649658092772603</v>
      </c>
      <c r="S1214" s="228">
        <v>5.7108866795504394</v>
      </c>
      <c r="T1214" s="228">
        <v>0.75277265270908111</v>
      </c>
      <c r="U1214" s="228">
        <v>1.4304404915969053</v>
      </c>
      <c r="V1214" s="228">
        <v>1.2181953866272801</v>
      </c>
      <c r="W1214" s="228">
        <v>1.2110601416389968</v>
      </c>
      <c r="X1214" s="228">
        <v>1.0319489806510167</v>
      </c>
      <c r="Y1214" s="228">
        <v>1.1690451944500122</v>
      </c>
      <c r="Z1214" s="228">
        <v>3.2660113298946158</v>
      </c>
      <c r="AA1214" s="228">
        <v>1.445619563896394</v>
      </c>
      <c r="AB1214" s="225"/>
      <c r="AC1214" s="226"/>
      <c r="AD1214" s="226"/>
      <c r="AE1214" s="226"/>
      <c r="AF1214" s="226"/>
      <c r="AG1214" s="226"/>
      <c r="AH1214" s="226"/>
      <c r="AI1214" s="226"/>
      <c r="AJ1214" s="226"/>
      <c r="AK1214" s="226"/>
      <c r="AL1214" s="226"/>
      <c r="AM1214" s="226"/>
      <c r="AN1214" s="226"/>
      <c r="AO1214" s="226"/>
      <c r="AP1214" s="226"/>
      <c r="AQ1214" s="226"/>
      <c r="AR1214" s="226"/>
      <c r="AS1214" s="226"/>
      <c r="AT1214" s="226"/>
      <c r="AU1214" s="226"/>
      <c r="AV1214" s="226"/>
      <c r="AW1214" s="226"/>
      <c r="AX1214" s="226"/>
      <c r="AY1214" s="226"/>
      <c r="AZ1214" s="226"/>
      <c r="BA1214" s="226"/>
      <c r="BB1214" s="226"/>
      <c r="BC1214" s="226"/>
      <c r="BD1214" s="226"/>
      <c r="BE1214" s="226"/>
      <c r="BF1214" s="226"/>
      <c r="BG1214" s="226"/>
      <c r="BH1214" s="226"/>
      <c r="BI1214" s="226"/>
      <c r="BJ1214" s="226"/>
      <c r="BK1214" s="226"/>
      <c r="BL1214" s="226"/>
      <c r="BM1214" s="229"/>
    </row>
    <row r="1215" spans="1:65">
      <c r="A1215" s="29"/>
      <c r="B1215" s="3" t="s">
        <v>87</v>
      </c>
      <c r="C1215" s="28"/>
      <c r="D1215" s="13">
        <v>9.8655559344394215E-3</v>
      </c>
      <c r="E1215" s="13">
        <v>5.6375725840366944E-3</v>
      </c>
      <c r="F1215" s="13">
        <v>2.7588468778999561E-2</v>
      </c>
      <c r="G1215" s="13">
        <v>9.9321281533460322E-3</v>
      </c>
      <c r="H1215" s="13">
        <v>1.8212241597800344E-2</v>
      </c>
      <c r="I1215" s="13">
        <v>2.7339178973496574E-2</v>
      </c>
      <c r="J1215" s="13">
        <v>1.2198372743960368E-2</v>
      </c>
      <c r="K1215" s="13">
        <v>1.4643572373069047E-2</v>
      </c>
      <c r="L1215" s="13">
        <v>2.2788143448938761E-2</v>
      </c>
      <c r="M1215" s="13">
        <v>1.4829325933826795E-2</v>
      </c>
      <c r="N1215" s="13">
        <v>1.1965826534484889E-2</v>
      </c>
      <c r="O1215" s="13">
        <v>1.0524025490994661E-2</v>
      </c>
      <c r="P1215" s="13">
        <v>1.6790515541297187E-2</v>
      </c>
      <c r="Q1215" s="13">
        <v>2.8886703303034396E-2</v>
      </c>
      <c r="R1215" s="13">
        <v>1.0038892388455649E-2</v>
      </c>
      <c r="S1215" s="13">
        <v>6.5700272418803232E-2</v>
      </c>
      <c r="T1215" s="13">
        <v>1.0059322753350751E-2</v>
      </c>
      <c r="U1215" s="13">
        <v>1.7557880098157671E-2</v>
      </c>
      <c r="V1215" s="13">
        <v>1.4571715151044018E-2</v>
      </c>
      <c r="W1215" s="13">
        <v>1.5075437447788342E-2</v>
      </c>
      <c r="X1215" s="13">
        <v>1.0921605181221001E-2</v>
      </c>
      <c r="Y1215" s="13">
        <v>1.3780493451277158E-2</v>
      </c>
      <c r="Z1215" s="13">
        <v>4.0549531526587919E-2</v>
      </c>
      <c r="AA1215" s="13">
        <v>1.7801431802590927E-2</v>
      </c>
      <c r="AB1215" s="151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55"/>
    </row>
    <row r="1216" spans="1:65">
      <c r="A1216" s="29"/>
      <c r="B1216" s="3" t="s">
        <v>274</v>
      </c>
      <c r="C1216" s="28"/>
      <c r="D1216" s="13">
        <v>-6.2660003616165971E-2</v>
      </c>
      <c r="E1216" s="13">
        <v>-4.2407970019398E-4</v>
      </c>
      <c r="F1216" s="13">
        <v>1.856602886360248E-3</v>
      </c>
      <c r="G1216" s="13">
        <v>-8.0213725746311582E-2</v>
      </c>
      <c r="H1216" s="13">
        <v>1.9115822460284537E-2</v>
      </c>
      <c r="I1216" s="13">
        <v>1.5006484466492997E-2</v>
      </c>
      <c r="J1216" s="13">
        <v>4.3771850423033332E-2</v>
      </c>
      <c r="K1216" s="13">
        <v>-1.5813550486942995E-2</v>
      </c>
      <c r="L1216" s="13">
        <v>4.993585741372053E-2</v>
      </c>
      <c r="M1216" s="13">
        <v>-2.8141564468317393E-2</v>
      </c>
      <c r="N1216" s="13">
        <v>1.2951815469597339E-2</v>
      </c>
      <c r="O1216" s="13">
        <v>-1.9922888480734424E-2</v>
      </c>
      <c r="P1216" s="13">
        <v>3.5003380838767306E-3</v>
      </c>
      <c r="Q1216" s="13">
        <v>4.8523619250139927E-2</v>
      </c>
      <c r="R1216" s="13">
        <v>2.6784704851186003E-3</v>
      </c>
      <c r="S1216" s="13">
        <v>7.1592068641001649E-2</v>
      </c>
      <c r="T1216" s="13">
        <v>-7.7453620393815092E-2</v>
      </c>
      <c r="U1216" s="13">
        <v>4.363299062573045E-3</v>
      </c>
      <c r="V1216" s="13">
        <v>3.0621968842900804E-2</v>
      </c>
      <c r="W1216" s="13">
        <v>-9.6495434962557969E-3</v>
      </c>
      <c r="X1216" s="13">
        <v>0.16483623519052526</v>
      </c>
      <c r="Y1216" s="13">
        <v>4.582651941992899E-2</v>
      </c>
      <c r="Z1216" s="13">
        <v>-7.0555238876748305E-3</v>
      </c>
      <c r="AA1216" s="13">
        <v>1.133975800152065E-3</v>
      </c>
      <c r="AB1216" s="151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55"/>
    </row>
    <row r="1217" spans="1:65">
      <c r="A1217" s="29"/>
      <c r="B1217" s="45" t="s">
        <v>275</v>
      </c>
      <c r="C1217" s="46"/>
      <c r="D1217" s="44">
        <v>2.12</v>
      </c>
      <c r="E1217" s="44">
        <v>0.11</v>
      </c>
      <c r="F1217" s="44">
        <v>0.04</v>
      </c>
      <c r="G1217" s="44">
        <v>2.68</v>
      </c>
      <c r="H1217" s="44">
        <v>0.52</v>
      </c>
      <c r="I1217" s="44">
        <v>0.38</v>
      </c>
      <c r="J1217" s="44">
        <v>1.31</v>
      </c>
      <c r="K1217" s="44">
        <v>0.61</v>
      </c>
      <c r="L1217" s="44">
        <v>1.51</v>
      </c>
      <c r="M1217" s="44">
        <v>1</v>
      </c>
      <c r="N1217" s="44">
        <v>0.32</v>
      </c>
      <c r="O1217" s="44">
        <v>0.74</v>
      </c>
      <c r="P1217" s="44">
        <v>0.01</v>
      </c>
      <c r="Q1217" s="44">
        <v>1.46</v>
      </c>
      <c r="R1217" s="44">
        <v>0.01</v>
      </c>
      <c r="S1217" s="44">
        <v>2.2000000000000002</v>
      </c>
      <c r="T1217" s="44">
        <v>2.59</v>
      </c>
      <c r="U1217" s="44">
        <v>0.04</v>
      </c>
      <c r="V1217" s="44">
        <v>0.89</v>
      </c>
      <c r="W1217" s="44">
        <v>0.41</v>
      </c>
      <c r="X1217" s="44">
        <v>5.2</v>
      </c>
      <c r="Y1217" s="44">
        <v>1.38</v>
      </c>
      <c r="Z1217" s="44">
        <v>0.33</v>
      </c>
      <c r="AA1217" s="44">
        <v>0.06</v>
      </c>
      <c r="AB1217" s="151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5"/>
    </row>
    <row r="1218" spans="1:65">
      <c r="B1218" s="30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  <c r="AA1218" s="20"/>
      <c r="BM1218" s="55"/>
    </row>
    <row r="1219" spans="1:65" ht="15">
      <c r="B1219" s="8" t="s">
        <v>620</v>
      </c>
      <c r="BM1219" s="27" t="s">
        <v>67</v>
      </c>
    </row>
    <row r="1220" spans="1:65" ht="15">
      <c r="A1220" s="24" t="s">
        <v>45</v>
      </c>
      <c r="B1220" s="18" t="s">
        <v>111</v>
      </c>
      <c r="C1220" s="15" t="s">
        <v>112</v>
      </c>
      <c r="D1220" s="16" t="s">
        <v>231</v>
      </c>
      <c r="E1220" s="17" t="s">
        <v>231</v>
      </c>
      <c r="F1220" s="17" t="s">
        <v>231</v>
      </c>
      <c r="G1220" s="17" t="s">
        <v>231</v>
      </c>
      <c r="H1220" s="17" t="s">
        <v>231</v>
      </c>
      <c r="I1220" s="17" t="s">
        <v>231</v>
      </c>
      <c r="J1220" s="17" t="s">
        <v>231</v>
      </c>
      <c r="K1220" s="17" t="s">
        <v>231</v>
      </c>
      <c r="L1220" s="17" t="s">
        <v>231</v>
      </c>
      <c r="M1220" s="17" t="s">
        <v>231</v>
      </c>
      <c r="N1220" s="17" t="s">
        <v>231</v>
      </c>
      <c r="O1220" s="17" t="s">
        <v>231</v>
      </c>
      <c r="P1220" s="17" t="s">
        <v>231</v>
      </c>
      <c r="Q1220" s="17" t="s">
        <v>231</v>
      </c>
      <c r="R1220" s="17" t="s">
        <v>231</v>
      </c>
      <c r="S1220" s="17" t="s">
        <v>231</v>
      </c>
      <c r="T1220" s="17" t="s">
        <v>231</v>
      </c>
      <c r="U1220" s="17" t="s">
        <v>231</v>
      </c>
      <c r="V1220" s="17" t="s">
        <v>231</v>
      </c>
      <c r="W1220" s="17" t="s">
        <v>231</v>
      </c>
      <c r="X1220" s="151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27">
        <v>1</v>
      </c>
    </row>
    <row r="1221" spans="1:65">
      <c r="A1221" s="29"/>
      <c r="B1221" s="19" t="s">
        <v>232</v>
      </c>
      <c r="C1221" s="9" t="s">
        <v>232</v>
      </c>
      <c r="D1221" s="149" t="s">
        <v>234</v>
      </c>
      <c r="E1221" s="150" t="s">
        <v>236</v>
      </c>
      <c r="F1221" s="150" t="s">
        <v>238</v>
      </c>
      <c r="G1221" s="150" t="s">
        <v>239</v>
      </c>
      <c r="H1221" s="150" t="s">
        <v>240</v>
      </c>
      <c r="I1221" s="150" t="s">
        <v>241</v>
      </c>
      <c r="J1221" s="150" t="s">
        <v>242</v>
      </c>
      <c r="K1221" s="150" t="s">
        <v>243</v>
      </c>
      <c r="L1221" s="150" t="s">
        <v>244</v>
      </c>
      <c r="M1221" s="150" t="s">
        <v>245</v>
      </c>
      <c r="N1221" s="150" t="s">
        <v>246</v>
      </c>
      <c r="O1221" s="150" t="s">
        <v>247</v>
      </c>
      <c r="P1221" s="150" t="s">
        <v>249</v>
      </c>
      <c r="Q1221" s="150" t="s">
        <v>251</v>
      </c>
      <c r="R1221" s="150" t="s">
        <v>253</v>
      </c>
      <c r="S1221" s="150" t="s">
        <v>257</v>
      </c>
      <c r="T1221" s="150" t="s">
        <v>259</v>
      </c>
      <c r="U1221" s="150" t="s">
        <v>261</v>
      </c>
      <c r="V1221" s="150" t="s">
        <v>279</v>
      </c>
      <c r="W1221" s="150" t="s">
        <v>263</v>
      </c>
      <c r="X1221" s="151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27" t="s">
        <v>3</v>
      </c>
    </row>
    <row r="1222" spans="1:65">
      <c r="A1222" s="29"/>
      <c r="B1222" s="19"/>
      <c r="C1222" s="9"/>
      <c r="D1222" s="10" t="s">
        <v>280</v>
      </c>
      <c r="E1222" s="11" t="s">
        <v>283</v>
      </c>
      <c r="F1222" s="11" t="s">
        <v>282</v>
      </c>
      <c r="G1222" s="11" t="s">
        <v>283</v>
      </c>
      <c r="H1222" s="11" t="s">
        <v>282</v>
      </c>
      <c r="I1222" s="11" t="s">
        <v>280</v>
      </c>
      <c r="J1222" s="11" t="s">
        <v>282</v>
      </c>
      <c r="K1222" s="11" t="s">
        <v>282</v>
      </c>
      <c r="L1222" s="11" t="s">
        <v>280</v>
      </c>
      <c r="M1222" s="11" t="s">
        <v>280</v>
      </c>
      <c r="N1222" s="11" t="s">
        <v>280</v>
      </c>
      <c r="O1222" s="11" t="s">
        <v>280</v>
      </c>
      <c r="P1222" s="11" t="s">
        <v>283</v>
      </c>
      <c r="Q1222" s="11" t="s">
        <v>283</v>
      </c>
      <c r="R1222" s="11" t="s">
        <v>283</v>
      </c>
      <c r="S1222" s="11" t="s">
        <v>283</v>
      </c>
      <c r="T1222" s="11" t="s">
        <v>282</v>
      </c>
      <c r="U1222" s="11" t="s">
        <v>283</v>
      </c>
      <c r="V1222" s="11" t="s">
        <v>283</v>
      </c>
      <c r="W1222" s="11" t="s">
        <v>280</v>
      </c>
      <c r="X1222" s="151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27">
        <v>1</v>
      </c>
    </row>
    <row r="1223" spans="1:65">
      <c r="A1223" s="29"/>
      <c r="B1223" s="19"/>
      <c r="C1223" s="9"/>
      <c r="D1223" s="25" t="s">
        <v>322</v>
      </c>
      <c r="E1223" s="25" t="s">
        <v>322</v>
      </c>
      <c r="F1223" s="25" t="s">
        <v>322</v>
      </c>
      <c r="G1223" s="25" t="s">
        <v>322</v>
      </c>
      <c r="H1223" s="25" t="s">
        <v>323</v>
      </c>
      <c r="I1223" s="25" t="s">
        <v>324</v>
      </c>
      <c r="J1223" s="25" t="s">
        <v>323</v>
      </c>
      <c r="K1223" s="25" t="s">
        <v>325</v>
      </c>
      <c r="L1223" s="25" t="s">
        <v>322</v>
      </c>
      <c r="M1223" s="25" t="s">
        <v>322</v>
      </c>
      <c r="N1223" s="25" t="s">
        <v>322</v>
      </c>
      <c r="O1223" s="25" t="s">
        <v>322</v>
      </c>
      <c r="P1223" s="25" t="s">
        <v>324</v>
      </c>
      <c r="Q1223" s="25" t="s">
        <v>322</v>
      </c>
      <c r="R1223" s="25" t="s">
        <v>325</v>
      </c>
      <c r="S1223" s="25" t="s">
        <v>323</v>
      </c>
      <c r="T1223" s="25" t="s">
        <v>322</v>
      </c>
      <c r="U1223" s="25" t="s">
        <v>322</v>
      </c>
      <c r="V1223" s="25" t="s">
        <v>322</v>
      </c>
      <c r="W1223" s="25" t="s">
        <v>322</v>
      </c>
      <c r="X1223" s="151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27">
        <v>1</v>
      </c>
    </row>
    <row r="1224" spans="1:65">
      <c r="A1224" s="29"/>
      <c r="B1224" s="18">
        <v>1</v>
      </c>
      <c r="C1224" s="14">
        <v>1</v>
      </c>
      <c r="D1224" s="224">
        <v>18.55</v>
      </c>
      <c r="E1224" s="231">
        <v>28.62</v>
      </c>
      <c r="F1224" s="231">
        <v>10.5</v>
      </c>
      <c r="G1224" s="224">
        <v>21.778566666666666</v>
      </c>
      <c r="H1224" s="224">
        <v>21.3</v>
      </c>
      <c r="I1224" s="224">
        <v>15.7</v>
      </c>
      <c r="J1224" s="224">
        <v>24.9</v>
      </c>
      <c r="K1224" s="224">
        <v>18.2</v>
      </c>
      <c r="L1224" s="224">
        <v>21.2</v>
      </c>
      <c r="M1224" s="224">
        <v>19.8</v>
      </c>
      <c r="N1224" s="224">
        <v>20.399999999999999</v>
      </c>
      <c r="O1224" s="224">
        <v>20.6</v>
      </c>
      <c r="P1224" s="224">
        <v>23.768041024267649</v>
      </c>
      <c r="Q1224" s="231">
        <v>10</v>
      </c>
      <c r="R1224" s="224">
        <v>17.100000000000001</v>
      </c>
      <c r="S1224" s="224">
        <v>21.2</v>
      </c>
      <c r="T1224" s="224">
        <v>22.8</v>
      </c>
      <c r="U1224" s="224">
        <v>14.74</v>
      </c>
      <c r="V1224" s="231">
        <v>96.846999999999994</v>
      </c>
      <c r="W1224" s="224">
        <v>15.949170000000001</v>
      </c>
      <c r="X1224" s="225"/>
      <c r="Y1224" s="226"/>
      <c r="Z1224" s="226"/>
      <c r="AA1224" s="226"/>
      <c r="AB1224" s="226"/>
      <c r="AC1224" s="226"/>
      <c r="AD1224" s="226"/>
      <c r="AE1224" s="226"/>
      <c r="AF1224" s="226"/>
      <c r="AG1224" s="226"/>
      <c r="AH1224" s="226"/>
      <c r="AI1224" s="226"/>
      <c r="AJ1224" s="226"/>
      <c r="AK1224" s="226"/>
      <c r="AL1224" s="226"/>
      <c r="AM1224" s="226"/>
      <c r="AN1224" s="226"/>
      <c r="AO1224" s="226"/>
      <c r="AP1224" s="226"/>
      <c r="AQ1224" s="226"/>
      <c r="AR1224" s="226"/>
      <c r="AS1224" s="226"/>
      <c r="AT1224" s="226"/>
      <c r="AU1224" s="226"/>
      <c r="AV1224" s="226"/>
      <c r="AW1224" s="226"/>
      <c r="AX1224" s="226"/>
      <c r="AY1224" s="226"/>
      <c r="AZ1224" s="226"/>
      <c r="BA1224" s="226"/>
      <c r="BB1224" s="226"/>
      <c r="BC1224" s="226"/>
      <c r="BD1224" s="226"/>
      <c r="BE1224" s="226"/>
      <c r="BF1224" s="226"/>
      <c r="BG1224" s="226"/>
      <c r="BH1224" s="226"/>
      <c r="BI1224" s="226"/>
      <c r="BJ1224" s="226"/>
      <c r="BK1224" s="226"/>
      <c r="BL1224" s="226"/>
      <c r="BM1224" s="227">
        <v>1</v>
      </c>
    </row>
    <row r="1225" spans="1:65">
      <c r="A1225" s="29"/>
      <c r="B1225" s="19">
        <v>1</v>
      </c>
      <c r="C1225" s="9">
        <v>2</v>
      </c>
      <c r="D1225" s="228">
        <v>18.36</v>
      </c>
      <c r="E1225" s="232">
        <v>29.92</v>
      </c>
      <c r="F1225" s="232">
        <v>12.9</v>
      </c>
      <c r="G1225" s="228">
        <v>21.920133333333336</v>
      </c>
      <c r="H1225" s="228">
        <v>22.4</v>
      </c>
      <c r="I1225" s="228">
        <v>13.6</v>
      </c>
      <c r="J1225" s="228">
        <v>23.8</v>
      </c>
      <c r="K1225" s="228">
        <v>18.3</v>
      </c>
      <c r="L1225" s="228">
        <v>20.6</v>
      </c>
      <c r="M1225" s="228">
        <v>19.8</v>
      </c>
      <c r="N1225" s="228">
        <v>20.6</v>
      </c>
      <c r="O1225" s="228">
        <v>20.6</v>
      </c>
      <c r="P1225" s="228">
        <v>23.147251581748264</v>
      </c>
      <c r="Q1225" s="232">
        <v>14</v>
      </c>
      <c r="R1225" s="228">
        <v>17.3</v>
      </c>
      <c r="S1225" s="228">
        <v>21.8</v>
      </c>
      <c r="T1225" s="228">
        <v>21.7</v>
      </c>
      <c r="U1225" s="228">
        <v>14.8</v>
      </c>
      <c r="V1225" s="232">
        <v>96.989199999999997</v>
      </c>
      <c r="W1225" s="228">
        <v>18.136690000000002</v>
      </c>
      <c r="X1225" s="225"/>
      <c r="Y1225" s="226"/>
      <c r="Z1225" s="226"/>
      <c r="AA1225" s="226"/>
      <c r="AB1225" s="226"/>
      <c r="AC1225" s="226"/>
      <c r="AD1225" s="226"/>
      <c r="AE1225" s="226"/>
      <c r="AF1225" s="226"/>
      <c r="AG1225" s="226"/>
      <c r="AH1225" s="226"/>
      <c r="AI1225" s="226"/>
      <c r="AJ1225" s="226"/>
      <c r="AK1225" s="226"/>
      <c r="AL1225" s="226"/>
      <c r="AM1225" s="226"/>
      <c r="AN1225" s="226"/>
      <c r="AO1225" s="226"/>
      <c r="AP1225" s="226"/>
      <c r="AQ1225" s="226"/>
      <c r="AR1225" s="226"/>
      <c r="AS1225" s="226"/>
      <c r="AT1225" s="226"/>
      <c r="AU1225" s="226"/>
      <c r="AV1225" s="226"/>
      <c r="AW1225" s="226"/>
      <c r="AX1225" s="226"/>
      <c r="AY1225" s="226"/>
      <c r="AZ1225" s="226"/>
      <c r="BA1225" s="226"/>
      <c r="BB1225" s="226"/>
      <c r="BC1225" s="226"/>
      <c r="BD1225" s="226"/>
      <c r="BE1225" s="226"/>
      <c r="BF1225" s="226"/>
      <c r="BG1225" s="226"/>
      <c r="BH1225" s="226"/>
      <c r="BI1225" s="226"/>
      <c r="BJ1225" s="226"/>
      <c r="BK1225" s="226"/>
      <c r="BL1225" s="226"/>
      <c r="BM1225" s="227">
        <v>41</v>
      </c>
    </row>
    <row r="1226" spans="1:65">
      <c r="A1226" s="29"/>
      <c r="B1226" s="19">
        <v>1</v>
      </c>
      <c r="C1226" s="9">
        <v>3</v>
      </c>
      <c r="D1226" s="228">
        <v>19.25</v>
      </c>
      <c r="E1226" s="232">
        <v>30.38</v>
      </c>
      <c r="F1226" s="232">
        <v>11.1</v>
      </c>
      <c r="G1226" s="228">
        <v>21.927333333333337</v>
      </c>
      <c r="H1226" s="228">
        <v>21.6</v>
      </c>
      <c r="I1226" s="228">
        <v>13.4</v>
      </c>
      <c r="J1226" s="228">
        <v>25.1</v>
      </c>
      <c r="K1226" s="228">
        <v>18.7</v>
      </c>
      <c r="L1226" s="228">
        <v>20</v>
      </c>
      <c r="M1226" s="228">
        <v>20.399999999999999</v>
      </c>
      <c r="N1226" s="228">
        <v>20.8</v>
      </c>
      <c r="O1226" s="228">
        <v>20.9</v>
      </c>
      <c r="P1226" s="228">
        <v>23.298432916793185</v>
      </c>
      <c r="Q1226" s="232">
        <v>13</v>
      </c>
      <c r="R1226" s="228">
        <v>17.7</v>
      </c>
      <c r="S1226" s="228">
        <v>22.5</v>
      </c>
      <c r="T1226" s="228">
        <v>21.7</v>
      </c>
      <c r="U1226" s="228">
        <v>14.63</v>
      </c>
      <c r="V1226" s="232">
        <v>97.131399999999999</v>
      </c>
      <c r="W1226" s="228">
        <v>18.266110000000001</v>
      </c>
      <c r="X1226" s="225"/>
      <c r="Y1226" s="226"/>
      <c r="Z1226" s="226"/>
      <c r="AA1226" s="226"/>
      <c r="AB1226" s="226"/>
      <c r="AC1226" s="226"/>
      <c r="AD1226" s="226"/>
      <c r="AE1226" s="226"/>
      <c r="AF1226" s="226"/>
      <c r="AG1226" s="226"/>
      <c r="AH1226" s="226"/>
      <c r="AI1226" s="226"/>
      <c r="AJ1226" s="226"/>
      <c r="AK1226" s="226"/>
      <c r="AL1226" s="226"/>
      <c r="AM1226" s="226"/>
      <c r="AN1226" s="226"/>
      <c r="AO1226" s="226"/>
      <c r="AP1226" s="226"/>
      <c r="AQ1226" s="226"/>
      <c r="AR1226" s="226"/>
      <c r="AS1226" s="226"/>
      <c r="AT1226" s="226"/>
      <c r="AU1226" s="226"/>
      <c r="AV1226" s="226"/>
      <c r="AW1226" s="226"/>
      <c r="AX1226" s="226"/>
      <c r="AY1226" s="226"/>
      <c r="AZ1226" s="226"/>
      <c r="BA1226" s="226"/>
      <c r="BB1226" s="226"/>
      <c r="BC1226" s="226"/>
      <c r="BD1226" s="226"/>
      <c r="BE1226" s="226"/>
      <c r="BF1226" s="226"/>
      <c r="BG1226" s="226"/>
      <c r="BH1226" s="226"/>
      <c r="BI1226" s="226"/>
      <c r="BJ1226" s="226"/>
      <c r="BK1226" s="226"/>
      <c r="BL1226" s="226"/>
      <c r="BM1226" s="227">
        <v>16</v>
      </c>
    </row>
    <row r="1227" spans="1:65">
      <c r="A1227" s="29"/>
      <c r="B1227" s="19">
        <v>1</v>
      </c>
      <c r="C1227" s="9">
        <v>4</v>
      </c>
      <c r="D1227" s="228">
        <v>19.059999999999999</v>
      </c>
      <c r="E1227" s="232">
        <v>29.86</v>
      </c>
      <c r="F1227" s="233">
        <v>16.399999999999999</v>
      </c>
      <c r="G1227" s="228">
        <v>22.425466666666669</v>
      </c>
      <c r="H1227" s="228">
        <v>21.6</v>
      </c>
      <c r="I1227" s="228">
        <v>13.3</v>
      </c>
      <c r="J1227" s="228">
        <v>22.9</v>
      </c>
      <c r="K1227" s="228">
        <v>18.399999999999999</v>
      </c>
      <c r="L1227" s="228">
        <v>19.600000000000001</v>
      </c>
      <c r="M1227" s="233">
        <v>27.9</v>
      </c>
      <c r="N1227" s="228">
        <v>19.5</v>
      </c>
      <c r="O1227" s="228">
        <v>21</v>
      </c>
      <c r="P1227" s="228">
        <v>23.818367622063651</v>
      </c>
      <c r="Q1227" s="232">
        <v>14</v>
      </c>
      <c r="R1227" s="228">
        <v>17.7</v>
      </c>
      <c r="S1227" s="228">
        <v>21</v>
      </c>
      <c r="T1227" s="228">
        <v>21.1</v>
      </c>
      <c r="U1227" s="228">
        <v>14.56</v>
      </c>
      <c r="V1227" s="233">
        <v>110.471</v>
      </c>
      <c r="W1227" s="228">
        <v>17.43008</v>
      </c>
      <c r="X1227" s="225"/>
      <c r="Y1227" s="226"/>
      <c r="Z1227" s="226"/>
      <c r="AA1227" s="226"/>
      <c r="AB1227" s="226"/>
      <c r="AC1227" s="226"/>
      <c r="AD1227" s="226"/>
      <c r="AE1227" s="226"/>
      <c r="AF1227" s="226"/>
      <c r="AG1227" s="226"/>
      <c r="AH1227" s="226"/>
      <c r="AI1227" s="226"/>
      <c r="AJ1227" s="226"/>
      <c r="AK1227" s="226"/>
      <c r="AL1227" s="226"/>
      <c r="AM1227" s="226"/>
      <c r="AN1227" s="226"/>
      <c r="AO1227" s="226"/>
      <c r="AP1227" s="226"/>
      <c r="AQ1227" s="226"/>
      <c r="AR1227" s="226"/>
      <c r="AS1227" s="226"/>
      <c r="AT1227" s="226"/>
      <c r="AU1227" s="226"/>
      <c r="AV1227" s="226"/>
      <c r="AW1227" s="226"/>
      <c r="AX1227" s="226"/>
      <c r="AY1227" s="226"/>
      <c r="AZ1227" s="226"/>
      <c r="BA1227" s="226"/>
      <c r="BB1227" s="226"/>
      <c r="BC1227" s="226"/>
      <c r="BD1227" s="226"/>
      <c r="BE1227" s="226"/>
      <c r="BF1227" s="226"/>
      <c r="BG1227" s="226"/>
      <c r="BH1227" s="226"/>
      <c r="BI1227" s="226"/>
      <c r="BJ1227" s="226"/>
      <c r="BK1227" s="226"/>
      <c r="BL1227" s="226"/>
      <c r="BM1227" s="227">
        <v>19.997780214231742</v>
      </c>
    </row>
    <row r="1228" spans="1:65">
      <c r="A1228" s="29"/>
      <c r="B1228" s="19">
        <v>1</v>
      </c>
      <c r="C1228" s="9">
        <v>5</v>
      </c>
      <c r="D1228" s="228">
        <v>18.46</v>
      </c>
      <c r="E1228" s="232">
        <v>31.780000000000005</v>
      </c>
      <c r="F1228" s="232">
        <v>9.8000000000000007</v>
      </c>
      <c r="G1228" s="228">
        <v>22.359733333333335</v>
      </c>
      <c r="H1228" s="228">
        <v>22.3</v>
      </c>
      <c r="I1228" s="228">
        <v>14.8</v>
      </c>
      <c r="J1228" s="228">
        <v>26</v>
      </c>
      <c r="K1228" s="228">
        <v>18.8</v>
      </c>
      <c r="L1228" s="228">
        <v>20.2</v>
      </c>
      <c r="M1228" s="228">
        <v>20</v>
      </c>
      <c r="N1228" s="228">
        <v>21.2</v>
      </c>
      <c r="O1228" s="228">
        <v>21.2</v>
      </c>
      <c r="P1228" s="228">
        <v>22.657610944952992</v>
      </c>
      <c r="Q1228" s="232">
        <v>13</v>
      </c>
      <c r="R1228" s="228">
        <v>17.899999999999999</v>
      </c>
      <c r="S1228" s="228">
        <v>22.6</v>
      </c>
      <c r="T1228" s="228">
        <v>23</v>
      </c>
      <c r="U1228" s="228">
        <v>14.77</v>
      </c>
      <c r="V1228" s="232">
        <v>97.3767</v>
      </c>
      <c r="W1228" s="228">
        <v>19.942969999999999</v>
      </c>
      <c r="X1228" s="225"/>
      <c r="Y1228" s="226"/>
      <c r="Z1228" s="226"/>
      <c r="AA1228" s="226"/>
      <c r="AB1228" s="226"/>
      <c r="AC1228" s="226"/>
      <c r="AD1228" s="226"/>
      <c r="AE1228" s="226"/>
      <c r="AF1228" s="226"/>
      <c r="AG1228" s="226"/>
      <c r="AH1228" s="226"/>
      <c r="AI1228" s="226"/>
      <c r="AJ1228" s="226"/>
      <c r="AK1228" s="226"/>
      <c r="AL1228" s="226"/>
      <c r="AM1228" s="226"/>
      <c r="AN1228" s="226"/>
      <c r="AO1228" s="226"/>
      <c r="AP1228" s="226"/>
      <c r="AQ1228" s="226"/>
      <c r="AR1228" s="226"/>
      <c r="AS1228" s="226"/>
      <c r="AT1228" s="226"/>
      <c r="AU1228" s="226"/>
      <c r="AV1228" s="226"/>
      <c r="AW1228" s="226"/>
      <c r="AX1228" s="226"/>
      <c r="AY1228" s="226"/>
      <c r="AZ1228" s="226"/>
      <c r="BA1228" s="226"/>
      <c r="BB1228" s="226"/>
      <c r="BC1228" s="226"/>
      <c r="BD1228" s="226"/>
      <c r="BE1228" s="226"/>
      <c r="BF1228" s="226"/>
      <c r="BG1228" s="226"/>
      <c r="BH1228" s="226"/>
      <c r="BI1228" s="226"/>
      <c r="BJ1228" s="226"/>
      <c r="BK1228" s="226"/>
      <c r="BL1228" s="226"/>
      <c r="BM1228" s="227">
        <v>119</v>
      </c>
    </row>
    <row r="1229" spans="1:65">
      <c r="A1229" s="29"/>
      <c r="B1229" s="19">
        <v>1</v>
      </c>
      <c r="C1229" s="9">
        <v>6</v>
      </c>
      <c r="D1229" s="228">
        <v>18.46</v>
      </c>
      <c r="E1229" s="232">
        <v>32.049999999999997</v>
      </c>
      <c r="F1229" s="232">
        <v>11.6</v>
      </c>
      <c r="G1229" s="228">
        <v>22.451833333333337</v>
      </c>
      <c r="H1229" s="228">
        <v>21.5</v>
      </c>
      <c r="I1229" s="228">
        <v>15.400000000000002</v>
      </c>
      <c r="J1229" s="228">
        <v>25.1</v>
      </c>
      <c r="K1229" s="228">
        <v>18.899999999999999</v>
      </c>
      <c r="L1229" s="228">
        <v>20.2</v>
      </c>
      <c r="M1229" s="228">
        <v>20.100000000000001</v>
      </c>
      <c r="N1229" s="228">
        <v>21</v>
      </c>
      <c r="O1229" s="228">
        <v>20.6</v>
      </c>
      <c r="P1229" s="228">
        <v>23.74463980975484</v>
      </c>
      <c r="Q1229" s="232">
        <v>13</v>
      </c>
      <c r="R1229" s="228">
        <v>17.8</v>
      </c>
      <c r="S1229" s="228">
        <v>21.7</v>
      </c>
      <c r="T1229" s="228">
        <v>22.9</v>
      </c>
      <c r="U1229" s="228">
        <v>14.87</v>
      </c>
      <c r="V1229" s="232">
        <v>97.208699999999993</v>
      </c>
      <c r="W1229" s="228">
        <v>20.434470000000001</v>
      </c>
      <c r="X1229" s="225"/>
      <c r="Y1229" s="226"/>
      <c r="Z1229" s="226"/>
      <c r="AA1229" s="226"/>
      <c r="AB1229" s="226"/>
      <c r="AC1229" s="226"/>
      <c r="AD1229" s="226"/>
      <c r="AE1229" s="226"/>
      <c r="AF1229" s="226"/>
      <c r="AG1229" s="226"/>
      <c r="AH1229" s="226"/>
      <c r="AI1229" s="226"/>
      <c r="AJ1229" s="226"/>
      <c r="AK1229" s="226"/>
      <c r="AL1229" s="226"/>
      <c r="AM1229" s="226"/>
      <c r="AN1229" s="226"/>
      <c r="AO1229" s="226"/>
      <c r="AP1229" s="226"/>
      <c r="AQ1229" s="226"/>
      <c r="AR1229" s="226"/>
      <c r="AS1229" s="226"/>
      <c r="AT1229" s="226"/>
      <c r="AU1229" s="226"/>
      <c r="AV1229" s="226"/>
      <c r="AW1229" s="226"/>
      <c r="AX1229" s="226"/>
      <c r="AY1229" s="226"/>
      <c r="AZ1229" s="226"/>
      <c r="BA1229" s="226"/>
      <c r="BB1229" s="226"/>
      <c r="BC1229" s="226"/>
      <c r="BD1229" s="226"/>
      <c r="BE1229" s="226"/>
      <c r="BF1229" s="226"/>
      <c r="BG1229" s="226"/>
      <c r="BH1229" s="226"/>
      <c r="BI1229" s="226"/>
      <c r="BJ1229" s="226"/>
      <c r="BK1229" s="226"/>
      <c r="BL1229" s="226"/>
      <c r="BM1229" s="229"/>
    </row>
    <row r="1230" spans="1:65">
      <c r="A1230" s="29"/>
      <c r="B1230" s="20" t="s">
        <v>271</v>
      </c>
      <c r="C1230" s="12"/>
      <c r="D1230" s="230">
        <v>18.690000000000001</v>
      </c>
      <c r="E1230" s="230">
        <v>30.435000000000002</v>
      </c>
      <c r="F1230" s="230">
        <v>12.049999999999999</v>
      </c>
      <c r="G1230" s="230">
        <v>22.143844444444444</v>
      </c>
      <c r="H1230" s="230">
        <v>21.783333333333331</v>
      </c>
      <c r="I1230" s="230">
        <v>14.366666666666667</v>
      </c>
      <c r="J1230" s="230">
        <v>24.633333333333336</v>
      </c>
      <c r="K1230" s="230">
        <v>18.549999999999997</v>
      </c>
      <c r="L1230" s="230">
        <v>20.3</v>
      </c>
      <c r="M1230" s="230">
        <v>21.333333333333332</v>
      </c>
      <c r="N1230" s="230">
        <v>20.583333333333332</v>
      </c>
      <c r="O1230" s="230">
        <v>20.816666666666666</v>
      </c>
      <c r="P1230" s="230">
        <v>23.405723983263428</v>
      </c>
      <c r="Q1230" s="230">
        <v>12.833333333333334</v>
      </c>
      <c r="R1230" s="230">
        <v>17.583333333333336</v>
      </c>
      <c r="S1230" s="230">
        <v>21.799999999999997</v>
      </c>
      <c r="T1230" s="230">
        <v>22.200000000000003</v>
      </c>
      <c r="U1230" s="230">
        <v>14.728333333333333</v>
      </c>
      <c r="V1230" s="230">
        <v>99.337333333333333</v>
      </c>
      <c r="W1230" s="230">
        <v>18.359915000000004</v>
      </c>
      <c r="X1230" s="225"/>
      <c r="Y1230" s="226"/>
      <c r="Z1230" s="226"/>
      <c r="AA1230" s="226"/>
      <c r="AB1230" s="226"/>
      <c r="AC1230" s="226"/>
      <c r="AD1230" s="226"/>
      <c r="AE1230" s="226"/>
      <c r="AF1230" s="226"/>
      <c r="AG1230" s="226"/>
      <c r="AH1230" s="226"/>
      <c r="AI1230" s="226"/>
      <c r="AJ1230" s="226"/>
      <c r="AK1230" s="226"/>
      <c r="AL1230" s="226"/>
      <c r="AM1230" s="226"/>
      <c r="AN1230" s="226"/>
      <c r="AO1230" s="226"/>
      <c r="AP1230" s="226"/>
      <c r="AQ1230" s="226"/>
      <c r="AR1230" s="226"/>
      <c r="AS1230" s="226"/>
      <c r="AT1230" s="226"/>
      <c r="AU1230" s="226"/>
      <c r="AV1230" s="226"/>
      <c r="AW1230" s="226"/>
      <c r="AX1230" s="226"/>
      <c r="AY1230" s="226"/>
      <c r="AZ1230" s="226"/>
      <c r="BA1230" s="226"/>
      <c r="BB1230" s="226"/>
      <c r="BC1230" s="226"/>
      <c r="BD1230" s="226"/>
      <c r="BE1230" s="226"/>
      <c r="BF1230" s="226"/>
      <c r="BG1230" s="226"/>
      <c r="BH1230" s="226"/>
      <c r="BI1230" s="226"/>
      <c r="BJ1230" s="226"/>
      <c r="BK1230" s="226"/>
      <c r="BL1230" s="226"/>
      <c r="BM1230" s="229"/>
    </row>
    <row r="1231" spans="1:65">
      <c r="A1231" s="29"/>
      <c r="B1231" s="3" t="s">
        <v>272</v>
      </c>
      <c r="C1231" s="28"/>
      <c r="D1231" s="228">
        <v>18.505000000000003</v>
      </c>
      <c r="E1231" s="228">
        <v>30.15</v>
      </c>
      <c r="F1231" s="228">
        <v>11.35</v>
      </c>
      <c r="G1231" s="228">
        <v>22.143533333333338</v>
      </c>
      <c r="H1231" s="228">
        <v>21.6</v>
      </c>
      <c r="I1231" s="228">
        <v>14.2</v>
      </c>
      <c r="J1231" s="228">
        <v>25</v>
      </c>
      <c r="K1231" s="228">
        <v>18.549999999999997</v>
      </c>
      <c r="L1231" s="228">
        <v>20.2</v>
      </c>
      <c r="M1231" s="228">
        <v>20.05</v>
      </c>
      <c r="N1231" s="228">
        <v>20.700000000000003</v>
      </c>
      <c r="O1231" s="228">
        <v>20.75</v>
      </c>
      <c r="P1231" s="228">
        <v>23.521536363274013</v>
      </c>
      <c r="Q1231" s="228">
        <v>13</v>
      </c>
      <c r="R1231" s="228">
        <v>17.7</v>
      </c>
      <c r="S1231" s="228">
        <v>21.75</v>
      </c>
      <c r="T1231" s="228">
        <v>22.25</v>
      </c>
      <c r="U1231" s="228">
        <v>14.754999999999999</v>
      </c>
      <c r="V1231" s="228">
        <v>97.170050000000003</v>
      </c>
      <c r="W1231" s="228">
        <v>18.2014</v>
      </c>
      <c r="X1231" s="225"/>
      <c r="Y1231" s="226"/>
      <c r="Z1231" s="226"/>
      <c r="AA1231" s="226"/>
      <c r="AB1231" s="226"/>
      <c r="AC1231" s="226"/>
      <c r="AD1231" s="226"/>
      <c r="AE1231" s="226"/>
      <c r="AF1231" s="226"/>
      <c r="AG1231" s="226"/>
      <c r="AH1231" s="226"/>
      <c r="AI1231" s="226"/>
      <c r="AJ1231" s="226"/>
      <c r="AK1231" s="226"/>
      <c r="AL1231" s="226"/>
      <c r="AM1231" s="226"/>
      <c r="AN1231" s="226"/>
      <c r="AO1231" s="226"/>
      <c r="AP1231" s="226"/>
      <c r="AQ1231" s="226"/>
      <c r="AR1231" s="226"/>
      <c r="AS1231" s="226"/>
      <c r="AT1231" s="226"/>
      <c r="AU1231" s="226"/>
      <c r="AV1231" s="226"/>
      <c r="AW1231" s="226"/>
      <c r="AX1231" s="226"/>
      <c r="AY1231" s="226"/>
      <c r="AZ1231" s="226"/>
      <c r="BA1231" s="226"/>
      <c r="BB1231" s="226"/>
      <c r="BC1231" s="226"/>
      <c r="BD1231" s="226"/>
      <c r="BE1231" s="226"/>
      <c r="BF1231" s="226"/>
      <c r="BG1231" s="226"/>
      <c r="BH1231" s="226"/>
      <c r="BI1231" s="226"/>
      <c r="BJ1231" s="226"/>
      <c r="BK1231" s="226"/>
      <c r="BL1231" s="226"/>
      <c r="BM1231" s="229"/>
    </row>
    <row r="1232" spans="1:65">
      <c r="A1232" s="29"/>
      <c r="B1232" s="3" t="s">
        <v>273</v>
      </c>
      <c r="C1232" s="28"/>
      <c r="D1232" s="228">
        <v>0.37008107219905167</v>
      </c>
      <c r="E1232" s="228">
        <v>1.2892129381913602</v>
      </c>
      <c r="F1232" s="228">
        <v>2.37549994737949</v>
      </c>
      <c r="G1232" s="228">
        <v>0.30037570523645302</v>
      </c>
      <c r="H1232" s="228">
        <v>0.45350486950711583</v>
      </c>
      <c r="I1232" s="228">
        <v>1.0670832519848987</v>
      </c>
      <c r="J1232" s="228">
        <v>1.1021191708098848</v>
      </c>
      <c r="K1232" s="228">
        <v>0.28809720581775855</v>
      </c>
      <c r="L1232" s="228">
        <v>0.54772255750516574</v>
      </c>
      <c r="M1232" s="228">
        <v>3.2246963681355738</v>
      </c>
      <c r="N1232" s="228">
        <v>0.60138728508895722</v>
      </c>
      <c r="O1232" s="228">
        <v>0.25625508125043323</v>
      </c>
      <c r="P1232" s="228">
        <v>0.45921777440994377</v>
      </c>
      <c r="Q1232" s="228">
        <v>1.4719601443879771</v>
      </c>
      <c r="R1232" s="228">
        <v>0.31251666622224505</v>
      </c>
      <c r="S1232" s="228">
        <v>0.65421708935184553</v>
      </c>
      <c r="T1232" s="228">
        <v>0.7999999999999996</v>
      </c>
      <c r="U1232" s="228">
        <v>0.11409060726749845</v>
      </c>
      <c r="V1232" s="228">
        <v>5.4573863435408985</v>
      </c>
      <c r="W1232" s="228">
        <v>1.6458891178903881</v>
      </c>
      <c r="X1232" s="225"/>
      <c r="Y1232" s="226"/>
      <c r="Z1232" s="226"/>
      <c r="AA1232" s="226"/>
      <c r="AB1232" s="226"/>
      <c r="AC1232" s="226"/>
      <c r="AD1232" s="226"/>
      <c r="AE1232" s="226"/>
      <c r="AF1232" s="226"/>
      <c r="AG1232" s="226"/>
      <c r="AH1232" s="226"/>
      <c r="AI1232" s="226"/>
      <c r="AJ1232" s="226"/>
      <c r="AK1232" s="226"/>
      <c r="AL1232" s="226"/>
      <c r="AM1232" s="226"/>
      <c r="AN1232" s="226"/>
      <c r="AO1232" s="226"/>
      <c r="AP1232" s="226"/>
      <c r="AQ1232" s="226"/>
      <c r="AR1232" s="226"/>
      <c r="AS1232" s="226"/>
      <c r="AT1232" s="226"/>
      <c r="AU1232" s="226"/>
      <c r="AV1232" s="226"/>
      <c r="AW1232" s="226"/>
      <c r="AX1232" s="226"/>
      <c r="AY1232" s="226"/>
      <c r="AZ1232" s="226"/>
      <c r="BA1232" s="226"/>
      <c r="BB1232" s="226"/>
      <c r="BC1232" s="226"/>
      <c r="BD1232" s="226"/>
      <c r="BE1232" s="226"/>
      <c r="BF1232" s="226"/>
      <c r="BG1232" s="226"/>
      <c r="BH1232" s="226"/>
      <c r="BI1232" s="226"/>
      <c r="BJ1232" s="226"/>
      <c r="BK1232" s="226"/>
      <c r="BL1232" s="226"/>
      <c r="BM1232" s="229"/>
    </row>
    <row r="1233" spans="1:65">
      <c r="A1233" s="29"/>
      <c r="B1233" s="3" t="s">
        <v>87</v>
      </c>
      <c r="C1233" s="28"/>
      <c r="D1233" s="13">
        <v>1.980102044938746E-2</v>
      </c>
      <c r="E1233" s="13">
        <v>4.2359551115208151E-2</v>
      </c>
      <c r="F1233" s="13">
        <v>0.19713692509373362</v>
      </c>
      <c r="G1233" s="13">
        <v>1.356474960750606E-2</v>
      </c>
      <c r="H1233" s="13">
        <v>2.0818892249752832E-2</v>
      </c>
      <c r="I1233" s="13">
        <v>7.4274936333055597E-2</v>
      </c>
      <c r="J1233" s="13">
        <v>4.4740967691876236E-2</v>
      </c>
      <c r="K1233" s="13">
        <v>1.5530846674811784E-2</v>
      </c>
      <c r="L1233" s="13">
        <v>2.6981406773653484E-2</v>
      </c>
      <c r="M1233" s="13">
        <v>0.15115764225635503</v>
      </c>
      <c r="N1233" s="13">
        <v>2.9217196036710476E-2</v>
      </c>
      <c r="O1233" s="13">
        <v>1.2310091973599675E-2</v>
      </c>
      <c r="P1233" s="13">
        <v>1.9619891900729648E-2</v>
      </c>
      <c r="Q1233" s="13">
        <v>0.11469819306919302</v>
      </c>
      <c r="R1233" s="13">
        <v>1.7773459690364646E-2</v>
      </c>
      <c r="S1233" s="13">
        <v>3.0009958227148883E-2</v>
      </c>
      <c r="T1233" s="13">
        <v>3.6036036036036015E-2</v>
      </c>
      <c r="U1233" s="13">
        <v>7.746335222417005E-3</v>
      </c>
      <c r="V1233" s="13">
        <v>5.4937918710060991E-2</v>
      </c>
      <c r="W1233" s="13">
        <v>8.9645791818229417E-2</v>
      </c>
      <c r="X1233" s="151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55"/>
    </row>
    <row r="1234" spans="1:65">
      <c r="A1234" s="29"/>
      <c r="B1234" s="3" t="s">
        <v>274</v>
      </c>
      <c r="C1234" s="28"/>
      <c r="D1234" s="13">
        <v>-6.5396268996947837E-2</v>
      </c>
      <c r="E1234" s="13">
        <v>0.52191891669758639</v>
      </c>
      <c r="F1234" s="13">
        <v>-0.39743312153093757</v>
      </c>
      <c r="G1234" s="13">
        <v>0.10731512233969953</v>
      </c>
      <c r="H1234" s="13">
        <v>8.9287565918484857E-2</v>
      </c>
      <c r="I1234" s="13">
        <v>-0.28158693051129757</v>
      </c>
      <c r="J1234" s="13">
        <v>0.23180338364768249</v>
      </c>
      <c r="K1234" s="13">
        <v>-7.2397046008206845E-2</v>
      </c>
      <c r="L1234" s="13">
        <v>1.5112666632528526E-2</v>
      </c>
      <c r="M1234" s="13">
        <v>6.678506838229592E-2</v>
      </c>
      <c r="N1234" s="13">
        <v>2.9280905821980729E-2</v>
      </c>
      <c r="O1234" s="13">
        <v>4.0948867507412112E-2</v>
      </c>
      <c r="P1234" s="13">
        <v>0.17041610281356956</v>
      </c>
      <c r="Q1234" s="13">
        <v>-0.35826210730127506</v>
      </c>
      <c r="R1234" s="13">
        <v>-0.12073574441927948</v>
      </c>
      <c r="S1234" s="13">
        <v>9.0120991753158464E-2</v>
      </c>
      <c r="T1234" s="13">
        <v>0.1101232117853268</v>
      </c>
      <c r="U1234" s="13">
        <v>-0.26350158989887895</v>
      </c>
      <c r="V1234" s="13">
        <v>3.9674179968553869</v>
      </c>
      <c r="W1234" s="13">
        <v>-8.1902350995243234E-2</v>
      </c>
      <c r="X1234" s="151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55"/>
    </row>
    <row r="1235" spans="1:65">
      <c r="A1235" s="29"/>
      <c r="B1235" s="45" t="s">
        <v>275</v>
      </c>
      <c r="C1235" s="46"/>
      <c r="D1235" s="44">
        <v>0.63</v>
      </c>
      <c r="E1235" s="44">
        <v>2.86</v>
      </c>
      <c r="F1235" s="44">
        <v>2.61</v>
      </c>
      <c r="G1235" s="44">
        <v>0.39</v>
      </c>
      <c r="H1235" s="44">
        <v>0.28999999999999998</v>
      </c>
      <c r="I1235" s="44">
        <v>1.92</v>
      </c>
      <c r="J1235" s="44">
        <v>1.1399999999999999</v>
      </c>
      <c r="K1235" s="44">
        <v>0.67</v>
      </c>
      <c r="L1235" s="44">
        <v>0.15</v>
      </c>
      <c r="M1235" s="44">
        <v>0.15</v>
      </c>
      <c r="N1235" s="44">
        <v>7.0000000000000007E-2</v>
      </c>
      <c r="O1235" s="44">
        <v>0</v>
      </c>
      <c r="P1235" s="44">
        <v>0.77</v>
      </c>
      <c r="Q1235" s="44" t="s">
        <v>276</v>
      </c>
      <c r="R1235" s="44">
        <v>0.96</v>
      </c>
      <c r="S1235" s="44">
        <v>0.28999999999999998</v>
      </c>
      <c r="T1235" s="44">
        <v>0.41</v>
      </c>
      <c r="U1235" s="44">
        <v>1.81</v>
      </c>
      <c r="V1235" s="44">
        <v>23.36</v>
      </c>
      <c r="W1235" s="44">
        <v>0.73</v>
      </c>
      <c r="X1235" s="151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55"/>
    </row>
    <row r="1236" spans="1:65">
      <c r="B1236" s="30" t="s">
        <v>344</v>
      </c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BM1236" s="55"/>
    </row>
    <row r="1237" spans="1:65">
      <c r="BM1237" s="55"/>
    </row>
    <row r="1238" spans="1:65">
      <c r="BM1238" s="55"/>
    </row>
    <row r="1239" spans="1:65">
      <c r="BM1239" s="55"/>
    </row>
    <row r="1240" spans="1:65">
      <c r="BM1240" s="55"/>
    </row>
    <row r="1241" spans="1:65">
      <c r="BM1241" s="55"/>
    </row>
    <row r="1242" spans="1:65">
      <c r="BM1242" s="55"/>
    </row>
    <row r="1243" spans="1:65">
      <c r="BM1243" s="55"/>
    </row>
    <row r="1244" spans="1:65">
      <c r="BM1244" s="55"/>
    </row>
    <row r="1245" spans="1:65">
      <c r="BM1245" s="55"/>
    </row>
    <row r="1246" spans="1:65">
      <c r="BM1246" s="55"/>
    </row>
    <row r="1247" spans="1:65">
      <c r="BM1247" s="55"/>
    </row>
    <row r="1248" spans="1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5"/>
    </row>
    <row r="1283" spans="65:65">
      <c r="BM1283" s="55"/>
    </row>
    <row r="1284" spans="65:65">
      <c r="BM1284" s="55"/>
    </row>
    <row r="1285" spans="65:65">
      <c r="BM1285" s="56"/>
    </row>
    <row r="1286" spans="65:65">
      <c r="BM1286" s="57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  <row r="1317" spans="65:65">
      <c r="BM1317" s="57"/>
    </row>
    <row r="1318" spans="65:65">
      <c r="BM1318" s="57"/>
    </row>
    <row r="1319" spans="65:65">
      <c r="BM1319" s="57"/>
    </row>
  </sheetData>
  <dataConsolidate/>
  <conditionalFormatting sqref="B6:X11 B24:W29 B42:Z47 B60:N65 B78:Y83 B96:Y101 B114:Y119 B133:W138 B151:Y156 B169:T174 B187:Z192 B206:Y211 B224:R229 B242:AA247 B260:G265 B278:G283 B296:G301 B314:X319 B332:V337 B351:G356 B369:N374 B388:R393 B407:R412 B425:G430 B443:Q448 B461:D466 B479:X484 B497:W502 B515:U520 B533:H538 B551:X556 B569:X574 B587:X592 B606:X611 B624:R629 B643:G648 B661:Z666 B679:W684 B697:Y702 B716:F721 B734:G739 B752:F757 B770:T775 B788:O793 B806:D811 B824:D828 B841:W846 B859:X864 B877:Y882 B896:V901 B914:D919 B932:G937 B950:V955 B968:Y973 B987:Q992 B1005:H1010 B1023:R1028 B1041:W1046 B1060:X1065 B1078:V1083 B1096:G1101 B1114:V1119 B1133:Y1138 B1151:U1156 B1169:W1174 B1188:I1193 B1206:AA1211 B1224:W1229">
    <cfRule type="expression" dxfId="14" priority="204">
      <formula>AND($B6&lt;&gt;$B5,NOT(ISBLANK(INDIRECT(Anlyt_LabRefThisCol))))</formula>
    </cfRule>
  </conditionalFormatting>
  <conditionalFormatting sqref="C2:X17 C20:W35 C38:Z53 C56:N71 C74:Y89 C92:Y107 C110:Y125 C129:W144 C147:Y162 C165:T180 C183:Z198 C202:Y217 C220:R235 C238:AA253 C256:G271 C274:G289 C292:G307 C310:X325 C328:V343 C347:G362 C365:N380 C384:R399 C403:R418 C421:G436 C439:Q454 C457:D472 C475:X490 C493:W508 C511:U526 C529:H544 C547:X562 C565:X580 C583:X598 C602:X617 C620:R635 C639:G654 C657:Z672 C675:W690 C693:Y708 C712:F727 C730:G745 C748:F763 C766:T781 C784:O799 C802:D817 C820:D834 C837:W852 C855:X870 C873:Y888 C892:V907 C910:D925 C928:G943 C946:V961 C964:Y979 C983:Q998 C1001:H1016 C1019:R1034 C1037:W1052 C1056:X1071 C1074:V1089 C1092:G1107 C1110:V1125 C1129:Y1144 C1147:U1162 C1165:W1180 C1184:I1199 C1202:AA1217 C1220:W1235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7D3F-85D6-4046-B689-1A799B941035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621</v>
      </c>
      <c r="BM1" s="27" t="s">
        <v>277</v>
      </c>
    </row>
    <row r="2" spans="1:66" ht="19.5">
      <c r="A2" s="24" t="s">
        <v>118</v>
      </c>
      <c r="B2" s="18" t="s">
        <v>111</v>
      </c>
      <c r="C2" s="15" t="s">
        <v>112</v>
      </c>
      <c r="D2" s="16" t="s">
        <v>345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13.87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13.819999999999999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16</v>
      </c>
    </row>
    <row r="8" spans="1:66">
      <c r="A8" s="29"/>
      <c r="B8" s="20" t="s">
        <v>271</v>
      </c>
      <c r="C8" s="12"/>
      <c r="D8" s="22">
        <v>13.844999999999999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272</v>
      </c>
      <c r="C9" s="28"/>
      <c r="D9" s="11">
        <v>13.844999999999999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13.845000000000001</v>
      </c>
      <c r="BN9" s="27"/>
    </row>
    <row r="10" spans="1:66">
      <c r="A10" s="29"/>
      <c r="B10" s="3" t="s">
        <v>273</v>
      </c>
      <c r="C10" s="28"/>
      <c r="D10" s="23">
        <v>3.5355339059327882E-2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22</v>
      </c>
    </row>
    <row r="11" spans="1:66">
      <c r="A11" s="29"/>
      <c r="B11" s="3" t="s">
        <v>87</v>
      </c>
      <c r="C11" s="28"/>
      <c r="D11" s="13">
        <v>2.5536539587813567E-3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-1.1102230246251565E-16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622</v>
      </c>
      <c r="BM15" s="27" t="s">
        <v>277</v>
      </c>
    </row>
    <row r="16" spans="1:66" ht="15">
      <c r="A16" s="24" t="s">
        <v>101</v>
      </c>
      <c r="B16" s="18" t="s">
        <v>111</v>
      </c>
      <c r="C16" s="15" t="s">
        <v>112</v>
      </c>
      <c r="D16" s="16" t="s">
        <v>345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113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1.38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1.38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17</v>
      </c>
    </row>
    <row r="22" spans="1:65">
      <c r="A22" s="29"/>
      <c r="B22" s="20" t="s">
        <v>271</v>
      </c>
      <c r="C22" s="12"/>
      <c r="D22" s="22">
        <v>1.38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272</v>
      </c>
      <c r="C23" s="28"/>
      <c r="D23" s="11">
        <v>1.38</v>
      </c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1.38</v>
      </c>
    </row>
    <row r="24" spans="1:65">
      <c r="A24" s="29"/>
      <c r="B24" s="3" t="s">
        <v>273</v>
      </c>
      <c r="C24" s="28"/>
      <c r="D24" s="23">
        <v>0</v>
      </c>
      <c r="E24" s="15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23</v>
      </c>
    </row>
    <row r="25" spans="1:65">
      <c r="A25" s="29"/>
      <c r="B25" s="3" t="s">
        <v>87</v>
      </c>
      <c r="C25" s="28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274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275</v>
      </c>
      <c r="C27" s="46"/>
      <c r="D27" s="44" t="s">
        <v>276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623</v>
      </c>
      <c r="BM29" s="27" t="s">
        <v>277</v>
      </c>
    </row>
    <row r="30" spans="1:65" ht="19.5">
      <c r="A30" s="24" t="s">
        <v>346</v>
      </c>
      <c r="B30" s="18" t="s">
        <v>111</v>
      </c>
      <c r="C30" s="15" t="s">
        <v>112</v>
      </c>
      <c r="D30" s="16" t="s">
        <v>345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232</v>
      </c>
      <c r="C31" s="9" t="s">
        <v>232</v>
      </c>
      <c r="D31" s="10" t="s">
        <v>113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5.6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5.55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18</v>
      </c>
    </row>
    <row r="36" spans="1:65">
      <c r="A36" s="29"/>
      <c r="B36" s="20" t="s">
        <v>271</v>
      </c>
      <c r="C36" s="12"/>
      <c r="D36" s="22">
        <v>5.5749999999999993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272</v>
      </c>
      <c r="C37" s="28"/>
      <c r="D37" s="11">
        <v>5.5749999999999993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5.5750000000000002</v>
      </c>
    </row>
    <row r="38" spans="1:65">
      <c r="A38" s="29"/>
      <c r="B38" s="3" t="s">
        <v>273</v>
      </c>
      <c r="C38" s="28"/>
      <c r="D38" s="23">
        <v>3.5355339059327251E-2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24</v>
      </c>
    </row>
    <row r="39" spans="1:65">
      <c r="A39" s="29"/>
      <c r="B39" s="3" t="s">
        <v>87</v>
      </c>
      <c r="C39" s="28"/>
      <c r="D39" s="13">
        <v>6.3417648536909874E-3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274</v>
      </c>
      <c r="C40" s="28"/>
      <c r="D40" s="13">
        <v>-1.1102230246251565E-16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275</v>
      </c>
      <c r="C41" s="46"/>
      <c r="D41" s="44" t="s">
        <v>276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624</v>
      </c>
      <c r="BM43" s="27" t="s">
        <v>277</v>
      </c>
    </row>
    <row r="44" spans="1:65" ht="19.5">
      <c r="A44" s="24" t="s">
        <v>347</v>
      </c>
      <c r="B44" s="18" t="s">
        <v>111</v>
      </c>
      <c r="C44" s="15" t="s">
        <v>112</v>
      </c>
      <c r="D44" s="16" t="s">
        <v>345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232</v>
      </c>
      <c r="C45" s="9" t="s">
        <v>232</v>
      </c>
      <c r="D45" s="10" t="s">
        <v>113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3.1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3.09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19</v>
      </c>
    </row>
    <row r="50" spans="1:65">
      <c r="A50" s="29"/>
      <c r="B50" s="20" t="s">
        <v>271</v>
      </c>
      <c r="C50" s="12"/>
      <c r="D50" s="22">
        <v>3.0949999999999998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272</v>
      </c>
      <c r="C51" s="28"/>
      <c r="D51" s="11">
        <v>3.0949999999999998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3.0950000000000002</v>
      </c>
    </row>
    <row r="52" spans="1:65">
      <c r="A52" s="29"/>
      <c r="B52" s="3" t="s">
        <v>273</v>
      </c>
      <c r="C52" s="28"/>
      <c r="D52" s="23">
        <v>7.0710678118656384E-3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25</v>
      </c>
    </row>
    <row r="53" spans="1:65">
      <c r="A53" s="29"/>
      <c r="B53" s="3" t="s">
        <v>87</v>
      </c>
      <c r="C53" s="28"/>
      <c r="D53" s="13">
        <v>2.2846745757239546E-3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274</v>
      </c>
      <c r="C54" s="28"/>
      <c r="D54" s="13">
        <v>-1.1102230246251565E-16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275</v>
      </c>
      <c r="C55" s="46"/>
      <c r="D55" s="44" t="s">
        <v>276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625</v>
      </c>
      <c r="BM57" s="27" t="s">
        <v>277</v>
      </c>
    </row>
    <row r="58" spans="1:65" ht="15">
      <c r="A58" s="24" t="s">
        <v>108</v>
      </c>
      <c r="B58" s="18" t="s">
        <v>111</v>
      </c>
      <c r="C58" s="15" t="s">
        <v>112</v>
      </c>
      <c r="D58" s="16" t="s">
        <v>345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232</v>
      </c>
      <c r="C59" s="9" t="s">
        <v>232</v>
      </c>
      <c r="D59" s="10" t="s">
        <v>113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2.76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2.73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16</v>
      </c>
    </row>
    <row r="64" spans="1:65">
      <c r="A64" s="29"/>
      <c r="B64" s="20" t="s">
        <v>271</v>
      </c>
      <c r="C64" s="12"/>
      <c r="D64" s="22">
        <v>2.7450000000000001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272</v>
      </c>
      <c r="C65" s="28"/>
      <c r="D65" s="11">
        <v>2.7450000000000001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2.7450000000000001</v>
      </c>
    </row>
    <row r="66" spans="1:65">
      <c r="A66" s="29"/>
      <c r="B66" s="3" t="s">
        <v>273</v>
      </c>
      <c r="C66" s="28"/>
      <c r="D66" s="23">
        <v>2.1213203435596288E-2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22</v>
      </c>
    </row>
    <row r="67" spans="1:65">
      <c r="A67" s="29"/>
      <c r="B67" s="3" t="s">
        <v>87</v>
      </c>
      <c r="C67" s="28"/>
      <c r="D67" s="13">
        <v>7.7279429637873544E-3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274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275</v>
      </c>
      <c r="C69" s="46"/>
      <c r="D69" s="44" t="s">
        <v>276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626</v>
      </c>
      <c r="BM71" s="27" t="s">
        <v>277</v>
      </c>
    </row>
    <row r="72" spans="1:65" ht="15">
      <c r="A72" s="24" t="s">
        <v>109</v>
      </c>
      <c r="B72" s="18" t="s">
        <v>111</v>
      </c>
      <c r="C72" s="15" t="s">
        <v>112</v>
      </c>
      <c r="D72" s="16" t="s">
        <v>345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232</v>
      </c>
      <c r="C73" s="9" t="s">
        <v>232</v>
      </c>
      <c r="D73" s="10" t="s">
        <v>113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3">
        <v>0.05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7">
        <v>1</v>
      </c>
    </row>
    <row r="77" spans="1:65">
      <c r="A77" s="29"/>
      <c r="B77" s="19">
        <v>1</v>
      </c>
      <c r="C77" s="9">
        <v>2</v>
      </c>
      <c r="D77" s="23">
        <v>0.05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7">
        <v>17</v>
      </c>
    </row>
    <row r="78" spans="1:65">
      <c r="A78" s="29"/>
      <c r="B78" s="20" t="s">
        <v>271</v>
      </c>
      <c r="C78" s="12"/>
      <c r="D78" s="209">
        <v>0.05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7">
        <v>16</v>
      </c>
    </row>
    <row r="79" spans="1:65">
      <c r="A79" s="29"/>
      <c r="B79" s="3" t="s">
        <v>272</v>
      </c>
      <c r="C79" s="28"/>
      <c r="D79" s="23">
        <v>0.05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7">
        <v>0.05</v>
      </c>
    </row>
    <row r="80" spans="1:65">
      <c r="A80" s="29"/>
      <c r="B80" s="3" t="s">
        <v>273</v>
      </c>
      <c r="C80" s="28"/>
      <c r="D80" s="23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7">
        <v>23</v>
      </c>
    </row>
    <row r="81" spans="1:65">
      <c r="A81" s="29"/>
      <c r="B81" s="3" t="s">
        <v>87</v>
      </c>
      <c r="C81" s="28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274</v>
      </c>
      <c r="C82" s="28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275</v>
      </c>
      <c r="C83" s="46"/>
      <c r="D83" s="44" t="s">
        <v>276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627</v>
      </c>
      <c r="BM85" s="27" t="s">
        <v>277</v>
      </c>
    </row>
    <row r="86" spans="1:65" ht="19.5">
      <c r="A86" s="24" t="s">
        <v>348</v>
      </c>
      <c r="B86" s="18" t="s">
        <v>111</v>
      </c>
      <c r="C86" s="15" t="s">
        <v>112</v>
      </c>
      <c r="D86" s="16" t="s">
        <v>345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232</v>
      </c>
      <c r="C87" s="9" t="s">
        <v>232</v>
      </c>
      <c r="D87" s="10" t="s">
        <v>113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1.1100000000000001</v>
      </c>
      <c r="E90" s="15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1.0900000000000001</v>
      </c>
      <c r="E91" s="15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18</v>
      </c>
    </row>
    <row r="92" spans="1:65">
      <c r="A92" s="29"/>
      <c r="B92" s="20" t="s">
        <v>271</v>
      </c>
      <c r="C92" s="12"/>
      <c r="D92" s="22">
        <v>1.1000000000000001</v>
      </c>
      <c r="E92" s="15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272</v>
      </c>
      <c r="C93" s="28"/>
      <c r="D93" s="11">
        <v>1.1000000000000001</v>
      </c>
      <c r="E93" s="15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1.1000000000000001</v>
      </c>
    </row>
    <row r="94" spans="1:65">
      <c r="A94" s="29"/>
      <c r="B94" s="3" t="s">
        <v>273</v>
      </c>
      <c r="C94" s="28"/>
      <c r="D94" s="23">
        <v>1.4142135623730963E-2</v>
      </c>
      <c r="E94" s="15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24</v>
      </c>
    </row>
    <row r="95" spans="1:65">
      <c r="A95" s="29"/>
      <c r="B95" s="3" t="s">
        <v>87</v>
      </c>
      <c r="C95" s="28"/>
      <c r="D95" s="13">
        <v>1.2856486930664511E-2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274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275</v>
      </c>
      <c r="C97" s="46"/>
      <c r="D97" s="44" t="s">
        <v>276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628</v>
      </c>
      <c r="BM99" s="27" t="s">
        <v>277</v>
      </c>
    </row>
    <row r="100" spans="1:65" ht="19.5">
      <c r="A100" s="24" t="s">
        <v>349</v>
      </c>
      <c r="B100" s="18" t="s">
        <v>111</v>
      </c>
      <c r="C100" s="15" t="s">
        <v>112</v>
      </c>
      <c r="D100" s="16" t="s">
        <v>345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232</v>
      </c>
      <c r="C101" s="9" t="s">
        <v>232</v>
      </c>
      <c r="D101" s="10" t="s">
        <v>113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3">
        <v>0.151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07">
        <v>1</v>
      </c>
    </row>
    <row r="105" spans="1:65">
      <c r="A105" s="29"/>
      <c r="B105" s="19">
        <v>1</v>
      </c>
      <c r="C105" s="9">
        <v>2</v>
      </c>
      <c r="D105" s="23">
        <v>0.152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07">
        <v>19</v>
      </c>
    </row>
    <row r="106" spans="1:65">
      <c r="A106" s="29"/>
      <c r="B106" s="20" t="s">
        <v>271</v>
      </c>
      <c r="C106" s="12"/>
      <c r="D106" s="209">
        <v>0.1515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07">
        <v>16</v>
      </c>
    </row>
    <row r="107" spans="1:65">
      <c r="A107" s="29"/>
      <c r="B107" s="3" t="s">
        <v>272</v>
      </c>
      <c r="C107" s="28"/>
      <c r="D107" s="23">
        <v>0.1515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7">
        <v>0.1515</v>
      </c>
    </row>
    <row r="108" spans="1:65">
      <c r="A108" s="29"/>
      <c r="B108" s="3" t="s">
        <v>273</v>
      </c>
      <c r="C108" s="28"/>
      <c r="D108" s="23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07">
        <v>25</v>
      </c>
    </row>
    <row r="109" spans="1:65">
      <c r="A109" s="29"/>
      <c r="B109" s="3" t="s">
        <v>87</v>
      </c>
      <c r="C109" s="28"/>
      <c r="D109" s="13">
        <v>4.6673714929805158E-3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274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275</v>
      </c>
      <c r="C111" s="46"/>
      <c r="D111" s="44" t="s">
        <v>276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629</v>
      </c>
      <c r="BM113" s="27" t="s">
        <v>277</v>
      </c>
    </row>
    <row r="114" spans="1:65" ht="19.5">
      <c r="A114" s="24" t="s">
        <v>350</v>
      </c>
      <c r="B114" s="18" t="s">
        <v>111</v>
      </c>
      <c r="C114" s="15" t="s">
        <v>112</v>
      </c>
      <c r="D114" s="16" t="s">
        <v>345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232</v>
      </c>
      <c r="C115" s="9" t="s">
        <v>232</v>
      </c>
      <c r="D115" s="10" t="s">
        <v>113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69.260000000000005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69.11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20" t="s">
        <v>271</v>
      </c>
      <c r="C120" s="12"/>
      <c r="D120" s="22">
        <v>69.185000000000002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272</v>
      </c>
      <c r="C121" s="28"/>
      <c r="D121" s="11">
        <v>69.185000000000002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69.185000000000002</v>
      </c>
    </row>
    <row r="122" spans="1:65">
      <c r="A122" s="29"/>
      <c r="B122" s="3" t="s">
        <v>273</v>
      </c>
      <c r="C122" s="28"/>
      <c r="D122" s="23">
        <v>0.10606601717798615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22</v>
      </c>
    </row>
    <row r="123" spans="1:65">
      <c r="A123" s="29"/>
      <c r="B123" s="3" t="s">
        <v>87</v>
      </c>
      <c r="C123" s="28"/>
      <c r="D123" s="13">
        <v>1.5330782276213942E-3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 t="s">
        <v>276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630</v>
      </c>
      <c r="BM127" s="27" t="s">
        <v>277</v>
      </c>
    </row>
    <row r="128" spans="1:65" ht="19.5">
      <c r="A128" s="24" t="s">
        <v>351</v>
      </c>
      <c r="B128" s="18" t="s">
        <v>111</v>
      </c>
      <c r="C128" s="15" t="s">
        <v>112</v>
      </c>
      <c r="D128" s="16" t="s">
        <v>345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232</v>
      </c>
      <c r="C129" s="9" t="s">
        <v>232</v>
      </c>
      <c r="D129" s="10" t="s">
        <v>113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03">
        <v>0.45000000000000007</v>
      </c>
      <c r="E132" s="205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  <c r="BI132" s="206"/>
      <c r="BJ132" s="206"/>
      <c r="BK132" s="206"/>
      <c r="BL132" s="206"/>
      <c r="BM132" s="207">
        <v>1</v>
      </c>
    </row>
    <row r="133" spans="1:65">
      <c r="A133" s="29"/>
      <c r="B133" s="19">
        <v>1</v>
      </c>
      <c r="C133" s="9">
        <v>2</v>
      </c>
      <c r="D133" s="23">
        <v>0.45100000000000001</v>
      </c>
      <c r="E133" s="205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>
        <v>17</v>
      </c>
    </row>
    <row r="134" spans="1:65">
      <c r="A134" s="29"/>
      <c r="B134" s="20" t="s">
        <v>271</v>
      </c>
      <c r="C134" s="12"/>
      <c r="D134" s="209">
        <v>0.45050000000000001</v>
      </c>
      <c r="E134" s="205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>
        <v>16</v>
      </c>
    </row>
    <row r="135" spans="1:65">
      <c r="A135" s="29"/>
      <c r="B135" s="3" t="s">
        <v>272</v>
      </c>
      <c r="C135" s="28"/>
      <c r="D135" s="23">
        <v>0.45050000000000001</v>
      </c>
      <c r="E135" s="205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>
        <v>0.45050000000000001</v>
      </c>
    </row>
    <row r="136" spans="1:65">
      <c r="A136" s="29"/>
      <c r="B136" s="3" t="s">
        <v>273</v>
      </c>
      <c r="C136" s="28"/>
      <c r="D136" s="23">
        <v>7.0710678118650892E-4</v>
      </c>
      <c r="E136" s="205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23</v>
      </c>
    </row>
    <row r="137" spans="1:65">
      <c r="A137" s="29"/>
      <c r="B137" s="3" t="s">
        <v>87</v>
      </c>
      <c r="C137" s="28"/>
      <c r="D137" s="13">
        <v>1.5696043977502972E-3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274</v>
      </c>
      <c r="C138" s="28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275</v>
      </c>
      <c r="C139" s="46"/>
      <c r="D139" s="44" t="s">
        <v>276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631</v>
      </c>
      <c r="BM141" s="27" t="s">
        <v>277</v>
      </c>
    </row>
    <row r="142" spans="1:65" ht="19.5">
      <c r="A142" s="24" t="s">
        <v>352</v>
      </c>
      <c r="B142" s="18" t="s">
        <v>111</v>
      </c>
      <c r="C142" s="15" t="s">
        <v>112</v>
      </c>
      <c r="D142" s="16" t="s">
        <v>345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232</v>
      </c>
      <c r="C143" s="9" t="s">
        <v>232</v>
      </c>
      <c r="D143" s="10" t="s">
        <v>113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3">
        <v>0.81000000000000016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07">
        <v>1</v>
      </c>
    </row>
    <row r="147" spans="1:65">
      <c r="A147" s="29"/>
      <c r="B147" s="19">
        <v>1</v>
      </c>
      <c r="C147" s="9">
        <v>2</v>
      </c>
      <c r="D147" s="23">
        <v>0.81000000000000016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07">
        <v>18</v>
      </c>
    </row>
    <row r="148" spans="1:65">
      <c r="A148" s="29"/>
      <c r="B148" s="20" t="s">
        <v>271</v>
      </c>
      <c r="C148" s="12"/>
      <c r="D148" s="209">
        <v>0.81000000000000016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07">
        <v>16</v>
      </c>
    </row>
    <row r="149" spans="1:65">
      <c r="A149" s="29"/>
      <c r="B149" s="3" t="s">
        <v>272</v>
      </c>
      <c r="C149" s="28"/>
      <c r="D149" s="23">
        <v>0.81000000000000016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07">
        <v>0.81</v>
      </c>
    </row>
    <row r="150" spans="1:65">
      <c r="A150" s="29"/>
      <c r="B150" s="3" t="s">
        <v>273</v>
      </c>
      <c r="C150" s="28"/>
      <c r="D150" s="23">
        <v>0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07">
        <v>24</v>
      </c>
    </row>
    <row r="151" spans="1:65">
      <c r="A151" s="29"/>
      <c r="B151" s="3" t="s">
        <v>87</v>
      </c>
      <c r="C151" s="28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274</v>
      </c>
      <c r="C152" s="28"/>
      <c r="D152" s="13">
        <v>2.2204460492503131E-16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275</v>
      </c>
      <c r="C153" s="46"/>
      <c r="D153" s="44" t="s">
        <v>276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DC35-389F-4E9A-8F7F-A48B72D25A53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632</v>
      </c>
      <c r="BM1" s="27" t="s">
        <v>277</v>
      </c>
    </row>
    <row r="2" spans="1:66" ht="18">
      <c r="A2" s="24" t="s">
        <v>479</v>
      </c>
      <c r="B2" s="18" t="s">
        <v>111</v>
      </c>
      <c r="C2" s="15" t="s">
        <v>112</v>
      </c>
      <c r="D2" s="16" t="s">
        <v>345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353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1.8000000000000003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1.79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21</v>
      </c>
    </row>
    <row r="8" spans="1:66">
      <c r="A8" s="29"/>
      <c r="B8" s="20" t="s">
        <v>271</v>
      </c>
      <c r="C8" s="12"/>
      <c r="D8" s="22">
        <v>1.7950000000000002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272</v>
      </c>
      <c r="C9" s="28"/>
      <c r="D9" s="11">
        <v>1.7950000000000002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1.7949999999999999</v>
      </c>
      <c r="BN9" s="27"/>
    </row>
    <row r="10" spans="1:66">
      <c r="A10" s="29"/>
      <c r="B10" s="3" t="s">
        <v>273</v>
      </c>
      <c r="C10" s="28"/>
      <c r="D10" s="23">
        <v>7.0710678118656384E-3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27</v>
      </c>
    </row>
    <row r="11" spans="1:66">
      <c r="A11" s="29"/>
      <c r="B11" s="3" t="s">
        <v>87</v>
      </c>
      <c r="C11" s="28"/>
      <c r="D11" s="13">
        <v>3.9393135442148397E-3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FA1F-9F8F-4AA1-B63B-27977F9A4F9D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633</v>
      </c>
      <c r="BM1" s="27" t="s">
        <v>277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345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0.06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0.06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23</v>
      </c>
    </row>
    <row r="8" spans="1:66">
      <c r="A8" s="29"/>
      <c r="B8" s="20" t="s">
        <v>271</v>
      </c>
      <c r="C8" s="12"/>
      <c r="D8" s="209">
        <v>0.06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272</v>
      </c>
      <c r="C9" s="28"/>
      <c r="D9" s="23">
        <v>0.06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0.06</v>
      </c>
      <c r="BN9" s="27"/>
    </row>
    <row r="10" spans="1:66">
      <c r="A10" s="29"/>
      <c r="B10" s="3" t="s">
        <v>273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29</v>
      </c>
    </row>
    <row r="11" spans="1:66">
      <c r="A11" s="29"/>
      <c r="B11" s="3" t="s">
        <v>87</v>
      </c>
      <c r="C11" s="28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634</v>
      </c>
      <c r="BM15" s="27" t="s">
        <v>277</v>
      </c>
    </row>
    <row r="16" spans="1:66" ht="15">
      <c r="A16" s="24" t="s">
        <v>60</v>
      </c>
      <c r="B16" s="18" t="s">
        <v>111</v>
      </c>
      <c r="C16" s="15" t="s">
        <v>112</v>
      </c>
      <c r="D16" s="16" t="s">
        <v>354</v>
      </c>
      <c r="E16" s="17" t="s">
        <v>345</v>
      </c>
      <c r="F16" s="1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355</v>
      </c>
      <c r="E17" s="11" t="s">
        <v>113</v>
      </c>
      <c r="F17" s="1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1" t="s">
        <v>100</v>
      </c>
      <c r="F18" s="1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25"/>
      <c r="F19" s="1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3">
        <v>0.19</v>
      </c>
      <c r="E20" s="203">
        <v>0.17</v>
      </c>
      <c r="F20" s="205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7">
        <v>1</v>
      </c>
    </row>
    <row r="21" spans="1:65">
      <c r="A21" s="29"/>
      <c r="B21" s="19">
        <v>1</v>
      </c>
      <c r="C21" s="9">
        <v>2</v>
      </c>
      <c r="D21" s="23">
        <v>0.18</v>
      </c>
      <c r="E21" s="23">
        <v>0.17</v>
      </c>
      <c r="F21" s="205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7">
        <v>23</v>
      </c>
    </row>
    <row r="22" spans="1:65">
      <c r="A22" s="29"/>
      <c r="B22" s="19">
        <v>1</v>
      </c>
      <c r="C22" s="9">
        <v>3</v>
      </c>
      <c r="D22" s="23">
        <v>0.19</v>
      </c>
      <c r="E22" s="23"/>
      <c r="F22" s="205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7">
        <v>16</v>
      </c>
    </row>
    <row r="23" spans="1:65">
      <c r="A23" s="29"/>
      <c r="B23" s="19">
        <v>1</v>
      </c>
      <c r="C23" s="9">
        <v>4</v>
      </c>
      <c r="D23" s="23">
        <v>0.19</v>
      </c>
      <c r="E23" s="23"/>
      <c r="F23" s="205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>
        <v>0.179166666666667</v>
      </c>
    </row>
    <row r="24" spans="1:65">
      <c r="A24" s="29"/>
      <c r="B24" s="19">
        <v>1</v>
      </c>
      <c r="C24" s="9">
        <v>5</v>
      </c>
      <c r="D24" s="23">
        <v>0.19</v>
      </c>
      <c r="E24" s="23"/>
      <c r="F24" s="205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29</v>
      </c>
    </row>
    <row r="25" spans="1:65">
      <c r="A25" s="29"/>
      <c r="B25" s="19">
        <v>1</v>
      </c>
      <c r="C25" s="9">
        <v>6</v>
      </c>
      <c r="D25" s="23">
        <v>0.19</v>
      </c>
      <c r="E25" s="23"/>
      <c r="F25" s="205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271</v>
      </c>
      <c r="C26" s="12"/>
      <c r="D26" s="209">
        <v>0.18833333333333332</v>
      </c>
      <c r="E26" s="209">
        <v>0.17</v>
      </c>
      <c r="F26" s="205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272</v>
      </c>
      <c r="C27" s="28"/>
      <c r="D27" s="23">
        <v>0.19</v>
      </c>
      <c r="E27" s="23">
        <v>0.17</v>
      </c>
      <c r="F27" s="205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273</v>
      </c>
      <c r="C28" s="28"/>
      <c r="D28" s="23">
        <v>4.0824829046386341E-3</v>
      </c>
      <c r="E28" s="23">
        <v>0</v>
      </c>
      <c r="F28" s="205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2.1676900378612217E-2</v>
      </c>
      <c r="E29" s="13">
        <v>0</v>
      </c>
      <c r="F29" s="1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274</v>
      </c>
      <c r="C30" s="28"/>
      <c r="D30" s="13">
        <v>5.1162790697672378E-2</v>
      </c>
      <c r="E30" s="13">
        <v>-5.1162790697676153E-2</v>
      </c>
      <c r="F30" s="1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275</v>
      </c>
      <c r="C31" s="46"/>
      <c r="D31" s="44">
        <v>0.67</v>
      </c>
      <c r="E31" s="44">
        <v>0.67</v>
      </c>
      <c r="F31" s="1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E25">
    <cfRule type="expression" dxfId="5" priority="6">
      <formula>AND($B6&lt;&gt;$B5,NOT(ISBLANK(INDIRECT(Anlyt_LabRefThisCol))))</formula>
    </cfRule>
  </conditionalFormatting>
  <conditionalFormatting sqref="C2:D13 C16:E31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1A13-7557-42C9-AD61-18A40F942A7F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635</v>
      </c>
      <c r="BM1" s="27" t="s">
        <v>277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345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356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0.2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 t="s">
        <v>105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25</v>
      </c>
    </row>
    <row r="8" spans="1:66">
      <c r="A8" s="29"/>
      <c r="B8" s="20" t="s">
        <v>271</v>
      </c>
      <c r="C8" s="12"/>
      <c r="D8" s="209">
        <v>0.2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272</v>
      </c>
      <c r="C9" s="28"/>
      <c r="D9" s="23">
        <v>0.2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0.125</v>
      </c>
      <c r="BN9" s="27"/>
    </row>
    <row r="10" spans="1:66">
      <c r="A10" s="29"/>
      <c r="B10" s="3" t="s">
        <v>273</v>
      </c>
      <c r="C10" s="28"/>
      <c r="D10" s="23" t="s">
        <v>686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31</v>
      </c>
    </row>
    <row r="11" spans="1:66">
      <c r="A11" s="29"/>
      <c r="B11" s="3" t="s">
        <v>87</v>
      </c>
      <c r="C11" s="28"/>
      <c r="D11" s="13" t="s">
        <v>686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0.60000000000000009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636</v>
      </c>
      <c r="BM15" s="27" t="s">
        <v>277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345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113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356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3">
        <v>447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29"/>
      <c r="B21" s="19">
        <v>1</v>
      </c>
      <c r="C21" s="9">
        <v>2</v>
      </c>
      <c r="D21" s="219">
        <v>446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26</v>
      </c>
    </row>
    <row r="22" spans="1:65">
      <c r="A22" s="29"/>
      <c r="B22" s="20" t="s">
        <v>271</v>
      </c>
      <c r="C22" s="12"/>
      <c r="D22" s="223">
        <v>446.5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29"/>
      <c r="B23" s="3" t="s">
        <v>272</v>
      </c>
      <c r="C23" s="28"/>
      <c r="D23" s="219">
        <v>446.5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446.5</v>
      </c>
    </row>
    <row r="24" spans="1:65">
      <c r="A24" s="29"/>
      <c r="B24" s="3" t="s">
        <v>273</v>
      </c>
      <c r="C24" s="28"/>
      <c r="D24" s="219">
        <v>0.70710678118654757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32</v>
      </c>
    </row>
    <row r="25" spans="1:65">
      <c r="A25" s="29"/>
      <c r="B25" s="3" t="s">
        <v>87</v>
      </c>
      <c r="C25" s="28"/>
      <c r="D25" s="13">
        <v>1.5836658033293338E-3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274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275</v>
      </c>
      <c r="C27" s="46"/>
      <c r="D27" s="44" t="s">
        <v>276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637</v>
      </c>
      <c r="BM29" s="27" t="s">
        <v>277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345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232</v>
      </c>
      <c r="C31" s="9" t="s">
        <v>232</v>
      </c>
      <c r="D31" s="10" t="s">
        <v>113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356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3">
        <v>702</v>
      </c>
      <c r="E34" s="216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8">
        <v>1</v>
      </c>
    </row>
    <row r="35" spans="1:65">
      <c r="A35" s="29"/>
      <c r="B35" s="19">
        <v>1</v>
      </c>
      <c r="C35" s="9">
        <v>2</v>
      </c>
      <c r="D35" s="219">
        <v>698</v>
      </c>
      <c r="E35" s="216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8">
        <v>27</v>
      </c>
    </row>
    <row r="36" spans="1:65">
      <c r="A36" s="29"/>
      <c r="B36" s="20" t="s">
        <v>271</v>
      </c>
      <c r="C36" s="12"/>
      <c r="D36" s="223">
        <v>700</v>
      </c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8">
        <v>16</v>
      </c>
    </row>
    <row r="37" spans="1:65">
      <c r="A37" s="29"/>
      <c r="B37" s="3" t="s">
        <v>272</v>
      </c>
      <c r="C37" s="28"/>
      <c r="D37" s="219">
        <v>700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8">
        <v>700</v>
      </c>
    </row>
    <row r="38" spans="1:65">
      <c r="A38" s="29"/>
      <c r="B38" s="3" t="s">
        <v>273</v>
      </c>
      <c r="C38" s="28"/>
      <c r="D38" s="219">
        <v>2.8284271247461903</v>
      </c>
      <c r="E38" s="216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8">
        <v>33</v>
      </c>
    </row>
    <row r="39" spans="1:65">
      <c r="A39" s="29"/>
      <c r="B39" s="3" t="s">
        <v>87</v>
      </c>
      <c r="C39" s="28"/>
      <c r="D39" s="13">
        <v>4.0406101782088436E-3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274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275</v>
      </c>
      <c r="C41" s="46"/>
      <c r="D41" s="44" t="s">
        <v>276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638</v>
      </c>
      <c r="BM43" s="27" t="s">
        <v>277</v>
      </c>
    </row>
    <row r="44" spans="1:65" ht="15">
      <c r="A44" s="24" t="s">
        <v>13</v>
      </c>
      <c r="B44" s="18" t="s">
        <v>111</v>
      </c>
      <c r="C44" s="15" t="s">
        <v>112</v>
      </c>
      <c r="D44" s="16" t="s">
        <v>345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232</v>
      </c>
      <c r="C45" s="9" t="s">
        <v>232</v>
      </c>
      <c r="D45" s="10" t="s">
        <v>113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356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2.8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28</v>
      </c>
    </row>
    <row r="50" spans="1:65">
      <c r="A50" s="29"/>
      <c r="B50" s="20" t="s">
        <v>271</v>
      </c>
      <c r="C50" s="12"/>
      <c r="D50" s="22">
        <v>2.9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272</v>
      </c>
      <c r="C51" s="28"/>
      <c r="D51" s="11">
        <v>2.9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2.9</v>
      </c>
    </row>
    <row r="52" spans="1:65">
      <c r="A52" s="29"/>
      <c r="B52" s="3" t="s">
        <v>273</v>
      </c>
      <c r="C52" s="28"/>
      <c r="D52" s="23">
        <v>0.14142135623730964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34</v>
      </c>
    </row>
    <row r="53" spans="1:65">
      <c r="A53" s="29"/>
      <c r="B53" s="3" t="s">
        <v>87</v>
      </c>
      <c r="C53" s="28"/>
      <c r="D53" s="13">
        <v>4.8765984909417116E-2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274</v>
      </c>
      <c r="C54" s="28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275</v>
      </c>
      <c r="C55" s="46"/>
      <c r="D55" s="44" t="s">
        <v>276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639</v>
      </c>
      <c r="BM57" s="27" t="s">
        <v>277</v>
      </c>
    </row>
    <row r="58" spans="1:65" ht="15">
      <c r="A58" s="24" t="s">
        <v>16</v>
      </c>
      <c r="B58" s="18" t="s">
        <v>111</v>
      </c>
      <c r="C58" s="15" t="s">
        <v>112</v>
      </c>
      <c r="D58" s="16" t="s">
        <v>345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232</v>
      </c>
      <c r="C59" s="9" t="s">
        <v>232</v>
      </c>
      <c r="D59" s="10" t="s">
        <v>113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356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0.32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0.36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29</v>
      </c>
    </row>
    <row r="64" spans="1:65">
      <c r="A64" s="29"/>
      <c r="B64" s="20" t="s">
        <v>271</v>
      </c>
      <c r="C64" s="12"/>
      <c r="D64" s="22">
        <v>0.33999999999999997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272</v>
      </c>
      <c r="C65" s="28"/>
      <c r="D65" s="11">
        <v>0.33999999999999997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0.34</v>
      </c>
    </row>
    <row r="66" spans="1:65">
      <c r="A66" s="29"/>
      <c r="B66" s="3" t="s">
        <v>273</v>
      </c>
      <c r="C66" s="28"/>
      <c r="D66" s="23">
        <v>2.8284271247461888E-2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35</v>
      </c>
    </row>
    <row r="67" spans="1:65">
      <c r="A67" s="29"/>
      <c r="B67" s="3" t="s">
        <v>87</v>
      </c>
      <c r="C67" s="28"/>
      <c r="D67" s="13">
        <v>8.3189033080770261E-2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274</v>
      </c>
      <c r="C68" s="28"/>
      <c r="D68" s="13">
        <v>-1.1102230246251565E-16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275</v>
      </c>
      <c r="C69" s="46"/>
      <c r="D69" s="44" t="s">
        <v>276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640</v>
      </c>
      <c r="BM71" s="27" t="s">
        <v>277</v>
      </c>
    </row>
    <row r="72" spans="1:65" ht="15">
      <c r="A72" s="24" t="s">
        <v>19</v>
      </c>
      <c r="B72" s="18" t="s">
        <v>111</v>
      </c>
      <c r="C72" s="15" t="s">
        <v>112</v>
      </c>
      <c r="D72" s="16" t="s">
        <v>345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232</v>
      </c>
      <c r="C73" s="9" t="s">
        <v>232</v>
      </c>
      <c r="D73" s="10" t="s">
        <v>113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356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 t="s">
        <v>105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0.2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5</v>
      </c>
    </row>
    <row r="78" spans="1:65">
      <c r="A78" s="29"/>
      <c r="B78" s="20" t="s">
        <v>271</v>
      </c>
      <c r="C78" s="12"/>
      <c r="D78" s="22">
        <v>0.2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272</v>
      </c>
      <c r="C79" s="28"/>
      <c r="D79" s="11">
        <v>0.2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0.125</v>
      </c>
    </row>
    <row r="80" spans="1:65">
      <c r="A80" s="29"/>
      <c r="B80" s="3" t="s">
        <v>273</v>
      </c>
      <c r="C80" s="28"/>
      <c r="D80" s="23" t="s">
        <v>686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36</v>
      </c>
    </row>
    <row r="81" spans="1:65">
      <c r="A81" s="29"/>
      <c r="B81" s="3" t="s">
        <v>87</v>
      </c>
      <c r="C81" s="28"/>
      <c r="D81" s="13" t="s">
        <v>686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274</v>
      </c>
      <c r="C82" s="28"/>
      <c r="D82" s="13">
        <v>0.60000000000000009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275</v>
      </c>
      <c r="C83" s="46"/>
      <c r="D83" s="44" t="s">
        <v>276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641</v>
      </c>
      <c r="BM85" s="27" t="s">
        <v>277</v>
      </c>
    </row>
    <row r="86" spans="1:65" ht="15">
      <c r="A86" s="24" t="s">
        <v>22</v>
      </c>
      <c r="B86" s="18" t="s">
        <v>111</v>
      </c>
      <c r="C86" s="15" t="s">
        <v>112</v>
      </c>
      <c r="D86" s="16" t="s">
        <v>345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232</v>
      </c>
      <c r="C87" s="9" t="s">
        <v>232</v>
      </c>
      <c r="D87" s="10" t="s">
        <v>113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356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3">
        <v>76.8</v>
      </c>
      <c r="E90" s="216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217"/>
      <c r="AL90" s="217"/>
      <c r="AM90" s="217"/>
      <c r="AN90" s="217"/>
      <c r="AO90" s="217"/>
      <c r="AP90" s="217"/>
      <c r="AQ90" s="217"/>
      <c r="AR90" s="217"/>
      <c r="AS90" s="217"/>
      <c r="AT90" s="217"/>
      <c r="AU90" s="217"/>
      <c r="AV90" s="217"/>
      <c r="AW90" s="217"/>
      <c r="AX90" s="217"/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J90" s="217"/>
      <c r="BK90" s="217"/>
      <c r="BL90" s="217"/>
      <c r="BM90" s="218">
        <v>1</v>
      </c>
    </row>
    <row r="91" spans="1:65">
      <c r="A91" s="29"/>
      <c r="B91" s="19">
        <v>1</v>
      </c>
      <c r="C91" s="9">
        <v>2</v>
      </c>
      <c r="D91" s="219">
        <v>77.900000000000006</v>
      </c>
      <c r="E91" s="216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17"/>
      <c r="AG91" s="217"/>
      <c r="AH91" s="217"/>
      <c r="AI91" s="217"/>
      <c r="AJ91" s="217"/>
      <c r="AK91" s="217"/>
      <c r="AL91" s="217"/>
      <c r="AM91" s="217"/>
      <c r="AN91" s="217"/>
      <c r="AO91" s="217"/>
      <c r="AP91" s="217"/>
      <c r="AQ91" s="217"/>
      <c r="AR91" s="217"/>
      <c r="AS91" s="217"/>
      <c r="AT91" s="217"/>
      <c r="AU91" s="217"/>
      <c r="AV91" s="217"/>
      <c r="AW91" s="217"/>
      <c r="AX91" s="217"/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J91" s="217"/>
      <c r="BK91" s="217"/>
      <c r="BL91" s="217"/>
      <c r="BM91" s="218">
        <v>31</v>
      </c>
    </row>
    <row r="92" spans="1:65">
      <c r="A92" s="29"/>
      <c r="B92" s="20" t="s">
        <v>271</v>
      </c>
      <c r="C92" s="12"/>
      <c r="D92" s="223">
        <v>77.349999999999994</v>
      </c>
      <c r="E92" s="216"/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7"/>
      <c r="AJ92" s="217"/>
      <c r="AK92" s="217"/>
      <c r="AL92" s="217"/>
      <c r="AM92" s="217"/>
      <c r="AN92" s="217"/>
      <c r="AO92" s="217"/>
      <c r="AP92" s="217"/>
      <c r="AQ92" s="217"/>
      <c r="AR92" s="217"/>
      <c r="AS92" s="217"/>
      <c r="AT92" s="217"/>
      <c r="AU92" s="217"/>
      <c r="AV92" s="217"/>
      <c r="AW92" s="217"/>
      <c r="AX92" s="217"/>
      <c r="AY92" s="217"/>
      <c r="AZ92" s="217"/>
      <c r="BA92" s="217"/>
      <c r="BB92" s="217"/>
      <c r="BC92" s="217"/>
      <c r="BD92" s="217"/>
      <c r="BE92" s="217"/>
      <c r="BF92" s="217"/>
      <c r="BG92" s="217"/>
      <c r="BH92" s="217"/>
      <c r="BI92" s="217"/>
      <c r="BJ92" s="217"/>
      <c r="BK92" s="217"/>
      <c r="BL92" s="217"/>
      <c r="BM92" s="218">
        <v>16</v>
      </c>
    </row>
    <row r="93" spans="1:65">
      <c r="A93" s="29"/>
      <c r="B93" s="3" t="s">
        <v>272</v>
      </c>
      <c r="C93" s="28"/>
      <c r="D93" s="219">
        <v>77.349999999999994</v>
      </c>
      <c r="E93" s="216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8">
        <v>77.349999999999994</v>
      </c>
    </row>
    <row r="94" spans="1:65">
      <c r="A94" s="29"/>
      <c r="B94" s="3" t="s">
        <v>273</v>
      </c>
      <c r="C94" s="28"/>
      <c r="D94" s="219">
        <v>0.77781745930520829</v>
      </c>
      <c r="E94" s="216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7"/>
      <c r="AJ94" s="217"/>
      <c r="AK94" s="217"/>
      <c r="AL94" s="217"/>
      <c r="AM94" s="217"/>
      <c r="AN94" s="217"/>
      <c r="AO94" s="217"/>
      <c r="AP94" s="217"/>
      <c r="AQ94" s="217"/>
      <c r="AR94" s="217"/>
      <c r="AS94" s="217"/>
      <c r="AT94" s="217"/>
      <c r="AU94" s="217"/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8">
        <v>37</v>
      </c>
    </row>
    <row r="95" spans="1:65">
      <c r="A95" s="29"/>
      <c r="B95" s="3" t="s">
        <v>87</v>
      </c>
      <c r="C95" s="28"/>
      <c r="D95" s="13">
        <v>1.0055817185587696E-2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274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275</v>
      </c>
      <c r="C97" s="46"/>
      <c r="D97" s="44" t="s">
        <v>276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642</v>
      </c>
      <c r="BM99" s="27" t="s">
        <v>277</v>
      </c>
    </row>
    <row r="100" spans="1:65" ht="15">
      <c r="A100" s="24" t="s">
        <v>25</v>
      </c>
      <c r="B100" s="18" t="s">
        <v>111</v>
      </c>
      <c r="C100" s="15" t="s">
        <v>112</v>
      </c>
      <c r="D100" s="16" t="s">
        <v>345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232</v>
      </c>
      <c r="C101" s="9" t="s">
        <v>232</v>
      </c>
      <c r="D101" s="10" t="s">
        <v>113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356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24">
        <v>17.7</v>
      </c>
      <c r="E104" s="225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7">
        <v>1</v>
      </c>
    </row>
    <row r="105" spans="1:65">
      <c r="A105" s="29"/>
      <c r="B105" s="19">
        <v>1</v>
      </c>
      <c r="C105" s="9">
        <v>2</v>
      </c>
      <c r="D105" s="228">
        <v>17.2</v>
      </c>
      <c r="E105" s="225"/>
      <c r="F105" s="226"/>
      <c r="G105" s="226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6"/>
      <c r="BM105" s="227">
        <v>32</v>
      </c>
    </row>
    <row r="106" spans="1:65">
      <c r="A106" s="29"/>
      <c r="B106" s="20" t="s">
        <v>271</v>
      </c>
      <c r="C106" s="12"/>
      <c r="D106" s="230">
        <v>17.45</v>
      </c>
      <c r="E106" s="225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6"/>
      <c r="BM106" s="227">
        <v>16</v>
      </c>
    </row>
    <row r="107" spans="1:65">
      <c r="A107" s="29"/>
      <c r="B107" s="3" t="s">
        <v>272</v>
      </c>
      <c r="C107" s="28"/>
      <c r="D107" s="228">
        <v>17.45</v>
      </c>
      <c r="E107" s="225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27">
        <v>17.45</v>
      </c>
    </row>
    <row r="108" spans="1:65">
      <c r="A108" s="29"/>
      <c r="B108" s="3" t="s">
        <v>273</v>
      </c>
      <c r="C108" s="28"/>
      <c r="D108" s="228">
        <v>0.35355339059327379</v>
      </c>
      <c r="E108" s="225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7">
        <v>38</v>
      </c>
    </row>
    <row r="109" spans="1:65">
      <c r="A109" s="29"/>
      <c r="B109" s="3" t="s">
        <v>87</v>
      </c>
      <c r="C109" s="28"/>
      <c r="D109" s="13">
        <v>2.0260939289012826E-2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274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275</v>
      </c>
      <c r="C111" s="46"/>
      <c r="D111" s="44" t="s">
        <v>276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643</v>
      </c>
      <c r="BM113" s="27" t="s">
        <v>277</v>
      </c>
    </row>
    <row r="114" spans="1:65" ht="15">
      <c r="A114" s="24" t="s">
        <v>51</v>
      </c>
      <c r="B114" s="18" t="s">
        <v>111</v>
      </c>
      <c r="C114" s="15" t="s">
        <v>112</v>
      </c>
      <c r="D114" s="16" t="s">
        <v>345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232</v>
      </c>
      <c r="C115" s="9" t="s">
        <v>232</v>
      </c>
      <c r="D115" s="10" t="s">
        <v>113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356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13">
        <v>151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29"/>
      <c r="B119" s="19">
        <v>1</v>
      </c>
      <c r="C119" s="9">
        <v>2</v>
      </c>
      <c r="D119" s="219">
        <v>149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33</v>
      </c>
    </row>
    <row r="120" spans="1:65">
      <c r="A120" s="29"/>
      <c r="B120" s="20" t="s">
        <v>271</v>
      </c>
      <c r="C120" s="12"/>
      <c r="D120" s="223">
        <v>150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29"/>
      <c r="B121" s="3" t="s">
        <v>272</v>
      </c>
      <c r="C121" s="28"/>
      <c r="D121" s="219">
        <v>150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150</v>
      </c>
    </row>
    <row r="122" spans="1:65">
      <c r="A122" s="29"/>
      <c r="B122" s="3" t="s">
        <v>273</v>
      </c>
      <c r="C122" s="28"/>
      <c r="D122" s="219">
        <v>1.4142135623730951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39</v>
      </c>
    </row>
    <row r="123" spans="1:65">
      <c r="A123" s="29"/>
      <c r="B123" s="3" t="s">
        <v>87</v>
      </c>
      <c r="C123" s="28"/>
      <c r="D123" s="13">
        <v>9.428090415820635E-3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 t="s">
        <v>276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644</v>
      </c>
      <c r="BM127" s="27" t="s">
        <v>277</v>
      </c>
    </row>
    <row r="128" spans="1:65" ht="15">
      <c r="A128" s="24" t="s">
        <v>28</v>
      </c>
      <c r="B128" s="18" t="s">
        <v>111</v>
      </c>
      <c r="C128" s="15" t="s">
        <v>112</v>
      </c>
      <c r="D128" s="16" t="s">
        <v>345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232</v>
      </c>
      <c r="C129" s="9" t="s">
        <v>232</v>
      </c>
      <c r="D129" s="10" t="s">
        <v>113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356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8.3800000000000008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8.56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34</v>
      </c>
    </row>
    <row r="134" spans="1:65">
      <c r="A134" s="29"/>
      <c r="B134" s="20" t="s">
        <v>271</v>
      </c>
      <c r="C134" s="12"/>
      <c r="D134" s="22">
        <v>8.4700000000000006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272</v>
      </c>
      <c r="C135" s="28"/>
      <c r="D135" s="11">
        <v>8.4700000000000006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8.4700000000000006</v>
      </c>
    </row>
    <row r="136" spans="1:65">
      <c r="A136" s="29"/>
      <c r="B136" s="3" t="s">
        <v>273</v>
      </c>
      <c r="C136" s="28"/>
      <c r="D136" s="23">
        <v>0.12727922061357835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40</v>
      </c>
    </row>
    <row r="137" spans="1:65">
      <c r="A137" s="29"/>
      <c r="B137" s="3" t="s">
        <v>87</v>
      </c>
      <c r="C137" s="28"/>
      <c r="D137" s="13">
        <v>1.502706264623121E-2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274</v>
      </c>
      <c r="C138" s="28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275</v>
      </c>
      <c r="C139" s="46"/>
      <c r="D139" s="44" t="s">
        <v>276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645</v>
      </c>
      <c r="BM141" s="27" t="s">
        <v>277</v>
      </c>
    </row>
    <row r="142" spans="1:65" ht="15">
      <c r="A142" s="24" t="s">
        <v>0</v>
      </c>
      <c r="B142" s="18" t="s">
        <v>111</v>
      </c>
      <c r="C142" s="15" t="s">
        <v>112</v>
      </c>
      <c r="D142" s="16" t="s">
        <v>345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232</v>
      </c>
      <c r="C143" s="9" t="s">
        <v>232</v>
      </c>
      <c r="D143" s="10" t="s">
        <v>113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356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24">
        <v>28</v>
      </c>
      <c r="E146" s="225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6"/>
      <c r="AU146" s="226"/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6"/>
      <c r="BF146" s="226"/>
      <c r="BG146" s="226"/>
      <c r="BH146" s="226"/>
      <c r="BI146" s="226"/>
      <c r="BJ146" s="226"/>
      <c r="BK146" s="226"/>
      <c r="BL146" s="226"/>
      <c r="BM146" s="227">
        <v>1</v>
      </c>
    </row>
    <row r="147" spans="1:65">
      <c r="A147" s="29"/>
      <c r="B147" s="19">
        <v>1</v>
      </c>
      <c r="C147" s="9">
        <v>2</v>
      </c>
      <c r="D147" s="228">
        <v>30</v>
      </c>
      <c r="E147" s="225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6"/>
      <c r="AU147" s="226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6"/>
      <c r="BF147" s="226"/>
      <c r="BG147" s="226"/>
      <c r="BH147" s="226"/>
      <c r="BI147" s="226"/>
      <c r="BJ147" s="226"/>
      <c r="BK147" s="226"/>
      <c r="BL147" s="226"/>
      <c r="BM147" s="227">
        <v>35</v>
      </c>
    </row>
    <row r="148" spans="1:65">
      <c r="A148" s="29"/>
      <c r="B148" s="20" t="s">
        <v>271</v>
      </c>
      <c r="C148" s="12"/>
      <c r="D148" s="230">
        <v>29</v>
      </c>
      <c r="E148" s="225"/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  <c r="AP148" s="226"/>
      <c r="AQ148" s="226"/>
      <c r="AR148" s="226"/>
      <c r="AS148" s="226"/>
      <c r="AT148" s="226"/>
      <c r="AU148" s="226"/>
      <c r="AV148" s="226"/>
      <c r="AW148" s="226"/>
      <c r="AX148" s="226"/>
      <c r="AY148" s="226"/>
      <c r="AZ148" s="226"/>
      <c r="BA148" s="226"/>
      <c r="BB148" s="226"/>
      <c r="BC148" s="226"/>
      <c r="BD148" s="226"/>
      <c r="BE148" s="226"/>
      <c r="BF148" s="226"/>
      <c r="BG148" s="226"/>
      <c r="BH148" s="226"/>
      <c r="BI148" s="226"/>
      <c r="BJ148" s="226"/>
      <c r="BK148" s="226"/>
      <c r="BL148" s="226"/>
      <c r="BM148" s="227">
        <v>16</v>
      </c>
    </row>
    <row r="149" spans="1:65">
      <c r="A149" s="29"/>
      <c r="B149" s="3" t="s">
        <v>272</v>
      </c>
      <c r="C149" s="28"/>
      <c r="D149" s="228">
        <v>29</v>
      </c>
      <c r="E149" s="225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  <c r="AP149" s="226"/>
      <c r="AQ149" s="226"/>
      <c r="AR149" s="226"/>
      <c r="AS149" s="226"/>
      <c r="AT149" s="226"/>
      <c r="AU149" s="226"/>
      <c r="AV149" s="226"/>
      <c r="AW149" s="226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27">
        <v>29</v>
      </c>
    </row>
    <row r="150" spans="1:65">
      <c r="A150" s="29"/>
      <c r="B150" s="3" t="s">
        <v>273</v>
      </c>
      <c r="C150" s="28"/>
      <c r="D150" s="228">
        <v>1.4142135623730951</v>
      </c>
      <c r="E150" s="225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6"/>
      <c r="BG150" s="226"/>
      <c r="BH150" s="226"/>
      <c r="BI150" s="226"/>
      <c r="BJ150" s="226"/>
      <c r="BK150" s="226"/>
      <c r="BL150" s="226"/>
      <c r="BM150" s="227">
        <v>41</v>
      </c>
    </row>
    <row r="151" spans="1:65">
      <c r="A151" s="29"/>
      <c r="B151" s="3" t="s">
        <v>87</v>
      </c>
      <c r="C151" s="28"/>
      <c r="D151" s="13">
        <v>4.8765984909417075E-2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274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275</v>
      </c>
      <c r="C153" s="46"/>
      <c r="D153" s="44" t="s">
        <v>276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646</v>
      </c>
      <c r="BM155" s="27" t="s">
        <v>277</v>
      </c>
    </row>
    <row r="156" spans="1:65" ht="15">
      <c r="A156" s="24" t="s">
        <v>33</v>
      </c>
      <c r="B156" s="18" t="s">
        <v>111</v>
      </c>
      <c r="C156" s="15" t="s">
        <v>112</v>
      </c>
      <c r="D156" s="16" t="s">
        <v>345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232</v>
      </c>
      <c r="C157" s="9" t="s">
        <v>232</v>
      </c>
      <c r="D157" s="10" t="s">
        <v>113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356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5.66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5.57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9</v>
      </c>
    </row>
    <row r="162" spans="1:65">
      <c r="A162" s="29"/>
      <c r="B162" s="20" t="s">
        <v>271</v>
      </c>
      <c r="C162" s="12"/>
      <c r="D162" s="22">
        <v>5.6150000000000002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272</v>
      </c>
      <c r="C163" s="28"/>
      <c r="D163" s="11">
        <v>5.6150000000000002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5.6150000000000002</v>
      </c>
    </row>
    <row r="164" spans="1:65">
      <c r="A164" s="29"/>
      <c r="B164" s="3" t="s">
        <v>273</v>
      </c>
      <c r="C164" s="28"/>
      <c r="D164" s="23">
        <v>6.3639610306789177E-2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42</v>
      </c>
    </row>
    <row r="165" spans="1:65">
      <c r="A165" s="29"/>
      <c r="B165" s="3" t="s">
        <v>87</v>
      </c>
      <c r="C165" s="28"/>
      <c r="D165" s="13">
        <v>1.133385757912541E-2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274</v>
      </c>
      <c r="C166" s="28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275</v>
      </c>
      <c r="C167" s="46"/>
      <c r="D167" s="44" t="s">
        <v>276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647</v>
      </c>
      <c r="BM169" s="27" t="s">
        <v>277</v>
      </c>
    </row>
    <row r="170" spans="1:65" ht="15">
      <c r="A170" s="24" t="s">
        <v>36</v>
      </c>
      <c r="B170" s="18" t="s">
        <v>111</v>
      </c>
      <c r="C170" s="15" t="s">
        <v>112</v>
      </c>
      <c r="D170" s="16" t="s">
        <v>345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232</v>
      </c>
      <c r="C171" s="9" t="s">
        <v>232</v>
      </c>
      <c r="D171" s="10" t="s">
        <v>113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356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3.21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3.44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10</v>
      </c>
    </row>
    <row r="176" spans="1:65">
      <c r="A176" s="29"/>
      <c r="B176" s="20" t="s">
        <v>271</v>
      </c>
      <c r="C176" s="12"/>
      <c r="D176" s="22">
        <v>3.3250000000000002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272</v>
      </c>
      <c r="C177" s="28"/>
      <c r="D177" s="11">
        <v>3.3250000000000002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3.3250000000000002</v>
      </c>
    </row>
    <row r="178" spans="1:65">
      <c r="A178" s="29"/>
      <c r="B178" s="3" t="s">
        <v>273</v>
      </c>
      <c r="C178" s="28"/>
      <c r="D178" s="23">
        <v>0.16263455967290591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43</v>
      </c>
    </row>
    <row r="179" spans="1:65">
      <c r="A179" s="29"/>
      <c r="B179" s="3" t="s">
        <v>87</v>
      </c>
      <c r="C179" s="28"/>
      <c r="D179" s="13">
        <v>4.8912649525685983E-2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274</v>
      </c>
      <c r="C180" s="28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275</v>
      </c>
      <c r="C181" s="46"/>
      <c r="D181" s="44" t="s">
        <v>276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648</v>
      </c>
      <c r="BM183" s="27" t="s">
        <v>277</v>
      </c>
    </row>
    <row r="184" spans="1:65" ht="15">
      <c r="A184" s="24" t="s">
        <v>39</v>
      </c>
      <c r="B184" s="18" t="s">
        <v>111</v>
      </c>
      <c r="C184" s="15" t="s">
        <v>112</v>
      </c>
      <c r="D184" s="16" t="s">
        <v>345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232</v>
      </c>
      <c r="C185" s="9" t="s">
        <v>232</v>
      </c>
      <c r="D185" s="10" t="s">
        <v>113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356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1.38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1.29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11</v>
      </c>
    </row>
    <row r="190" spans="1:65">
      <c r="A190" s="29"/>
      <c r="B190" s="20" t="s">
        <v>271</v>
      </c>
      <c r="C190" s="12"/>
      <c r="D190" s="22">
        <v>1.335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272</v>
      </c>
      <c r="C191" s="28"/>
      <c r="D191" s="11">
        <v>1.335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1.335</v>
      </c>
    </row>
    <row r="192" spans="1:65">
      <c r="A192" s="29"/>
      <c r="B192" s="3" t="s">
        <v>273</v>
      </c>
      <c r="C192" s="28"/>
      <c r="D192" s="23">
        <v>6.3639610306789177E-2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44</v>
      </c>
    </row>
    <row r="193" spans="1:65">
      <c r="A193" s="29"/>
      <c r="B193" s="3" t="s">
        <v>87</v>
      </c>
      <c r="C193" s="28"/>
      <c r="D193" s="13">
        <v>4.7670120079991891E-2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275</v>
      </c>
      <c r="C195" s="46"/>
      <c r="D195" s="44" t="s">
        <v>276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649</v>
      </c>
      <c r="BM197" s="27" t="s">
        <v>277</v>
      </c>
    </row>
    <row r="198" spans="1:65" ht="15">
      <c r="A198" s="24" t="s">
        <v>42</v>
      </c>
      <c r="B198" s="18" t="s">
        <v>111</v>
      </c>
      <c r="C198" s="15" t="s">
        <v>112</v>
      </c>
      <c r="D198" s="16" t="s">
        <v>345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232</v>
      </c>
      <c r="C199" s="9" t="s">
        <v>232</v>
      </c>
      <c r="D199" s="10" t="s">
        <v>113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356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24">
        <v>18.100000000000001</v>
      </c>
      <c r="E202" s="225"/>
      <c r="F202" s="226"/>
      <c r="G202" s="226"/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26"/>
      <c r="X202" s="226"/>
      <c r="Y202" s="226"/>
      <c r="Z202" s="226"/>
      <c r="AA202" s="226"/>
      <c r="AB202" s="226"/>
      <c r="AC202" s="226"/>
      <c r="AD202" s="226"/>
      <c r="AE202" s="226"/>
      <c r="AF202" s="226"/>
      <c r="AG202" s="226"/>
      <c r="AH202" s="226"/>
      <c r="AI202" s="226"/>
      <c r="AJ202" s="226"/>
      <c r="AK202" s="226"/>
      <c r="AL202" s="226"/>
      <c r="AM202" s="226"/>
      <c r="AN202" s="226"/>
      <c r="AO202" s="226"/>
      <c r="AP202" s="226"/>
      <c r="AQ202" s="226"/>
      <c r="AR202" s="226"/>
      <c r="AS202" s="226"/>
      <c r="AT202" s="226"/>
      <c r="AU202" s="226"/>
      <c r="AV202" s="226"/>
      <c r="AW202" s="226"/>
      <c r="AX202" s="226"/>
      <c r="AY202" s="226"/>
      <c r="AZ202" s="226"/>
      <c r="BA202" s="226"/>
      <c r="BB202" s="226"/>
      <c r="BC202" s="226"/>
      <c r="BD202" s="226"/>
      <c r="BE202" s="226"/>
      <c r="BF202" s="226"/>
      <c r="BG202" s="226"/>
      <c r="BH202" s="226"/>
      <c r="BI202" s="226"/>
      <c r="BJ202" s="226"/>
      <c r="BK202" s="226"/>
      <c r="BL202" s="226"/>
      <c r="BM202" s="227">
        <v>1</v>
      </c>
    </row>
    <row r="203" spans="1:65">
      <c r="A203" s="29"/>
      <c r="B203" s="19">
        <v>1</v>
      </c>
      <c r="C203" s="9">
        <v>2</v>
      </c>
      <c r="D203" s="228">
        <v>18.2</v>
      </c>
      <c r="E203" s="225"/>
      <c r="F203" s="226"/>
      <c r="G203" s="226"/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26"/>
      <c r="Z203" s="226"/>
      <c r="AA203" s="226"/>
      <c r="AB203" s="226"/>
      <c r="AC203" s="226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  <c r="AN203" s="226"/>
      <c r="AO203" s="226"/>
      <c r="AP203" s="226"/>
      <c r="AQ203" s="226"/>
      <c r="AR203" s="226"/>
      <c r="AS203" s="226"/>
      <c r="AT203" s="226"/>
      <c r="AU203" s="226"/>
      <c r="AV203" s="226"/>
      <c r="AW203" s="226"/>
      <c r="AX203" s="226"/>
      <c r="AY203" s="226"/>
      <c r="AZ203" s="226"/>
      <c r="BA203" s="226"/>
      <c r="BB203" s="226"/>
      <c r="BC203" s="226"/>
      <c r="BD203" s="226"/>
      <c r="BE203" s="226"/>
      <c r="BF203" s="226"/>
      <c r="BG203" s="226"/>
      <c r="BH203" s="226"/>
      <c r="BI203" s="226"/>
      <c r="BJ203" s="226"/>
      <c r="BK203" s="226"/>
      <c r="BL203" s="226"/>
      <c r="BM203" s="227">
        <v>39</v>
      </c>
    </row>
    <row r="204" spans="1:65">
      <c r="A204" s="29"/>
      <c r="B204" s="20" t="s">
        <v>271</v>
      </c>
      <c r="C204" s="12"/>
      <c r="D204" s="230">
        <v>18.149999999999999</v>
      </c>
      <c r="E204" s="225"/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26"/>
      <c r="Z204" s="226"/>
      <c r="AA204" s="226"/>
      <c r="AB204" s="226"/>
      <c r="AC204" s="226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  <c r="AN204" s="226"/>
      <c r="AO204" s="226"/>
      <c r="AP204" s="226"/>
      <c r="AQ204" s="226"/>
      <c r="AR204" s="226"/>
      <c r="AS204" s="226"/>
      <c r="AT204" s="226"/>
      <c r="AU204" s="226"/>
      <c r="AV204" s="226"/>
      <c r="AW204" s="226"/>
      <c r="AX204" s="226"/>
      <c r="AY204" s="226"/>
      <c r="AZ204" s="226"/>
      <c r="BA204" s="226"/>
      <c r="BB204" s="226"/>
      <c r="BC204" s="226"/>
      <c r="BD204" s="226"/>
      <c r="BE204" s="226"/>
      <c r="BF204" s="226"/>
      <c r="BG204" s="226"/>
      <c r="BH204" s="226"/>
      <c r="BI204" s="226"/>
      <c r="BJ204" s="226"/>
      <c r="BK204" s="226"/>
      <c r="BL204" s="226"/>
      <c r="BM204" s="227">
        <v>16</v>
      </c>
    </row>
    <row r="205" spans="1:65">
      <c r="A205" s="29"/>
      <c r="B205" s="3" t="s">
        <v>272</v>
      </c>
      <c r="C205" s="28"/>
      <c r="D205" s="228">
        <v>18.149999999999999</v>
      </c>
      <c r="E205" s="225"/>
      <c r="F205" s="226"/>
      <c r="G205" s="226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26"/>
      <c r="Z205" s="226"/>
      <c r="AA205" s="226"/>
      <c r="AB205" s="226"/>
      <c r="AC205" s="226"/>
      <c r="AD205" s="226"/>
      <c r="AE205" s="226"/>
      <c r="AF205" s="226"/>
      <c r="AG205" s="226"/>
      <c r="AH205" s="226"/>
      <c r="AI205" s="226"/>
      <c r="AJ205" s="226"/>
      <c r="AK205" s="226"/>
      <c r="AL205" s="226"/>
      <c r="AM205" s="226"/>
      <c r="AN205" s="226"/>
      <c r="AO205" s="226"/>
      <c r="AP205" s="226"/>
      <c r="AQ205" s="226"/>
      <c r="AR205" s="226"/>
      <c r="AS205" s="226"/>
      <c r="AT205" s="226"/>
      <c r="AU205" s="226"/>
      <c r="AV205" s="226"/>
      <c r="AW205" s="226"/>
      <c r="AX205" s="226"/>
      <c r="AY205" s="226"/>
      <c r="AZ205" s="226"/>
      <c r="BA205" s="226"/>
      <c r="BB205" s="226"/>
      <c r="BC205" s="226"/>
      <c r="BD205" s="226"/>
      <c r="BE205" s="226"/>
      <c r="BF205" s="226"/>
      <c r="BG205" s="226"/>
      <c r="BH205" s="226"/>
      <c r="BI205" s="226"/>
      <c r="BJ205" s="226"/>
      <c r="BK205" s="226"/>
      <c r="BL205" s="226"/>
      <c r="BM205" s="227">
        <v>18.149999999999999</v>
      </c>
    </row>
    <row r="206" spans="1:65">
      <c r="A206" s="29"/>
      <c r="B206" s="3" t="s">
        <v>273</v>
      </c>
      <c r="C206" s="28"/>
      <c r="D206" s="228">
        <v>7.0710678118653253E-2</v>
      </c>
      <c r="E206" s="225"/>
      <c r="F206" s="226"/>
      <c r="G206" s="226"/>
      <c r="H206" s="226"/>
      <c r="I206" s="226"/>
      <c r="J206" s="226"/>
      <c r="K206" s="226"/>
      <c r="L206" s="226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226"/>
      <c r="X206" s="226"/>
      <c r="Y206" s="226"/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27">
        <v>45</v>
      </c>
    </row>
    <row r="207" spans="1:65">
      <c r="A207" s="29"/>
      <c r="B207" s="3" t="s">
        <v>87</v>
      </c>
      <c r="C207" s="28"/>
      <c r="D207" s="13">
        <v>3.8959051305043116E-3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274</v>
      </c>
      <c r="C208" s="28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275</v>
      </c>
      <c r="C209" s="46"/>
      <c r="D209" s="44" t="s">
        <v>276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650</v>
      </c>
      <c r="BM211" s="27" t="s">
        <v>277</v>
      </c>
    </row>
    <row r="212" spans="1:65" ht="15">
      <c r="A212" s="24" t="s">
        <v>5</v>
      </c>
      <c r="B212" s="18" t="s">
        <v>111</v>
      </c>
      <c r="C212" s="15" t="s">
        <v>112</v>
      </c>
      <c r="D212" s="16" t="s">
        <v>345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232</v>
      </c>
      <c r="C213" s="9" t="s">
        <v>232</v>
      </c>
      <c r="D213" s="10" t="s">
        <v>113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356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5.91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6.25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12</v>
      </c>
    </row>
    <row r="218" spans="1:65">
      <c r="A218" s="29"/>
      <c r="B218" s="20" t="s">
        <v>271</v>
      </c>
      <c r="C218" s="12"/>
      <c r="D218" s="22">
        <v>6.08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272</v>
      </c>
      <c r="C219" s="28"/>
      <c r="D219" s="11">
        <v>6.08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6.08</v>
      </c>
    </row>
    <row r="220" spans="1:65">
      <c r="A220" s="29"/>
      <c r="B220" s="3" t="s">
        <v>273</v>
      </c>
      <c r="C220" s="28"/>
      <c r="D220" s="23">
        <v>0.24041630560342606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46</v>
      </c>
    </row>
    <row r="221" spans="1:65">
      <c r="A221" s="29"/>
      <c r="B221" s="3" t="s">
        <v>87</v>
      </c>
      <c r="C221" s="28"/>
      <c r="D221" s="13">
        <v>3.9542155526879286E-2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274</v>
      </c>
      <c r="C222" s="28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275</v>
      </c>
      <c r="C223" s="46"/>
      <c r="D223" s="44" t="s">
        <v>276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651</v>
      </c>
      <c r="BM225" s="27" t="s">
        <v>277</v>
      </c>
    </row>
    <row r="226" spans="1:65" ht="15">
      <c r="A226" s="24" t="s">
        <v>82</v>
      </c>
      <c r="B226" s="18" t="s">
        <v>111</v>
      </c>
      <c r="C226" s="15" t="s">
        <v>112</v>
      </c>
      <c r="D226" s="16" t="s">
        <v>345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232</v>
      </c>
      <c r="C227" s="9" t="s">
        <v>232</v>
      </c>
      <c r="D227" s="10" t="s">
        <v>113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356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1.5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6</v>
      </c>
    </row>
    <row r="232" spans="1:65">
      <c r="A232" s="29"/>
      <c r="B232" s="20" t="s">
        <v>271</v>
      </c>
      <c r="C232" s="12"/>
      <c r="D232" s="22">
        <v>1.45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272</v>
      </c>
      <c r="C233" s="28"/>
      <c r="D233" s="11">
        <v>1.45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1.45</v>
      </c>
    </row>
    <row r="234" spans="1:65">
      <c r="A234" s="29"/>
      <c r="B234" s="3" t="s">
        <v>273</v>
      </c>
      <c r="C234" s="28"/>
      <c r="D234" s="23">
        <v>7.0710678118654821E-2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47</v>
      </c>
    </row>
    <row r="235" spans="1:65">
      <c r="A235" s="29"/>
      <c r="B235" s="3" t="s">
        <v>87</v>
      </c>
      <c r="C235" s="28"/>
      <c r="D235" s="13">
        <v>4.8765984909417116E-2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 t="s">
        <v>276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652</v>
      </c>
      <c r="BM239" s="27" t="s">
        <v>277</v>
      </c>
    </row>
    <row r="240" spans="1:65" ht="15">
      <c r="A240" s="24" t="s">
        <v>8</v>
      </c>
      <c r="B240" s="18" t="s">
        <v>111</v>
      </c>
      <c r="C240" s="15" t="s">
        <v>112</v>
      </c>
      <c r="D240" s="16" t="s">
        <v>345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232</v>
      </c>
      <c r="C241" s="9" t="s">
        <v>232</v>
      </c>
      <c r="D241" s="10" t="s">
        <v>113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356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7.01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7.16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25</v>
      </c>
    </row>
    <row r="246" spans="1:65">
      <c r="A246" s="29"/>
      <c r="B246" s="20" t="s">
        <v>271</v>
      </c>
      <c r="C246" s="12"/>
      <c r="D246" s="22">
        <v>7.085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272</v>
      </c>
      <c r="C247" s="28"/>
      <c r="D247" s="11">
        <v>7.085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7.085</v>
      </c>
    </row>
    <row r="248" spans="1:65">
      <c r="A248" s="29"/>
      <c r="B248" s="3" t="s">
        <v>273</v>
      </c>
      <c r="C248" s="28"/>
      <c r="D248" s="23">
        <v>0.10606601717798238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31</v>
      </c>
    </row>
    <row r="249" spans="1:65">
      <c r="A249" s="29"/>
      <c r="B249" s="3" t="s">
        <v>87</v>
      </c>
      <c r="C249" s="28"/>
      <c r="D249" s="13">
        <v>1.4970503483130893E-2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274</v>
      </c>
      <c r="C250" s="28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275</v>
      </c>
      <c r="C251" s="46"/>
      <c r="D251" s="44" t="s">
        <v>276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653</v>
      </c>
      <c r="BM253" s="27" t="s">
        <v>277</v>
      </c>
    </row>
    <row r="254" spans="1:65" ht="15">
      <c r="A254" s="24" t="s">
        <v>11</v>
      </c>
      <c r="B254" s="18" t="s">
        <v>111</v>
      </c>
      <c r="C254" s="15" t="s">
        <v>112</v>
      </c>
      <c r="D254" s="16" t="s">
        <v>345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232</v>
      </c>
      <c r="C255" s="9" t="s">
        <v>232</v>
      </c>
      <c r="D255" s="10" t="s">
        <v>113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356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1.1299999999999999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1.18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14</v>
      </c>
    </row>
    <row r="260" spans="1:65">
      <c r="A260" s="29"/>
      <c r="B260" s="20" t="s">
        <v>271</v>
      </c>
      <c r="C260" s="12"/>
      <c r="D260" s="22">
        <v>1.1549999999999998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272</v>
      </c>
      <c r="C261" s="28"/>
      <c r="D261" s="11">
        <v>1.1549999999999998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1.155</v>
      </c>
    </row>
    <row r="262" spans="1:65">
      <c r="A262" s="29"/>
      <c r="B262" s="3" t="s">
        <v>273</v>
      </c>
      <c r="C262" s="28"/>
      <c r="D262" s="23">
        <v>3.5355339059327411E-2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32</v>
      </c>
    </row>
    <row r="263" spans="1:65">
      <c r="A263" s="29"/>
      <c r="B263" s="3" t="s">
        <v>87</v>
      </c>
      <c r="C263" s="28"/>
      <c r="D263" s="13">
        <v>3.0610683168248845E-2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274</v>
      </c>
      <c r="C264" s="28"/>
      <c r="D264" s="13">
        <v>-2.2204460492503131E-16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275</v>
      </c>
      <c r="C265" s="46"/>
      <c r="D265" s="44" t="s">
        <v>276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654</v>
      </c>
      <c r="BM267" s="27" t="s">
        <v>277</v>
      </c>
    </row>
    <row r="268" spans="1:65" ht="15">
      <c r="A268" s="24" t="s">
        <v>14</v>
      </c>
      <c r="B268" s="18" t="s">
        <v>111</v>
      </c>
      <c r="C268" s="15" t="s">
        <v>112</v>
      </c>
      <c r="D268" s="16" t="s">
        <v>345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232</v>
      </c>
      <c r="C269" s="9" t="s">
        <v>232</v>
      </c>
      <c r="D269" s="10" t="s">
        <v>113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356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10" t="s">
        <v>213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07">
        <v>1</v>
      </c>
    </row>
    <row r="273" spans="1:65">
      <c r="A273" s="29"/>
      <c r="B273" s="19">
        <v>1</v>
      </c>
      <c r="C273" s="9">
        <v>2</v>
      </c>
      <c r="D273" s="211" t="s">
        <v>213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07">
        <v>27</v>
      </c>
    </row>
    <row r="274" spans="1:65">
      <c r="A274" s="29"/>
      <c r="B274" s="20" t="s">
        <v>271</v>
      </c>
      <c r="C274" s="12"/>
      <c r="D274" s="209" t="s">
        <v>686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07">
        <v>16</v>
      </c>
    </row>
    <row r="275" spans="1:65">
      <c r="A275" s="29"/>
      <c r="B275" s="3" t="s">
        <v>272</v>
      </c>
      <c r="C275" s="28"/>
      <c r="D275" s="23" t="s">
        <v>686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07" t="s">
        <v>213</v>
      </c>
    </row>
    <row r="276" spans="1:65">
      <c r="A276" s="29"/>
      <c r="B276" s="3" t="s">
        <v>273</v>
      </c>
      <c r="C276" s="28"/>
      <c r="D276" s="23" t="s">
        <v>686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07">
        <v>33</v>
      </c>
    </row>
    <row r="277" spans="1:65">
      <c r="A277" s="29"/>
      <c r="B277" s="3" t="s">
        <v>87</v>
      </c>
      <c r="C277" s="28"/>
      <c r="D277" s="13" t="s">
        <v>686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274</v>
      </c>
      <c r="C278" s="28"/>
      <c r="D278" s="13" t="s">
        <v>686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275</v>
      </c>
      <c r="C279" s="46"/>
      <c r="D279" s="44" t="s">
        <v>276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655</v>
      </c>
      <c r="BM281" s="27" t="s">
        <v>277</v>
      </c>
    </row>
    <row r="282" spans="1:65" ht="15">
      <c r="A282" s="24" t="s">
        <v>17</v>
      </c>
      <c r="B282" s="18" t="s">
        <v>111</v>
      </c>
      <c r="C282" s="15" t="s">
        <v>112</v>
      </c>
      <c r="D282" s="16" t="s">
        <v>345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232</v>
      </c>
      <c r="C283" s="9" t="s">
        <v>232</v>
      </c>
      <c r="D283" s="10" t="s">
        <v>113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356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24">
        <v>39</v>
      </c>
      <c r="E286" s="225"/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26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6"/>
      <c r="AX286" s="226"/>
      <c r="AY286" s="226"/>
      <c r="AZ286" s="226"/>
      <c r="BA286" s="226"/>
      <c r="BB286" s="226"/>
      <c r="BC286" s="226"/>
      <c r="BD286" s="226"/>
      <c r="BE286" s="226"/>
      <c r="BF286" s="226"/>
      <c r="BG286" s="226"/>
      <c r="BH286" s="226"/>
      <c r="BI286" s="226"/>
      <c r="BJ286" s="226"/>
      <c r="BK286" s="226"/>
      <c r="BL286" s="226"/>
      <c r="BM286" s="227">
        <v>1</v>
      </c>
    </row>
    <row r="287" spans="1:65">
      <c r="A287" s="29"/>
      <c r="B287" s="19">
        <v>1</v>
      </c>
      <c r="C287" s="9">
        <v>2</v>
      </c>
      <c r="D287" s="228">
        <v>39.1</v>
      </c>
      <c r="E287" s="225"/>
      <c r="F287" s="226"/>
      <c r="G287" s="226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27">
        <v>28</v>
      </c>
    </row>
    <row r="288" spans="1:65">
      <c r="A288" s="29"/>
      <c r="B288" s="20" t="s">
        <v>271</v>
      </c>
      <c r="C288" s="12"/>
      <c r="D288" s="230">
        <v>39.049999999999997</v>
      </c>
      <c r="E288" s="225"/>
      <c r="F288" s="226"/>
      <c r="G288" s="226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27">
        <v>16</v>
      </c>
    </row>
    <row r="289" spans="1:65">
      <c r="A289" s="29"/>
      <c r="B289" s="3" t="s">
        <v>272</v>
      </c>
      <c r="C289" s="28"/>
      <c r="D289" s="228">
        <v>39.049999999999997</v>
      </c>
      <c r="E289" s="225"/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27">
        <v>39.049999999999997</v>
      </c>
    </row>
    <row r="290" spans="1:65">
      <c r="A290" s="29"/>
      <c r="B290" s="3" t="s">
        <v>273</v>
      </c>
      <c r="C290" s="28"/>
      <c r="D290" s="228">
        <v>7.0710678118655765E-2</v>
      </c>
      <c r="E290" s="225"/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27">
        <v>34</v>
      </c>
    </row>
    <row r="291" spans="1:65">
      <c r="A291" s="29"/>
      <c r="B291" s="3" t="s">
        <v>87</v>
      </c>
      <c r="C291" s="28"/>
      <c r="D291" s="13">
        <v>1.8107728071358711E-3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274</v>
      </c>
      <c r="C292" s="28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275</v>
      </c>
      <c r="C293" s="46"/>
      <c r="D293" s="44" t="s">
        <v>276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656</v>
      </c>
      <c r="BM295" s="27" t="s">
        <v>277</v>
      </c>
    </row>
    <row r="296" spans="1:65" ht="15">
      <c r="A296" s="24" t="s">
        <v>23</v>
      </c>
      <c r="B296" s="18" t="s">
        <v>111</v>
      </c>
      <c r="C296" s="15" t="s">
        <v>112</v>
      </c>
      <c r="D296" s="16" t="s">
        <v>345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232</v>
      </c>
      <c r="C297" s="9" t="s">
        <v>232</v>
      </c>
      <c r="D297" s="10" t="s">
        <v>113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356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0.45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0.48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29</v>
      </c>
    </row>
    <row r="302" spans="1:65">
      <c r="A302" s="29"/>
      <c r="B302" s="20" t="s">
        <v>271</v>
      </c>
      <c r="C302" s="12"/>
      <c r="D302" s="22">
        <v>0.46499999999999997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272</v>
      </c>
      <c r="C303" s="28"/>
      <c r="D303" s="11">
        <v>0.46499999999999997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0.46500000000000002</v>
      </c>
    </row>
    <row r="304" spans="1:65">
      <c r="A304" s="29"/>
      <c r="B304" s="3" t="s">
        <v>273</v>
      </c>
      <c r="C304" s="28"/>
      <c r="D304" s="23">
        <v>2.1213203435596406E-2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35</v>
      </c>
    </row>
    <row r="305" spans="1:65">
      <c r="A305" s="29"/>
      <c r="B305" s="3" t="s">
        <v>87</v>
      </c>
      <c r="C305" s="28"/>
      <c r="D305" s="13">
        <v>4.5619792334615931E-2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274</v>
      </c>
      <c r="C306" s="28"/>
      <c r="D306" s="13">
        <v>-1.1102230246251565E-16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275</v>
      </c>
      <c r="C307" s="46"/>
      <c r="D307" s="44" t="s">
        <v>276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657</v>
      </c>
      <c r="BM309" s="27" t="s">
        <v>277</v>
      </c>
    </row>
    <row r="310" spans="1:65" ht="15">
      <c r="A310" s="24" t="s">
        <v>56</v>
      </c>
      <c r="B310" s="18" t="s">
        <v>111</v>
      </c>
      <c r="C310" s="15" t="s">
        <v>112</v>
      </c>
      <c r="D310" s="16" t="s">
        <v>345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232</v>
      </c>
      <c r="C311" s="9" t="s">
        <v>232</v>
      </c>
      <c r="D311" s="10" t="s">
        <v>113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356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3">
        <v>4.3900000000000002E-2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4.4400000000000002E-2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30</v>
      </c>
    </row>
    <row r="316" spans="1:65">
      <c r="A316" s="29"/>
      <c r="B316" s="20" t="s">
        <v>271</v>
      </c>
      <c r="C316" s="12"/>
      <c r="D316" s="209">
        <v>4.4150000000000002E-2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272</v>
      </c>
      <c r="C317" s="28"/>
      <c r="D317" s="23">
        <v>4.4150000000000002E-2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4.4150000000000002E-2</v>
      </c>
    </row>
    <row r="318" spans="1:65">
      <c r="A318" s="29"/>
      <c r="B318" s="3" t="s">
        <v>273</v>
      </c>
      <c r="C318" s="28"/>
      <c r="D318" s="23">
        <v>3.5355339059327408E-4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36</v>
      </c>
    </row>
    <row r="319" spans="1:65">
      <c r="A319" s="29"/>
      <c r="B319" s="3" t="s">
        <v>87</v>
      </c>
      <c r="C319" s="28"/>
      <c r="D319" s="13">
        <v>8.0080043169484492E-3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274</v>
      </c>
      <c r="C320" s="28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275</v>
      </c>
      <c r="C321" s="46"/>
      <c r="D321" s="44" t="s">
        <v>276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658</v>
      </c>
      <c r="BM323" s="27" t="s">
        <v>277</v>
      </c>
    </row>
    <row r="324" spans="1:65" ht="15">
      <c r="A324" s="24" t="s">
        <v>26</v>
      </c>
      <c r="B324" s="18" t="s">
        <v>111</v>
      </c>
      <c r="C324" s="15" t="s">
        <v>112</v>
      </c>
      <c r="D324" s="16" t="s">
        <v>345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232</v>
      </c>
      <c r="C325" s="9" t="s">
        <v>232</v>
      </c>
      <c r="D325" s="10" t="s">
        <v>113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356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1.4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31</v>
      </c>
    </row>
    <row r="330" spans="1:65">
      <c r="A330" s="29"/>
      <c r="B330" s="20" t="s">
        <v>271</v>
      </c>
      <c r="C330" s="12"/>
      <c r="D330" s="22">
        <v>1.2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272</v>
      </c>
      <c r="C331" s="28"/>
      <c r="D331" s="11">
        <v>1.2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1.2</v>
      </c>
    </row>
    <row r="332" spans="1:65">
      <c r="A332" s="29"/>
      <c r="B332" s="3" t="s">
        <v>273</v>
      </c>
      <c r="C332" s="28"/>
      <c r="D332" s="23">
        <v>0.28284271247461912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37</v>
      </c>
    </row>
    <row r="333" spans="1:65">
      <c r="A333" s="29"/>
      <c r="B333" s="3" t="s">
        <v>87</v>
      </c>
      <c r="C333" s="28"/>
      <c r="D333" s="13">
        <v>0.23570226039551595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274</v>
      </c>
      <c r="C334" s="28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275</v>
      </c>
      <c r="C335" s="46"/>
      <c r="D335" s="44" t="s">
        <v>276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659</v>
      </c>
      <c r="BM337" s="27" t="s">
        <v>277</v>
      </c>
    </row>
    <row r="338" spans="1:65" ht="15">
      <c r="A338" s="24" t="s">
        <v>29</v>
      </c>
      <c r="B338" s="18" t="s">
        <v>111</v>
      </c>
      <c r="C338" s="15" t="s">
        <v>112</v>
      </c>
      <c r="D338" s="16" t="s">
        <v>345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232</v>
      </c>
      <c r="C339" s="9" t="s">
        <v>232</v>
      </c>
      <c r="D339" s="10" t="s">
        <v>113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356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24">
        <v>15.9</v>
      </c>
      <c r="E342" s="225"/>
      <c r="F342" s="226"/>
      <c r="G342" s="226"/>
      <c r="H342" s="226"/>
      <c r="I342" s="226"/>
      <c r="J342" s="226"/>
      <c r="K342" s="226"/>
      <c r="L342" s="226"/>
      <c r="M342" s="226"/>
      <c r="N342" s="226"/>
      <c r="O342" s="226"/>
      <c r="P342" s="226"/>
      <c r="Q342" s="226"/>
      <c r="R342" s="226"/>
      <c r="S342" s="226"/>
      <c r="T342" s="226"/>
      <c r="U342" s="226"/>
      <c r="V342" s="226"/>
      <c r="W342" s="226"/>
      <c r="X342" s="226"/>
      <c r="Y342" s="226"/>
      <c r="Z342" s="226"/>
      <c r="AA342" s="226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  <c r="AP342" s="226"/>
      <c r="AQ342" s="226"/>
      <c r="AR342" s="226"/>
      <c r="AS342" s="226"/>
      <c r="AT342" s="226"/>
      <c r="AU342" s="226"/>
      <c r="AV342" s="226"/>
      <c r="AW342" s="226"/>
      <c r="AX342" s="226"/>
      <c r="AY342" s="226"/>
      <c r="AZ342" s="226"/>
      <c r="BA342" s="226"/>
      <c r="BB342" s="226"/>
      <c r="BC342" s="226"/>
      <c r="BD342" s="226"/>
      <c r="BE342" s="226"/>
      <c r="BF342" s="226"/>
      <c r="BG342" s="226"/>
      <c r="BH342" s="226"/>
      <c r="BI342" s="226"/>
      <c r="BJ342" s="226"/>
      <c r="BK342" s="226"/>
      <c r="BL342" s="226"/>
      <c r="BM342" s="227">
        <v>1</v>
      </c>
    </row>
    <row r="343" spans="1:65">
      <c r="A343" s="29"/>
      <c r="B343" s="19">
        <v>1</v>
      </c>
      <c r="C343" s="9">
        <v>2</v>
      </c>
      <c r="D343" s="228">
        <v>15.9</v>
      </c>
      <c r="E343" s="225"/>
      <c r="F343" s="226"/>
      <c r="G343" s="226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26"/>
      <c r="Z343" s="226"/>
      <c r="AA343" s="226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  <c r="AP343" s="226"/>
      <c r="AQ343" s="226"/>
      <c r="AR343" s="226"/>
      <c r="AS343" s="226"/>
      <c r="AT343" s="226"/>
      <c r="AU343" s="226"/>
      <c r="AV343" s="226"/>
      <c r="AW343" s="226"/>
      <c r="AX343" s="226"/>
      <c r="AY343" s="226"/>
      <c r="AZ343" s="226"/>
      <c r="BA343" s="226"/>
      <c r="BB343" s="226"/>
      <c r="BC343" s="226"/>
      <c r="BD343" s="226"/>
      <c r="BE343" s="226"/>
      <c r="BF343" s="226"/>
      <c r="BG343" s="226"/>
      <c r="BH343" s="226"/>
      <c r="BI343" s="226"/>
      <c r="BJ343" s="226"/>
      <c r="BK343" s="226"/>
      <c r="BL343" s="226"/>
      <c r="BM343" s="227">
        <v>32</v>
      </c>
    </row>
    <row r="344" spans="1:65">
      <c r="A344" s="29"/>
      <c r="B344" s="20" t="s">
        <v>271</v>
      </c>
      <c r="C344" s="12"/>
      <c r="D344" s="230">
        <v>15.9</v>
      </c>
      <c r="E344" s="225"/>
      <c r="F344" s="226"/>
      <c r="G344" s="226"/>
      <c r="H344" s="226"/>
      <c r="I344" s="226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26"/>
      <c r="Z344" s="226"/>
      <c r="AA344" s="226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  <c r="AP344" s="226"/>
      <c r="AQ344" s="226"/>
      <c r="AR344" s="226"/>
      <c r="AS344" s="226"/>
      <c r="AT344" s="226"/>
      <c r="AU344" s="226"/>
      <c r="AV344" s="226"/>
      <c r="AW344" s="226"/>
      <c r="AX344" s="226"/>
      <c r="AY344" s="226"/>
      <c r="AZ344" s="226"/>
      <c r="BA344" s="226"/>
      <c r="BB344" s="226"/>
      <c r="BC344" s="226"/>
      <c r="BD344" s="226"/>
      <c r="BE344" s="226"/>
      <c r="BF344" s="226"/>
      <c r="BG344" s="226"/>
      <c r="BH344" s="226"/>
      <c r="BI344" s="226"/>
      <c r="BJ344" s="226"/>
      <c r="BK344" s="226"/>
      <c r="BL344" s="226"/>
      <c r="BM344" s="227">
        <v>16</v>
      </c>
    </row>
    <row r="345" spans="1:65">
      <c r="A345" s="29"/>
      <c r="B345" s="3" t="s">
        <v>272</v>
      </c>
      <c r="C345" s="28"/>
      <c r="D345" s="228">
        <v>15.9</v>
      </c>
      <c r="E345" s="225"/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26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  <c r="AP345" s="226"/>
      <c r="AQ345" s="226"/>
      <c r="AR345" s="226"/>
      <c r="AS345" s="226"/>
      <c r="AT345" s="226"/>
      <c r="AU345" s="226"/>
      <c r="AV345" s="226"/>
      <c r="AW345" s="226"/>
      <c r="AX345" s="226"/>
      <c r="AY345" s="226"/>
      <c r="AZ345" s="226"/>
      <c r="BA345" s="226"/>
      <c r="BB345" s="226"/>
      <c r="BC345" s="226"/>
      <c r="BD345" s="226"/>
      <c r="BE345" s="226"/>
      <c r="BF345" s="226"/>
      <c r="BG345" s="226"/>
      <c r="BH345" s="226"/>
      <c r="BI345" s="226"/>
      <c r="BJ345" s="226"/>
      <c r="BK345" s="226"/>
      <c r="BL345" s="226"/>
      <c r="BM345" s="227">
        <v>15.9</v>
      </c>
    </row>
    <row r="346" spans="1:65">
      <c r="A346" s="29"/>
      <c r="B346" s="3" t="s">
        <v>273</v>
      </c>
      <c r="C346" s="28"/>
      <c r="D346" s="228">
        <v>0</v>
      </c>
      <c r="E346" s="225"/>
      <c r="F346" s="226"/>
      <c r="G346" s="226"/>
      <c r="H346" s="226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26"/>
      <c r="Z346" s="226"/>
      <c r="AA346" s="226"/>
      <c r="AB346" s="226"/>
      <c r="AC346" s="226"/>
      <c r="AD346" s="226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  <c r="AP346" s="226"/>
      <c r="AQ346" s="226"/>
      <c r="AR346" s="226"/>
      <c r="AS346" s="226"/>
      <c r="AT346" s="226"/>
      <c r="AU346" s="226"/>
      <c r="AV346" s="226"/>
      <c r="AW346" s="226"/>
      <c r="AX346" s="226"/>
      <c r="AY346" s="226"/>
      <c r="AZ346" s="226"/>
      <c r="BA346" s="226"/>
      <c r="BB346" s="226"/>
      <c r="BC346" s="226"/>
      <c r="BD346" s="226"/>
      <c r="BE346" s="226"/>
      <c r="BF346" s="226"/>
      <c r="BG346" s="226"/>
      <c r="BH346" s="226"/>
      <c r="BI346" s="226"/>
      <c r="BJ346" s="226"/>
      <c r="BK346" s="226"/>
      <c r="BL346" s="226"/>
      <c r="BM346" s="227">
        <v>38</v>
      </c>
    </row>
    <row r="347" spans="1:65">
      <c r="A347" s="29"/>
      <c r="B347" s="3" t="s">
        <v>87</v>
      </c>
      <c r="C347" s="28"/>
      <c r="D347" s="13">
        <v>0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274</v>
      </c>
      <c r="C348" s="28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275</v>
      </c>
      <c r="C349" s="46"/>
      <c r="D349" s="44" t="s">
        <v>276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660</v>
      </c>
      <c r="BM351" s="27" t="s">
        <v>277</v>
      </c>
    </row>
    <row r="352" spans="1:65" ht="15">
      <c r="A352" s="24" t="s">
        <v>31</v>
      </c>
      <c r="B352" s="18" t="s">
        <v>111</v>
      </c>
      <c r="C352" s="15" t="s">
        <v>112</v>
      </c>
      <c r="D352" s="16" t="s">
        <v>345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232</v>
      </c>
      <c r="C353" s="9" t="s">
        <v>232</v>
      </c>
      <c r="D353" s="10" t="s">
        <v>113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356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24">
        <v>35.1</v>
      </c>
      <c r="E356" s="225"/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7">
        <v>1</v>
      </c>
    </row>
    <row r="357" spans="1:65">
      <c r="A357" s="29"/>
      <c r="B357" s="19">
        <v>1</v>
      </c>
      <c r="C357" s="9">
        <v>2</v>
      </c>
      <c r="D357" s="228">
        <v>35.5</v>
      </c>
      <c r="E357" s="225"/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7">
        <v>9</v>
      </c>
    </row>
    <row r="358" spans="1:65">
      <c r="A358" s="29"/>
      <c r="B358" s="20" t="s">
        <v>271</v>
      </c>
      <c r="C358" s="12"/>
      <c r="D358" s="230">
        <v>35.299999999999997</v>
      </c>
      <c r="E358" s="225"/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7">
        <v>16</v>
      </c>
    </row>
    <row r="359" spans="1:65">
      <c r="A359" s="29"/>
      <c r="B359" s="3" t="s">
        <v>272</v>
      </c>
      <c r="C359" s="28"/>
      <c r="D359" s="228">
        <v>35.299999999999997</v>
      </c>
      <c r="E359" s="225"/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26"/>
      <c r="Z359" s="226"/>
      <c r="AA359" s="226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27">
        <v>35.299999999999997</v>
      </c>
    </row>
    <row r="360" spans="1:65">
      <c r="A360" s="29"/>
      <c r="B360" s="3" t="s">
        <v>273</v>
      </c>
      <c r="C360" s="28"/>
      <c r="D360" s="228">
        <v>0.28284271247461801</v>
      </c>
      <c r="E360" s="225"/>
      <c r="F360" s="226"/>
      <c r="G360" s="226"/>
      <c r="H360" s="226"/>
      <c r="I360" s="226"/>
      <c r="J360" s="226"/>
      <c r="K360" s="226"/>
      <c r="L360" s="226"/>
      <c r="M360" s="226"/>
      <c r="N360" s="226"/>
      <c r="O360" s="226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7">
        <v>39</v>
      </c>
    </row>
    <row r="361" spans="1:65">
      <c r="A361" s="29"/>
      <c r="B361" s="3" t="s">
        <v>87</v>
      </c>
      <c r="C361" s="28"/>
      <c r="D361" s="13">
        <v>8.0125414298758656E-3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274</v>
      </c>
      <c r="C362" s="28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275</v>
      </c>
      <c r="C363" s="46"/>
      <c r="D363" s="44" t="s">
        <v>276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661</v>
      </c>
      <c r="BM365" s="27" t="s">
        <v>277</v>
      </c>
    </row>
    <row r="366" spans="1:65" ht="15">
      <c r="A366" s="24" t="s">
        <v>34</v>
      </c>
      <c r="B366" s="18" t="s">
        <v>111</v>
      </c>
      <c r="C366" s="15" t="s">
        <v>112</v>
      </c>
      <c r="D366" s="16" t="s">
        <v>345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232</v>
      </c>
      <c r="C367" s="9" t="s">
        <v>232</v>
      </c>
      <c r="D367" s="10" t="s">
        <v>113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356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13">
        <v>66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  <c r="AV370" s="217"/>
      <c r="AW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J370" s="217"/>
      <c r="BK370" s="217"/>
      <c r="BL370" s="217"/>
      <c r="BM370" s="218">
        <v>1</v>
      </c>
    </row>
    <row r="371" spans="1:65">
      <c r="A371" s="29"/>
      <c r="B371" s="19">
        <v>1</v>
      </c>
      <c r="C371" s="9">
        <v>2</v>
      </c>
      <c r="D371" s="219">
        <v>68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  <c r="AV371" s="217"/>
      <c r="AW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J371" s="217"/>
      <c r="BK371" s="217"/>
      <c r="BL371" s="217"/>
      <c r="BM371" s="218">
        <v>34</v>
      </c>
    </row>
    <row r="372" spans="1:65">
      <c r="A372" s="29"/>
      <c r="B372" s="20" t="s">
        <v>271</v>
      </c>
      <c r="C372" s="12"/>
      <c r="D372" s="223">
        <v>67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  <c r="AV372" s="217"/>
      <c r="AW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J372" s="217"/>
      <c r="BK372" s="217"/>
      <c r="BL372" s="217"/>
      <c r="BM372" s="218">
        <v>16</v>
      </c>
    </row>
    <row r="373" spans="1:65">
      <c r="A373" s="29"/>
      <c r="B373" s="3" t="s">
        <v>272</v>
      </c>
      <c r="C373" s="28"/>
      <c r="D373" s="219">
        <v>67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  <c r="AV373" s="217"/>
      <c r="AW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J373" s="217"/>
      <c r="BK373" s="217"/>
      <c r="BL373" s="217"/>
      <c r="BM373" s="218">
        <v>67</v>
      </c>
    </row>
    <row r="374" spans="1:65">
      <c r="A374" s="29"/>
      <c r="B374" s="3" t="s">
        <v>273</v>
      </c>
      <c r="C374" s="28"/>
      <c r="D374" s="219">
        <v>1.4142135623730951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  <c r="AV374" s="217"/>
      <c r="AW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J374" s="217"/>
      <c r="BK374" s="217"/>
      <c r="BL374" s="217"/>
      <c r="BM374" s="218">
        <v>40</v>
      </c>
    </row>
    <row r="375" spans="1:65">
      <c r="A375" s="29"/>
      <c r="B375" s="3" t="s">
        <v>87</v>
      </c>
      <c r="C375" s="28"/>
      <c r="D375" s="13">
        <v>2.1107665110046196E-2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274</v>
      </c>
      <c r="C376" s="28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275</v>
      </c>
      <c r="C377" s="46"/>
      <c r="D377" s="44" t="s">
        <v>276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662</v>
      </c>
      <c r="BM379" s="27" t="s">
        <v>277</v>
      </c>
    </row>
    <row r="380" spans="1:65" ht="15">
      <c r="A380" s="24" t="s">
        <v>37</v>
      </c>
      <c r="B380" s="18" t="s">
        <v>111</v>
      </c>
      <c r="C380" s="15" t="s">
        <v>112</v>
      </c>
      <c r="D380" s="16" t="s">
        <v>345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232</v>
      </c>
      <c r="C381" s="9" t="s">
        <v>232</v>
      </c>
      <c r="D381" s="10" t="s">
        <v>113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356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24">
        <v>20</v>
      </c>
      <c r="E384" s="225"/>
      <c r="F384" s="226"/>
      <c r="G384" s="226"/>
      <c r="H384" s="226"/>
      <c r="I384" s="226"/>
      <c r="J384" s="226"/>
      <c r="K384" s="226"/>
      <c r="L384" s="226"/>
      <c r="M384" s="226"/>
      <c r="N384" s="226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26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  <c r="AP384" s="226"/>
      <c r="AQ384" s="226"/>
      <c r="AR384" s="226"/>
      <c r="AS384" s="226"/>
      <c r="AT384" s="226"/>
      <c r="AU384" s="226"/>
      <c r="AV384" s="226"/>
      <c r="AW384" s="226"/>
      <c r="AX384" s="226"/>
      <c r="AY384" s="226"/>
      <c r="AZ384" s="226"/>
      <c r="BA384" s="226"/>
      <c r="BB384" s="226"/>
      <c r="BC384" s="226"/>
      <c r="BD384" s="226"/>
      <c r="BE384" s="226"/>
      <c r="BF384" s="226"/>
      <c r="BG384" s="226"/>
      <c r="BH384" s="226"/>
      <c r="BI384" s="226"/>
      <c r="BJ384" s="226"/>
      <c r="BK384" s="226"/>
      <c r="BL384" s="226"/>
      <c r="BM384" s="227">
        <v>1</v>
      </c>
    </row>
    <row r="385" spans="1:65">
      <c r="A385" s="29"/>
      <c r="B385" s="19">
        <v>1</v>
      </c>
      <c r="C385" s="9">
        <v>2</v>
      </c>
      <c r="D385" s="228">
        <v>20</v>
      </c>
      <c r="E385" s="225"/>
      <c r="F385" s="226"/>
      <c r="G385" s="226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  <c r="AP385" s="226"/>
      <c r="AQ385" s="226"/>
      <c r="AR385" s="226"/>
      <c r="AS385" s="226"/>
      <c r="AT385" s="226"/>
      <c r="AU385" s="226"/>
      <c r="AV385" s="226"/>
      <c r="AW385" s="226"/>
      <c r="AX385" s="226"/>
      <c r="AY385" s="226"/>
      <c r="AZ385" s="226"/>
      <c r="BA385" s="226"/>
      <c r="BB385" s="226"/>
      <c r="BC385" s="226"/>
      <c r="BD385" s="226"/>
      <c r="BE385" s="226"/>
      <c r="BF385" s="226"/>
      <c r="BG385" s="226"/>
      <c r="BH385" s="226"/>
      <c r="BI385" s="226"/>
      <c r="BJ385" s="226"/>
      <c r="BK385" s="226"/>
      <c r="BL385" s="226"/>
      <c r="BM385" s="227">
        <v>35</v>
      </c>
    </row>
    <row r="386" spans="1:65">
      <c r="A386" s="29"/>
      <c r="B386" s="20" t="s">
        <v>271</v>
      </c>
      <c r="C386" s="12"/>
      <c r="D386" s="230">
        <v>20</v>
      </c>
      <c r="E386" s="225"/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  <c r="AP386" s="226"/>
      <c r="AQ386" s="226"/>
      <c r="AR386" s="226"/>
      <c r="AS386" s="226"/>
      <c r="AT386" s="226"/>
      <c r="AU386" s="226"/>
      <c r="AV386" s="226"/>
      <c r="AW386" s="226"/>
      <c r="AX386" s="226"/>
      <c r="AY386" s="226"/>
      <c r="AZ386" s="226"/>
      <c r="BA386" s="226"/>
      <c r="BB386" s="226"/>
      <c r="BC386" s="226"/>
      <c r="BD386" s="226"/>
      <c r="BE386" s="226"/>
      <c r="BF386" s="226"/>
      <c r="BG386" s="226"/>
      <c r="BH386" s="226"/>
      <c r="BI386" s="226"/>
      <c r="BJ386" s="226"/>
      <c r="BK386" s="226"/>
      <c r="BL386" s="226"/>
      <c r="BM386" s="227">
        <v>16</v>
      </c>
    </row>
    <row r="387" spans="1:65">
      <c r="A387" s="29"/>
      <c r="B387" s="3" t="s">
        <v>272</v>
      </c>
      <c r="C387" s="28"/>
      <c r="D387" s="228">
        <v>20</v>
      </c>
      <c r="E387" s="225"/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26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  <c r="AP387" s="226"/>
      <c r="AQ387" s="226"/>
      <c r="AR387" s="226"/>
      <c r="AS387" s="226"/>
      <c r="AT387" s="226"/>
      <c r="AU387" s="226"/>
      <c r="AV387" s="226"/>
      <c r="AW387" s="226"/>
      <c r="AX387" s="226"/>
      <c r="AY387" s="226"/>
      <c r="AZ387" s="226"/>
      <c r="BA387" s="226"/>
      <c r="BB387" s="226"/>
      <c r="BC387" s="226"/>
      <c r="BD387" s="226"/>
      <c r="BE387" s="226"/>
      <c r="BF387" s="226"/>
      <c r="BG387" s="226"/>
      <c r="BH387" s="226"/>
      <c r="BI387" s="226"/>
      <c r="BJ387" s="226"/>
      <c r="BK387" s="226"/>
      <c r="BL387" s="226"/>
      <c r="BM387" s="227">
        <v>20</v>
      </c>
    </row>
    <row r="388" spans="1:65">
      <c r="A388" s="29"/>
      <c r="B388" s="3" t="s">
        <v>273</v>
      </c>
      <c r="C388" s="28"/>
      <c r="D388" s="228">
        <v>0</v>
      </c>
      <c r="E388" s="225"/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26"/>
      <c r="Z388" s="226"/>
      <c r="AA388" s="226"/>
      <c r="AB388" s="226"/>
      <c r="AC388" s="226"/>
      <c r="AD388" s="226"/>
      <c r="AE388" s="226"/>
      <c r="AF388" s="226"/>
      <c r="AG388" s="226"/>
      <c r="AH388" s="226"/>
      <c r="AI388" s="226"/>
      <c r="AJ388" s="226"/>
      <c r="AK388" s="226"/>
      <c r="AL388" s="226"/>
      <c r="AM388" s="226"/>
      <c r="AN388" s="226"/>
      <c r="AO388" s="226"/>
      <c r="AP388" s="226"/>
      <c r="AQ388" s="226"/>
      <c r="AR388" s="226"/>
      <c r="AS388" s="226"/>
      <c r="AT388" s="226"/>
      <c r="AU388" s="226"/>
      <c r="AV388" s="226"/>
      <c r="AW388" s="226"/>
      <c r="AX388" s="226"/>
      <c r="AY388" s="226"/>
      <c r="AZ388" s="226"/>
      <c r="BA388" s="226"/>
      <c r="BB388" s="226"/>
      <c r="BC388" s="226"/>
      <c r="BD388" s="226"/>
      <c r="BE388" s="226"/>
      <c r="BF388" s="226"/>
      <c r="BG388" s="226"/>
      <c r="BH388" s="226"/>
      <c r="BI388" s="226"/>
      <c r="BJ388" s="226"/>
      <c r="BK388" s="226"/>
      <c r="BL388" s="226"/>
      <c r="BM388" s="227">
        <v>41</v>
      </c>
    </row>
    <row r="389" spans="1:65">
      <c r="A389" s="29"/>
      <c r="B389" s="3" t="s">
        <v>87</v>
      </c>
      <c r="C389" s="28"/>
      <c r="D389" s="13">
        <v>0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274</v>
      </c>
      <c r="C390" s="28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275</v>
      </c>
      <c r="C391" s="46"/>
      <c r="D391" s="44" t="s">
        <v>276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663</v>
      </c>
      <c r="BM393" s="27" t="s">
        <v>277</v>
      </c>
    </row>
    <row r="394" spans="1:65" ht="15">
      <c r="A394" s="24" t="s">
        <v>40</v>
      </c>
      <c r="B394" s="18" t="s">
        <v>111</v>
      </c>
      <c r="C394" s="15" t="s">
        <v>112</v>
      </c>
      <c r="D394" s="16" t="s">
        <v>345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232</v>
      </c>
      <c r="C395" s="9" t="s">
        <v>232</v>
      </c>
      <c r="D395" s="10" t="s">
        <v>113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356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9.56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9.44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11</v>
      </c>
    </row>
    <row r="400" spans="1:65">
      <c r="A400" s="29"/>
      <c r="B400" s="20" t="s">
        <v>271</v>
      </c>
      <c r="C400" s="12"/>
      <c r="D400" s="22">
        <v>9.5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272</v>
      </c>
      <c r="C401" s="28"/>
      <c r="D401" s="11">
        <v>9.5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9.5</v>
      </c>
    </row>
    <row r="402" spans="1:65">
      <c r="A402" s="29"/>
      <c r="B402" s="3" t="s">
        <v>273</v>
      </c>
      <c r="C402" s="28"/>
      <c r="D402" s="23">
        <v>8.4852813742386402E-2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42</v>
      </c>
    </row>
    <row r="403" spans="1:65">
      <c r="A403" s="29"/>
      <c r="B403" s="3" t="s">
        <v>87</v>
      </c>
      <c r="C403" s="28"/>
      <c r="D403" s="13">
        <v>8.9318751307775161E-3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274</v>
      </c>
      <c r="C404" s="28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275</v>
      </c>
      <c r="C405" s="46"/>
      <c r="D405" s="44" t="s">
        <v>276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664</v>
      </c>
      <c r="BM407" s="27" t="s">
        <v>277</v>
      </c>
    </row>
    <row r="408" spans="1:65" ht="15">
      <c r="A408" s="24" t="s">
        <v>43</v>
      </c>
      <c r="B408" s="18" t="s">
        <v>111</v>
      </c>
      <c r="C408" s="15" t="s">
        <v>112</v>
      </c>
      <c r="D408" s="16" t="s">
        <v>345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232</v>
      </c>
      <c r="C409" s="9" t="s">
        <v>232</v>
      </c>
      <c r="D409" s="10" t="s">
        <v>113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356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3">
        <v>146</v>
      </c>
      <c r="E412" s="216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217"/>
      <c r="AT412" s="217"/>
      <c r="AU412" s="217"/>
      <c r="AV412" s="217"/>
      <c r="AW412" s="217"/>
      <c r="AX412" s="217"/>
      <c r="AY412" s="217"/>
      <c r="AZ412" s="217"/>
      <c r="BA412" s="217"/>
      <c r="BB412" s="217"/>
      <c r="BC412" s="217"/>
      <c r="BD412" s="217"/>
      <c r="BE412" s="217"/>
      <c r="BF412" s="217"/>
      <c r="BG412" s="217"/>
      <c r="BH412" s="217"/>
      <c r="BI412" s="217"/>
      <c r="BJ412" s="217"/>
      <c r="BK412" s="217"/>
      <c r="BL412" s="217"/>
      <c r="BM412" s="218">
        <v>1</v>
      </c>
    </row>
    <row r="413" spans="1:65">
      <c r="A413" s="29"/>
      <c r="B413" s="19">
        <v>1</v>
      </c>
      <c r="C413" s="9">
        <v>2</v>
      </c>
      <c r="D413" s="219">
        <v>146</v>
      </c>
      <c r="E413" s="216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217"/>
      <c r="AT413" s="217"/>
      <c r="AU413" s="217"/>
      <c r="AV413" s="217"/>
      <c r="AW413" s="217"/>
      <c r="AX413" s="217"/>
      <c r="AY413" s="217"/>
      <c r="AZ413" s="217"/>
      <c r="BA413" s="217"/>
      <c r="BB413" s="217"/>
      <c r="BC413" s="217"/>
      <c r="BD413" s="217"/>
      <c r="BE413" s="217"/>
      <c r="BF413" s="217"/>
      <c r="BG413" s="217"/>
      <c r="BH413" s="217"/>
      <c r="BI413" s="217"/>
      <c r="BJ413" s="217"/>
      <c r="BK413" s="217"/>
      <c r="BL413" s="217"/>
      <c r="BM413" s="218">
        <v>37</v>
      </c>
    </row>
    <row r="414" spans="1:65">
      <c r="A414" s="29"/>
      <c r="B414" s="20" t="s">
        <v>271</v>
      </c>
      <c r="C414" s="12"/>
      <c r="D414" s="223">
        <v>146</v>
      </c>
      <c r="E414" s="216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217"/>
      <c r="AT414" s="217"/>
      <c r="AU414" s="217"/>
      <c r="AV414" s="217"/>
      <c r="AW414" s="217"/>
      <c r="AX414" s="217"/>
      <c r="AY414" s="217"/>
      <c r="AZ414" s="217"/>
      <c r="BA414" s="217"/>
      <c r="BB414" s="217"/>
      <c r="BC414" s="217"/>
      <c r="BD414" s="217"/>
      <c r="BE414" s="217"/>
      <c r="BF414" s="217"/>
      <c r="BG414" s="217"/>
      <c r="BH414" s="217"/>
      <c r="BI414" s="217"/>
      <c r="BJ414" s="217"/>
      <c r="BK414" s="217"/>
      <c r="BL414" s="217"/>
      <c r="BM414" s="218">
        <v>16</v>
      </c>
    </row>
    <row r="415" spans="1:65">
      <c r="A415" s="29"/>
      <c r="B415" s="3" t="s">
        <v>272</v>
      </c>
      <c r="C415" s="28"/>
      <c r="D415" s="219">
        <v>146</v>
      </c>
      <c r="E415" s="216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  <c r="AL415" s="217"/>
      <c r="AM415" s="217"/>
      <c r="AN415" s="217"/>
      <c r="AO415" s="217"/>
      <c r="AP415" s="217"/>
      <c r="AQ415" s="217"/>
      <c r="AR415" s="217"/>
      <c r="AS415" s="217"/>
      <c r="AT415" s="217"/>
      <c r="AU415" s="217"/>
      <c r="AV415" s="217"/>
      <c r="AW415" s="217"/>
      <c r="AX415" s="217"/>
      <c r="AY415" s="217"/>
      <c r="AZ415" s="217"/>
      <c r="BA415" s="217"/>
      <c r="BB415" s="217"/>
      <c r="BC415" s="217"/>
      <c r="BD415" s="217"/>
      <c r="BE415" s="217"/>
      <c r="BF415" s="217"/>
      <c r="BG415" s="217"/>
      <c r="BH415" s="217"/>
      <c r="BI415" s="217"/>
      <c r="BJ415" s="217"/>
      <c r="BK415" s="217"/>
      <c r="BL415" s="217"/>
      <c r="BM415" s="218">
        <v>146</v>
      </c>
    </row>
    <row r="416" spans="1:65">
      <c r="A416" s="29"/>
      <c r="B416" s="3" t="s">
        <v>273</v>
      </c>
      <c r="C416" s="28"/>
      <c r="D416" s="219">
        <v>0</v>
      </c>
      <c r="E416" s="216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217"/>
      <c r="AT416" s="217"/>
      <c r="AU416" s="217"/>
      <c r="AV416" s="217"/>
      <c r="AW416" s="217"/>
      <c r="AX416" s="217"/>
      <c r="AY416" s="217"/>
      <c r="AZ416" s="217"/>
      <c r="BA416" s="217"/>
      <c r="BB416" s="217"/>
      <c r="BC416" s="217"/>
      <c r="BD416" s="217"/>
      <c r="BE416" s="217"/>
      <c r="BF416" s="217"/>
      <c r="BG416" s="217"/>
      <c r="BH416" s="217"/>
      <c r="BI416" s="217"/>
      <c r="BJ416" s="217"/>
      <c r="BK416" s="217"/>
      <c r="BL416" s="217"/>
      <c r="BM416" s="218">
        <v>43</v>
      </c>
    </row>
    <row r="417" spans="1:65">
      <c r="A417" s="29"/>
      <c r="B417" s="3" t="s">
        <v>87</v>
      </c>
      <c r="C417" s="28"/>
      <c r="D417" s="13">
        <v>0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274</v>
      </c>
      <c r="C418" s="28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275</v>
      </c>
      <c r="C419" s="46"/>
      <c r="D419" s="44" t="s">
        <v>276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665</v>
      </c>
      <c r="BM421" s="27" t="s">
        <v>277</v>
      </c>
    </row>
    <row r="422" spans="1:65" ht="15">
      <c r="A422" s="24" t="s">
        <v>59</v>
      </c>
      <c r="B422" s="18" t="s">
        <v>111</v>
      </c>
      <c r="C422" s="15" t="s">
        <v>112</v>
      </c>
      <c r="D422" s="16" t="s">
        <v>345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232</v>
      </c>
      <c r="C423" s="9" t="s">
        <v>232</v>
      </c>
      <c r="D423" s="10" t="s">
        <v>113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356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0" t="s">
        <v>106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11" t="s">
        <v>106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38</v>
      </c>
    </row>
    <row r="428" spans="1:65">
      <c r="A428" s="29"/>
      <c r="B428" s="20" t="s">
        <v>271</v>
      </c>
      <c r="C428" s="12"/>
      <c r="D428" s="209" t="s">
        <v>686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3" t="s">
        <v>272</v>
      </c>
      <c r="C429" s="28"/>
      <c r="D429" s="23" t="s">
        <v>686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 t="s">
        <v>106</v>
      </c>
    </row>
    <row r="430" spans="1:65">
      <c r="A430" s="29"/>
      <c r="B430" s="3" t="s">
        <v>273</v>
      </c>
      <c r="C430" s="28"/>
      <c r="D430" s="23" t="s">
        <v>686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44</v>
      </c>
    </row>
    <row r="431" spans="1:65">
      <c r="A431" s="29"/>
      <c r="B431" s="3" t="s">
        <v>87</v>
      </c>
      <c r="C431" s="28"/>
      <c r="D431" s="13" t="s">
        <v>686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274</v>
      </c>
      <c r="C432" s="28"/>
      <c r="D432" s="13" t="s">
        <v>686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275</v>
      </c>
      <c r="C433" s="46"/>
      <c r="D433" s="44" t="s">
        <v>276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666</v>
      </c>
      <c r="BM435" s="27" t="s">
        <v>277</v>
      </c>
    </row>
    <row r="436" spans="1:65" ht="15">
      <c r="A436" s="24" t="s">
        <v>6</v>
      </c>
      <c r="B436" s="18" t="s">
        <v>111</v>
      </c>
      <c r="C436" s="15" t="s">
        <v>112</v>
      </c>
      <c r="D436" s="16" t="s">
        <v>345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232</v>
      </c>
      <c r="C437" s="9" t="s">
        <v>232</v>
      </c>
      <c r="D437" s="10" t="s">
        <v>113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356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9"/>
      <c r="C439" s="9"/>
      <c r="D439" s="25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0</v>
      </c>
    </row>
    <row r="440" spans="1:65">
      <c r="A440" s="29"/>
      <c r="B440" s="18">
        <v>1</v>
      </c>
      <c r="C440" s="14">
        <v>1</v>
      </c>
      <c r="D440" s="213">
        <v>191</v>
      </c>
      <c r="E440" s="216"/>
      <c r="F440" s="217"/>
      <c r="G440" s="217"/>
      <c r="H440" s="217"/>
      <c r="I440" s="217"/>
      <c r="J440" s="217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D440" s="217"/>
      <c r="AE440" s="217"/>
      <c r="AF440" s="217"/>
      <c r="AG440" s="217"/>
      <c r="AH440" s="217"/>
      <c r="AI440" s="217"/>
      <c r="AJ440" s="217"/>
      <c r="AK440" s="217"/>
      <c r="AL440" s="217"/>
      <c r="AM440" s="217"/>
      <c r="AN440" s="217"/>
      <c r="AO440" s="217"/>
      <c r="AP440" s="217"/>
      <c r="AQ440" s="217"/>
      <c r="AR440" s="217"/>
      <c r="AS440" s="217"/>
      <c r="AT440" s="217"/>
      <c r="AU440" s="217"/>
      <c r="AV440" s="217"/>
      <c r="AW440" s="217"/>
      <c r="AX440" s="217"/>
      <c r="AY440" s="217"/>
      <c r="AZ440" s="217"/>
      <c r="BA440" s="217"/>
      <c r="BB440" s="217"/>
      <c r="BC440" s="217"/>
      <c r="BD440" s="217"/>
      <c r="BE440" s="217"/>
      <c r="BF440" s="217"/>
      <c r="BG440" s="217"/>
      <c r="BH440" s="217"/>
      <c r="BI440" s="217"/>
      <c r="BJ440" s="217"/>
      <c r="BK440" s="217"/>
      <c r="BL440" s="217"/>
      <c r="BM440" s="218">
        <v>1</v>
      </c>
    </row>
    <row r="441" spans="1:65">
      <c r="A441" s="29"/>
      <c r="B441" s="19">
        <v>1</v>
      </c>
      <c r="C441" s="9">
        <v>2</v>
      </c>
      <c r="D441" s="219">
        <v>189</v>
      </c>
      <c r="E441" s="216"/>
      <c r="F441" s="217"/>
      <c r="G441" s="217"/>
      <c r="H441" s="217"/>
      <c r="I441" s="217"/>
      <c r="J441" s="217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D441" s="217"/>
      <c r="AE441" s="217"/>
      <c r="AF441" s="217"/>
      <c r="AG441" s="217"/>
      <c r="AH441" s="217"/>
      <c r="AI441" s="217"/>
      <c r="AJ441" s="217"/>
      <c r="AK441" s="217"/>
      <c r="AL441" s="217"/>
      <c r="AM441" s="217"/>
      <c r="AN441" s="217"/>
      <c r="AO441" s="217"/>
      <c r="AP441" s="217"/>
      <c r="AQ441" s="217"/>
      <c r="AR441" s="217"/>
      <c r="AS441" s="217"/>
      <c r="AT441" s="217"/>
      <c r="AU441" s="217"/>
      <c r="AV441" s="217"/>
      <c r="AW441" s="217"/>
      <c r="AX441" s="217"/>
      <c r="AY441" s="217"/>
      <c r="AZ441" s="217"/>
      <c r="BA441" s="217"/>
      <c r="BB441" s="217"/>
      <c r="BC441" s="217"/>
      <c r="BD441" s="217"/>
      <c r="BE441" s="217"/>
      <c r="BF441" s="217"/>
      <c r="BG441" s="217"/>
      <c r="BH441" s="217"/>
      <c r="BI441" s="217"/>
      <c r="BJ441" s="217"/>
      <c r="BK441" s="217"/>
      <c r="BL441" s="217"/>
      <c r="BM441" s="218">
        <v>39</v>
      </c>
    </row>
    <row r="442" spans="1:65">
      <c r="A442" s="29"/>
      <c r="B442" s="20" t="s">
        <v>271</v>
      </c>
      <c r="C442" s="12"/>
      <c r="D442" s="223">
        <v>190</v>
      </c>
      <c r="E442" s="216"/>
      <c r="F442" s="217"/>
      <c r="G442" s="217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/>
      <c r="AA442" s="217"/>
      <c r="AB442" s="217"/>
      <c r="AC442" s="217"/>
      <c r="AD442" s="217"/>
      <c r="AE442" s="217"/>
      <c r="AF442" s="217"/>
      <c r="AG442" s="217"/>
      <c r="AH442" s="217"/>
      <c r="AI442" s="217"/>
      <c r="AJ442" s="217"/>
      <c r="AK442" s="217"/>
      <c r="AL442" s="217"/>
      <c r="AM442" s="217"/>
      <c r="AN442" s="217"/>
      <c r="AO442" s="217"/>
      <c r="AP442" s="217"/>
      <c r="AQ442" s="217"/>
      <c r="AR442" s="217"/>
      <c r="AS442" s="217"/>
      <c r="AT442" s="217"/>
      <c r="AU442" s="217"/>
      <c r="AV442" s="217"/>
      <c r="AW442" s="217"/>
      <c r="AX442" s="217"/>
      <c r="AY442" s="217"/>
      <c r="AZ442" s="217"/>
      <c r="BA442" s="217"/>
      <c r="BB442" s="217"/>
      <c r="BC442" s="217"/>
      <c r="BD442" s="217"/>
      <c r="BE442" s="217"/>
      <c r="BF442" s="217"/>
      <c r="BG442" s="217"/>
      <c r="BH442" s="217"/>
      <c r="BI442" s="217"/>
      <c r="BJ442" s="217"/>
      <c r="BK442" s="217"/>
      <c r="BL442" s="217"/>
      <c r="BM442" s="218">
        <v>16</v>
      </c>
    </row>
    <row r="443" spans="1:65">
      <c r="A443" s="29"/>
      <c r="B443" s="3" t="s">
        <v>272</v>
      </c>
      <c r="C443" s="28"/>
      <c r="D443" s="219">
        <v>190</v>
      </c>
      <c r="E443" s="216"/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/>
      <c r="AA443" s="217"/>
      <c r="AB443" s="217"/>
      <c r="AC443" s="217"/>
      <c r="AD443" s="217"/>
      <c r="AE443" s="217"/>
      <c r="AF443" s="217"/>
      <c r="AG443" s="217"/>
      <c r="AH443" s="217"/>
      <c r="AI443" s="217"/>
      <c r="AJ443" s="217"/>
      <c r="AK443" s="217"/>
      <c r="AL443" s="217"/>
      <c r="AM443" s="217"/>
      <c r="AN443" s="217"/>
      <c r="AO443" s="217"/>
      <c r="AP443" s="217"/>
      <c r="AQ443" s="217"/>
      <c r="AR443" s="217"/>
      <c r="AS443" s="217"/>
      <c r="AT443" s="217"/>
      <c r="AU443" s="217"/>
      <c r="AV443" s="217"/>
      <c r="AW443" s="217"/>
      <c r="AX443" s="217"/>
      <c r="AY443" s="217"/>
      <c r="AZ443" s="217"/>
      <c r="BA443" s="217"/>
      <c r="BB443" s="217"/>
      <c r="BC443" s="217"/>
      <c r="BD443" s="217"/>
      <c r="BE443" s="217"/>
      <c r="BF443" s="217"/>
      <c r="BG443" s="217"/>
      <c r="BH443" s="217"/>
      <c r="BI443" s="217"/>
      <c r="BJ443" s="217"/>
      <c r="BK443" s="217"/>
      <c r="BL443" s="217"/>
      <c r="BM443" s="218">
        <v>190</v>
      </c>
    </row>
    <row r="444" spans="1:65">
      <c r="A444" s="29"/>
      <c r="B444" s="3" t="s">
        <v>273</v>
      </c>
      <c r="C444" s="28"/>
      <c r="D444" s="219">
        <v>1.4142135623730951</v>
      </c>
      <c r="E444" s="216"/>
      <c r="F444" s="217"/>
      <c r="G444" s="217"/>
      <c r="H444" s="217"/>
      <c r="I444" s="217"/>
      <c r="J444" s="217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D444" s="217"/>
      <c r="AE444" s="217"/>
      <c r="AF444" s="217"/>
      <c r="AG444" s="217"/>
      <c r="AH444" s="217"/>
      <c r="AI444" s="217"/>
      <c r="AJ444" s="217"/>
      <c r="AK444" s="217"/>
      <c r="AL444" s="217"/>
      <c r="AM444" s="217"/>
      <c r="AN444" s="217"/>
      <c r="AO444" s="217"/>
      <c r="AP444" s="217"/>
      <c r="AQ444" s="217"/>
      <c r="AR444" s="217"/>
      <c r="AS444" s="217"/>
      <c r="AT444" s="217"/>
      <c r="AU444" s="217"/>
      <c r="AV444" s="217"/>
      <c r="AW444" s="217"/>
      <c r="AX444" s="217"/>
      <c r="AY444" s="217"/>
      <c r="AZ444" s="217"/>
      <c r="BA444" s="217"/>
      <c r="BB444" s="217"/>
      <c r="BC444" s="217"/>
      <c r="BD444" s="217"/>
      <c r="BE444" s="217"/>
      <c r="BF444" s="217"/>
      <c r="BG444" s="217"/>
      <c r="BH444" s="217"/>
      <c r="BI444" s="217"/>
      <c r="BJ444" s="217"/>
      <c r="BK444" s="217"/>
      <c r="BL444" s="217"/>
      <c r="BM444" s="218">
        <v>45</v>
      </c>
    </row>
    <row r="445" spans="1:65">
      <c r="A445" s="29"/>
      <c r="B445" s="3" t="s">
        <v>87</v>
      </c>
      <c r="C445" s="28"/>
      <c r="D445" s="13">
        <v>7.4432292756478691E-3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274</v>
      </c>
      <c r="C446" s="28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275</v>
      </c>
      <c r="C447" s="46"/>
      <c r="D447" s="44" t="s">
        <v>276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667</v>
      </c>
      <c r="BM449" s="27" t="s">
        <v>277</v>
      </c>
    </row>
    <row r="450" spans="1:65" ht="15">
      <c r="A450" s="24" t="s">
        <v>9</v>
      </c>
      <c r="B450" s="18" t="s">
        <v>111</v>
      </c>
      <c r="C450" s="15" t="s">
        <v>112</v>
      </c>
      <c r="D450" s="16" t="s">
        <v>345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232</v>
      </c>
      <c r="C451" s="9" t="s">
        <v>232</v>
      </c>
      <c r="D451" s="10" t="s">
        <v>113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356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24">
        <v>13.9</v>
      </c>
      <c r="E454" s="225"/>
      <c r="F454" s="226"/>
      <c r="G454" s="226"/>
      <c r="H454" s="226"/>
      <c r="I454" s="226"/>
      <c r="J454" s="226"/>
      <c r="K454" s="226"/>
      <c r="L454" s="226"/>
      <c r="M454" s="226"/>
      <c r="N454" s="226"/>
      <c r="O454" s="226"/>
      <c r="P454" s="226"/>
      <c r="Q454" s="226"/>
      <c r="R454" s="226"/>
      <c r="S454" s="226"/>
      <c r="T454" s="226"/>
      <c r="U454" s="226"/>
      <c r="V454" s="226"/>
      <c r="W454" s="226"/>
      <c r="X454" s="226"/>
      <c r="Y454" s="226"/>
      <c r="Z454" s="226"/>
      <c r="AA454" s="226"/>
      <c r="AB454" s="226"/>
      <c r="AC454" s="226"/>
      <c r="AD454" s="226"/>
      <c r="AE454" s="226"/>
      <c r="AF454" s="226"/>
      <c r="AG454" s="226"/>
      <c r="AH454" s="226"/>
      <c r="AI454" s="226"/>
      <c r="AJ454" s="226"/>
      <c r="AK454" s="226"/>
      <c r="AL454" s="226"/>
      <c r="AM454" s="226"/>
      <c r="AN454" s="226"/>
      <c r="AO454" s="226"/>
      <c r="AP454" s="226"/>
      <c r="AQ454" s="226"/>
      <c r="AR454" s="226"/>
      <c r="AS454" s="226"/>
      <c r="AT454" s="226"/>
      <c r="AU454" s="226"/>
      <c r="AV454" s="226"/>
      <c r="AW454" s="226"/>
      <c r="AX454" s="226"/>
      <c r="AY454" s="226"/>
      <c r="AZ454" s="226"/>
      <c r="BA454" s="226"/>
      <c r="BB454" s="226"/>
      <c r="BC454" s="226"/>
      <c r="BD454" s="226"/>
      <c r="BE454" s="226"/>
      <c r="BF454" s="226"/>
      <c r="BG454" s="226"/>
      <c r="BH454" s="226"/>
      <c r="BI454" s="226"/>
      <c r="BJ454" s="226"/>
      <c r="BK454" s="226"/>
      <c r="BL454" s="226"/>
      <c r="BM454" s="227">
        <v>1</v>
      </c>
    </row>
    <row r="455" spans="1:65">
      <c r="A455" s="29"/>
      <c r="B455" s="19">
        <v>1</v>
      </c>
      <c r="C455" s="9">
        <v>2</v>
      </c>
      <c r="D455" s="228">
        <v>13.6</v>
      </c>
      <c r="E455" s="225"/>
      <c r="F455" s="226"/>
      <c r="G455" s="226"/>
      <c r="H455" s="226"/>
      <c r="I455" s="226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26"/>
      <c r="Z455" s="226"/>
      <c r="AA455" s="226"/>
      <c r="AB455" s="226"/>
      <c r="AC455" s="226"/>
      <c r="AD455" s="226"/>
      <c r="AE455" s="226"/>
      <c r="AF455" s="226"/>
      <c r="AG455" s="226"/>
      <c r="AH455" s="226"/>
      <c r="AI455" s="226"/>
      <c r="AJ455" s="226"/>
      <c r="AK455" s="226"/>
      <c r="AL455" s="226"/>
      <c r="AM455" s="226"/>
      <c r="AN455" s="226"/>
      <c r="AO455" s="226"/>
      <c r="AP455" s="226"/>
      <c r="AQ455" s="226"/>
      <c r="AR455" s="226"/>
      <c r="AS455" s="226"/>
      <c r="AT455" s="226"/>
      <c r="AU455" s="226"/>
      <c r="AV455" s="226"/>
      <c r="AW455" s="226"/>
      <c r="AX455" s="226"/>
      <c r="AY455" s="226"/>
      <c r="AZ455" s="226"/>
      <c r="BA455" s="226"/>
      <c r="BB455" s="226"/>
      <c r="BC455" s="226"/>
      <c r="BD455" s="226"/>
      <c r="BE455" s="226"/>
      <c r="BF455" s="226"/>
      <c r="BG455" s="226"/>
      <c r="BH455" s="226"/>
      <c r="BI455" s="226"/>
      <c r="BJ455" s="226"/>
      <c r="BK455" s="226"/>
      <c r="BL455" s="226"/>
      <c r="BM455" s="227">
        <v>40</v>
      </c>
    </row>
    <row r="456" spans="1:65">
      <c r="A456" s="29"/>
      <c r="B456" s="20" t="s">
        <v>271</v>
      </c>
      <c r="C456" s="12"/>
      <c r="D456" s="230">
        <v>13.75</v>
      </c>
      <c r="E456" s="225"/>
      <c r="F456" s="226"/>
      <c r="G456" s="226"/>
      <c r="H456" s="226"/>
      <c r="I456" s="226"/>
      <c r="J456" s="226"/>
      <c r="K456" s="226"/>
      <c r="L456" s="226"/>
      <c r="M456" s="226"/>
      <c r="N456" s="226"/>
      <c r="O456" s="226"/>
      <c r="P456" s="226"/>
      <c r="Q456" s="226"/>
      <c r="R456" s="226"/>
      <c r="S456" s="226"/>
      <c r="T456" s="226"/>
      <c r="U456" s="226"/>
      <c r="V456" s="226"/>
      <c r="W456" s="226"/>
      <c r="X456" s="226"/>
      <c r="Y456" s="226"/>
      <c r="Z456" s="226"/>
      <c r="AA456" s="226"/>
      <c r="AB456" s="226"/>
      <c r="AC456" s="226"/>
      <c r="AD456" s="226"/>
      <c r="AE456" s="226"/>
      <c r="AF456" s="226"/>
      <c r="AG456" s="226"/>
      <c r="AH456" s="226"/>
      <c r="AI456" s="226"/>
      <c r="AJ456" s="226"/>
      <c r="AK456" s="226"/>
      <c r="AL456" s="226"/>
      <c r="AM456" s="226"/>
      <c r="AN456" s="226"/>
      <c r="AO456" s="226"/>
      <c r="AP456" s="226"/>
      <c r="AQ456" s="226"/>
      <c r="AR456" s="226"/>
      <c r="AS456" s="226"/>
      <c r="AT456" s="226"/>
      <c r="AU456" s="226"/>
      <c r="AV456" s="226"/>
      <c r="AW456" s="226"/>
      <c r="AX456" s="226"/>
      <c r="AY456" s="226"/>
      <c r="AZ456" s="226"/>
      <c r="BA456" s="226"/>
      <c r="BB456" s="226"/>
      <c r="BC456" s="226"/>
      <c r="BD456" s="226"/>
      <c r="BE456" s="226"/>
      <c r="BF456" s="226"/>
      <c r="BG456" s="226"/>
      <c r="BH456" s="226"/>
      <c r="BI456" s="226"/>
      <c r="BJ456" s="226"/>
      <c r="BK456" s="226"/>
      <c r="BL456" s="226"/>
      <c r="BM456" s="227">
        <v>16</v>
      </c>
    </row>
    <row r="457" spans="1:65">
      <c r="A457" s="29"/>
      <c r="B457" s="3" t="s">
        <v>272</v>
      </c>
      <c r="C457" s="28"/>
      <c r="D457" s="228">
        <v>13.75</v>
      </c>
      <c r="E457" s="225"/>
      <c r="F457" s="226"/>
      <c r="G457" s="226"/>
      <c r="H457" s="226"/>
      <c r="I457" s="226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26"/>
      <c r="Z457" s="226"/>
      <c r="AA457" s="226"/>
      <c r="AB457" s="226"/>
      <c r="AC457" s="226"/>
      <c r="AD457" s="226"/>
      <c r="AE457" s="226"/>
      <c r="AF457" s="226"/>
      <c r="AG457" s="226"/>
      <c r="AH457" s="226"/>
      <c r="AI457" s="226"/>
      <c r="AJ457" s="226"/>
      <c r="AK457" s="226"/>
      <c r="AL457" s="226"/>
      <c r="AM457" s="226"/>
      <c r="AN457" s="226"/>
      <c r="AO457" s="226"/>
      <c r="AP457" s="226"/>
      <c r="AQ457" s="226"/>
      <c r="AR457" s="226"/>
      <c r="AS457" s="226"/>
      <c r="AT457" s="226"/>
      <c r="AU457" s="226"/>
      <c r="AV457" s="226"/>
      <c r="AW457" s="226"/>
      <c r="AX457" s="226"/>
      <c r="AY457" s="226"/>
      <c r="AZ457" s="226"/>
      <c r="BA457" s="226"/>
      <c r="BB457" s="226"/>
      <c r="BC457" s="226"/>
      <c r="BD457" s="226"/>
      <c r="BE457" s="226"/>
      <c r="BF457" s="226"/>
      <c r="BG457" s="226"/>
      <c r="BH457" s="226"/>
      <c r="BI457" s="226"/>
      <c r="BJ457" s="226"/>
      <c r="BK457" s="226"/>
      <c r="BL457" s="226"/>
      <c r="BM457" s="227">
        <v>13.75</v>
      </c>
    </row>
    <row r="458" spans="1:65">
      <c r="A458" s="29"/>
      <c r="B458" s="3" t="s">
        <v>273</v>
      </c>
      <c r="C458" s="28"/>
      <c r="D458" s="228">
        <v>0.21213203435596475</v>
      </c>
      <c r="E458" s="225"/>
      <c r="F458" s="226"/>
      <c r="G458" s="226"/>
      <c r="H458" s="226"/>
      <c r="I458" s="226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26"/>
      <c r="Z458" s="226"/>
      <c r="AA458" s="226"/>
      <c r="AB458" s="226"/>
      <c r="AC458" s="226"/>
      <c r="AD458" s="226"/>
      <c r="AE458" s="226"/>
      <c r="AF458" s="226"/>
      <c r="AG458" s="226"/>
      <c r="AH458" s="226"/>
      <c r="AI458" s="226"/>
      <c r="AJ458" s="226"/>
      <c r="AK458" s="226"/>
      <c r="AL458" s="226"/>
      <c r="AM458" s="226"/>
      <c r="AN458" s="226"/>
      <c r="AO458" s="226"/>
      <c r="AP458" s="226"/>
      <c r="AQ458" s="226"/>
      <c r="AR458" s="226"/>
      <c r="AS458" s="226"/>
      <c r="AT458" s="226"/>
      <c r="AU458" s="226"/>
      <c r="AV458" s="226"/>
      <c r="AW458" s="226"/>
      <c r="AX458" s="226"/>
      <c r="AY458" s="226"/>
      <c r="AZ458" s="226"/>
      <c r="BA458" s="226"/>
      <c r="BB458" s="226"/>
      <c r="BC458" s="226"/>
      <c r="BD458" s="226"/>
      <c r="BE458" s="226"/>
      <c r="BF458" s="226"/>
      <c r="BG458" s="226"/>
      <c r="BH458" s="226"/>
      <c r="BI458" s="226"/>
      <c r="BJ458" s="226"/>
      <c r="BK458" s="226"/>
      <c r="BL458" s="226"/>
      <c r="BM458" s="227">
        <v>46</v>
      </c>
    </row>
    <row r="459" spans="1:65">
      <c r="A459" s="29"/>
      <c r="B459" s="3" t="s">
        <v>87</v>
      </c>
      <c r="C459" s="28"/>
      <c r="D459" s="13">
        <v>1.5427784316797437E-2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274</v>
      </c>
      <c r="C460" s="28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275</v>
      </c>
      <c r="C461" s="46"/>
      <c r="D461" s="44" t="s">
        <v>276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668</v>
      </c>
      <c r="BM463" s="27" t="s">
        <v>277</v>
      </c>
    </row>
    <row r="464" spans="1:65" ht="15">
      <c r="A464" s="24" t="s">
        <v>61</v>
      </c>
      <c r="B464" s="18" t="s">
        <v>111</v>
      </c>
      <c r="C464" s="15" t="s">
        <v>112</v>
      </c>
      <c r="D464" s="16" t="s">
        <v>345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232</v>
      </c>
      <c r="C465" s="9" t="s">
        <v>232</v>
      </c>
      <c r="D465" s="10" t="s">
        <v>113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356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52" t="s">
        <v>104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53" t="s">
        <v>104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41</v>
      </c>
    </row>
    <row r="470" spans="1:65">
      <c r="A470" s="29"/>
      <c r="B470" s="20" t="s">
        <v>271</v>
      </c>
      <c r="C470" s="12"/>
      <c r="D470" s="22" t="s">
        <v>686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272</v>
      </c>
      <c r="C471" s="28"/>
      <c r="D471" s="11" t="s">
        <v>686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104</v>
      </c>
    </row>
    <row r="472" spans="1:65">
      <c r="A472" s="29"/>
      <c r="B472" s="3" t="s">
        <v>273</v>
      </c>
      <c r="C472" s="28"/>
      <c r="D472" s="23" t="s">
        <v>686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47</v>
      </c>
    </row>
    <row r="473" spans="1:65">
      <c r="A473" s="29"/>
      <c r="B473" s="3" t="s">
        <v>87</v>
      </c>
      <c r="C473" s="28"/>
      <c r="D473" s="13" t="s">
        <v>686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274</v>
      </c>
      <c r="C474" s="28"/>
      <c r="D474" s="13" t="s">
        <v>686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275</v>
      </c>
      <c r="C475" s="46"/>
      <c r="D475" s="44" t="s">
        <v>276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669</v>
      </c>
      <c r="BM477" s="27" t="s">
        <v>277</v>
      </c>
    </row>
    <row r="478" spans="1:65" ht="15">
      <c r="A478" s="24" t="s">
        <v>12</v>
      </c>
      <c r="B478" s="18" t="s">
        <v>111</v>
      </c>
      <c r="C478" s="15" t="s">
        <v>112</v>
      </c>
      <c r="D478" s="16" t="s">
        <v>345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232</v>
      </c>
      <c r="C479" s="9" t="s">
        <v>232</v>
      </c>
      <c r="D479" s="10" t="s">
        <v>113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356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7.24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6.86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10</v>
      </c>
    </row>
    <row r="484" spans="1:65">
      <c r="A484" s="29"/>
      <c r="B484" s="20" t="s">
        <v>271</v>
      </c>
      <c r="C484" s="12"/>
      <c r="D484" s="22">
        <v>7.0500000000000007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272</v>
      </c>
      <c r="C485" s="28"/>
      <c r="D485" s="11">
        <v>7.0500000000000007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7.05</v>
      </c>
    </row>
    <row r="486" spans="1:65">
      <c r="A486" s="29"/>
      <c r="B486" s="3" t="s">
        <v>273</v>
      </c>
      <c r="C486" s="28"/>
      <c r="D486" s="23">
        <v>0.268700576850888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31</v>
      </c>
    </row>
    <row r="487" spans="1:65">
      <c r="A487" s="29"/>
      <c r="B487" s="3" t="s">
        <v>87</v>
      </c>
      <c r="C487" s="28"/>
      <c r="D487" s="13">
        <v>3.8113557000125954E-2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274</v>
      </c>
      <c r="C488" s="28"/>
      <c r="D488" s="13">
        <v>2.2204460492503131E-16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275</v>
      </c>
      <c r="C489" s="46"/>
      <c r="D489" s="44" t="s">
        <v>276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670</v>
      </c>
      <c r="BM491" s="27" t="s">
        <v>277</v>
      </c>
    </row>
    <row r="492" spans="1:65" ht="15">
      <c r="A492" s="24" t="s">
        <v>15</v>
      </c>
      <c r="B492" s="18" t="s">
        <v>111</v>
      </c>
      <c r="C492" s="15" t="s">
        <v>112</v>
      </c>
      <c r="D492" s="16" t="s">
        <v>345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232</v>
      </c>
      <c r="C493" s="9" t="s">
        <v>232</v>
      </c>
      <c r="D493" s="10" t="s">
        <v>113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356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3.4</v>
      </c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3.6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26</v>
      </c>
    </row>
    <row r="498" spans="1:65">
      <c r="A498" s="29"/>
      <c r="B498" s="20" t="s">
        <v>271</v>
      </c>
      <c r="C498" s="12"/>
      <c r="D498" s="22">
        <v>3.5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272</v>
      </c>
      <c r="C499" s="28"/>
      <c r="D499" s="11">
        <v>3.5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3.5</v>
      </c>
    </row>
    <row r="500" spans="1:65">
      <c r="A500" s="29"/>
      <c r="B500" s="3" t="s">
        <v>273</v>
      </c>
      <c r="C500" s="28"/>
      <c r="D500" s="23">
        <v>0.14142135623730964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32</v>
      </c>
    </row>
    <row r="501" spans="1:65">
      <c r="A501" s="29"/>
      <c r="B501" s="3" t="s">
        <v>87</v>
      </c>
      <c r="C501" s="28"/>
      <c r="D501" s="13">
        <v>4.040610178208847E-2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274</v>
      </c>
      <c r="C502" s="28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275</v>
      </c>
      <c r="C503" s="46"/>
      <c r="D503" s="44" t="s">
        <v>276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671</v>
      </c>
      <c r="BM505" s="27" t="s">
        <v>277</v>
      </c>
    </row>
    <row r="506" spans="1:65" ht="15">
      <c r="A506" s="24" t="s">
        <v>18</v>
      </c>
      <c r="B506" s="18" t="s">
        <v>111</v>
      </c>
      <c r="C506" s="15" t="s">
        <v>112</v>
      </c>
      <c r="D506" s="16" t="s">
        <v>345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232</v>
      </c>
      <c r="C507" s="9" t="s">
        <v>232</v>
      </c>
      <c r="D507" s="10" t="s">
        <v>113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356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13">
        <v>133</v>
      </c>
      <c r="E510" s="216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18">
        <v>1</v>
      </c>
    </row>
    <row r="511" spans="1:65">
      <c r="A511" s="29"/>
      <c r="B511" s="19">
        <v>1</v>
      </c>
      <c r="C511" s="9">
        <v>2</v>
      </c>
      <c r="D511" s="219">
        <v>132</v>
      </c>
      <c r="E511" s="216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  <c r="AV511" s="217"/>
      <c r="AW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J511" s="217"/>
      <c r="BK511" s="217"/>
      <c r="BL511" s="217"/>
      <c r="BM511" s="218">
        <v>27</v>
      </c>
    </row>
    <row r="512" spans="1:65">
      <c r="A512" s="29"/>
      <c r="B512" s="20" t="s">
        <v>271</v>
      </c>
      <c r="C512" s="12"/>
      <c r="D512" s="223">
        <v>132.5</v>
      </c>
      <c r="E512" s="216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  <c r="AV512" s="217"/>
      <c r="AW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J512" s="217"/>
      <c r="BK512" s="217"/>
      <c r="BL512" s="217"/>
      <c r="BM512" s="218">
        <v>16</v>
      </c>
    </row>
    <row r="513" spans="1:65">
      <c r="A513" s="29"/>
      <c r="B513" s="3" t="s">
        <v>272</v>
      </c>
      <c r="C513" s="28"/>
      <c r="D513" s="219">
        <v>132.5</v>
      </c>
      <c r="E513" s="216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  <c r="AV513" s="217"/>
      <c r="AW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J513" s="217"/>
      <c r="BK513" s="217"/>
      <c r="BL513" s="217"/>
      <c r="BM513" s="218">
        <v>132.5</v>
      </c>
    </row>
    <row r="514" spans="1:65">
      <c r="A514" s="29"/>
      <c r="B514" s="3" t="s">
        <v>273</v>
      </c>
      <c r="C514" s="28"/>
      <c r="D514" s="219">
        <v>0.70710678118654757</v>
      </c>
      <c r="E514" s="216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  <c r="AV514" s="217"/>
      <c r="AW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J514" s="217"/>
      <c r="BK514" s="217"/>
      <c r="BL514" s="217"/>
      <c r="BM514" s="218">
        <v>33</v>
      </c>
    </row>
    <row r="515" spans="1:65">
      <c r="A515" s="29"/>
      <c r="B515" s="3" t="s">
        <v>87</v>
      </c>
      <c r="C515" s="28"/>
      <c r="D515" s="13">
        <v>5.3366549523513026E-3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274</v>
      </c>
      <c r="C516" s="28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275</v>
      </c>
      <c r="C517" s="46"/>
      <c r="D517" s="44" t="s">
        <v>276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672</v>
      </c>
      <c r="BM519" s="27" t="s">
        <v>277</v>
      </c>
    </row>
    <row r="520" spans="1:65" ht="15">
      <c r="A520" s="24" t="s">
        <v>21</v>
      </c>
      <c r="B520" s="18" t="s">
        <v>111</v>
      </c>
      <c r="C520" s="15" t="s">
        <v>112</v>
      </c>
      <c r="D520" s="16" t="s">
        <v>345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232</v>
      </c>
      <c r="C521" s="9" t="s">
        <v>232</v>
      </c>
      <c r="D521" s="10" t="s">
        <v>113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356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1.19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1.27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28</v>
      </c>
    </row>
    <row r="526" spans="1:65">
      <c r="A526" s="29"/>
      <c r="B526" s="20" t="s">
        <v>271</v>
      </c>
      <c r="C526" s="12"/>
      <c r="D526" s="22">
        <v>1.23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272</v>
      </c>
      <c r="C527" s="28"/>
      <c r="D527" s="11">
        <v>1.23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1.23</v>
      </c>
    </row>
    <row r="528" spans="1:65">
      <c r="A528" s="29"/>
      <c r="B528" s="3" t="s">
        <v>273</v>
      </c>
      <c r="C528" s="28"/>
      <c r="D528" s="23">
        <v>5.6568542494923851E-2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34</v>
      </c>
    </row>
    <row r="529" spans="1:65">
      <c r="A529" s="29"/>
      <c r="B529" s="3" t="s">
        <v>87</v>
      </c>
      <c r="C529" s="28"/>
      <c r="D529" s="13">
        <v>4.5990684955222641E-2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274</v>
      </c>
      <c r="C530" s="28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275</v>
      </c>
      <c r="C531" s="46"/>
      <c r="D531" s="44" t="s">
        <v>276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673</v>
      </c>
      <c r="BM533" s="27" t="s">
        <v>277</v>
      </c>
    </row>
    <row r="534" spans="1:65" ht="15">
      <c r="A534" s="24" t="s">
        <v>24</v>
      </c>
      <c r="B534" s="18" t="s">
        <v>111</v>
      </c>
      <c r="C534" s="15" t="s">
        <v>112</v>
      </c>
      <c r="D534" s="16" t="s">
        <v>345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232</v>
      </c>
      <c r="C535" s="9" t="s">
        <v>232</v>
      </c>
      <c r="D535" s="10" t="s">
        <v>113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356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0.95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0.93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11</v>
      </c>
    </row>
    <row r="540" spans="1:65">
      <c r="A540" s="29"/>
      <c r="B540" s="20" t="s">
        <v>271</v>
      </c>
      <c r="C540" s="12"/>
      <c r="D540" s="22">
        <v>0.94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272</v>
      </c>
      <c r="C541" s="28"/>
      <c r="D541" s="11">
        <v>0.94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0.94</v>
      </c>
    </row>
    <row r="542" spans="1:65">
      <c r="A542" s="29"/>
      <c r="B542" s="3" t="s">
        <v>273</v>
      </c>
      <c r="C542" s="28"/>
      <c r="D542" s="23">
        <v>1.4142135623730885E-2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35</v>
      </c>
    </row>
    <row r="543" spans="1:65">
      <c r="A543" s="29"/>
      <c r="B543" s="3" t="s">
        <v>87</v>
      </c>
      <c r="C543" s="28"/>
      <c r="D543" s="13">
        <v>1.5044825131628602E-2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274</v>
      </c>
      <c r="C544" s="28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275</v>
      </c>
      <c r="C545" s="46"/>
      <c r="D545" s="44" t="s">
        <v>276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674</v>
      </c>
      <c r="BM547" s="27" t="s">
        <v>277</v>
      </c>
    </row>
    <row r="548" spans="1:65" ht="15">
      <c r="A548" s="24" t="s">
        <v>27</v>
      </c>
      <c r="B548" s="18" t="s">
        <v>111</v>
      </c>
      <c r="C548" s="15" t="s">
        <v>112</v>
      </c>
      <c r="D548" s="16" t="s">
        <v>345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232</v>
      </c>
      <c r="C549" s="9" t="s">
        <v>232</v>
      </c>
      <c r="D549" s="10" t="s">
        <v>113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356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52" t="s">
        <v>97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53" t="s">
        <v>97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6</v>
      </c>
    </row>
    <row r="554" spans="1:65">
      <c r="A554" s="29"/>
      <c r="B554" s="20" t="s">
        <v>271</v>
      </c>
      <c r="C554" s="12"/>
      <c r="D554" s="22" t="s">
        <v>686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272</v>
      </c>
      <c r="C555" s="28"/>
      <c r="D555" s="11" t="s">
        <v>686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97</v>
      </c>
    </row>
    <row r="556" spans="1:65">
      <c r="A556" s="29"/>
      <c r="B556" s="3" t="s">
        <v>273</v>
      </c>
      <c r="C556" s="28"/>
      <c r="D556" s="23" t="s">
        <v>686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36</v>
      </c>
    </row>
    <row r="557" spans="1:65">
      <c r="A557" s="29"/>
      <c r="B557" s="3" t="s">
        <v>87</v>
      </c>
      <c r="C557" s="28"/>
      <c r="D557" s="13" t="s">
        <v>686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274</v>
      </c>
      <c r="C558" s="28"/>
      <c r="D558" s="13" t="s">
        <v>686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275</v>
      </c>
      <c r="C559" s="46"/>
      <c r="D559" s="44" t="s">
        <v>276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675</v>
      </c>
      <c r="BM561" s="27" t="s">
        <v>277</v>
      </c>
    </row>
    <row r="562" spans="1:65" ht="15">
      <c r="A562" s="24" t="s">
        <v>30</v>
      </c>
      <c r="B562" s="18" t="s">
        <v>111</v>
      </c>
      <c r="C562" s="15" t="s">
        <v>112</v>
      </c>
      <c r="D562" s="16" t="s">
        <v>345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232</v>
      </c>
      <c r="C563" s="9" t="s">
        <v>232</v>
      </c>
      <c r="D563" s="10" t="s">
        <v>113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356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24">
        <v>14.4</v>
      </c>
      <c r="E566" s="225"/>
      <c r="F566" s="226"/>
      <c r="G566" s="226"/>
      <c r="H566" s="226"/>
      <c r="I566" s="226"/>
      <c r="J566" s="226"/>
      <c r="K566" s="226"/>
      <c r="L566" s="226"/>
      <c r="M566" s="226"/>
      <c r="N566" s="226"/>
      <c r="O566" s="226"/>
      <c r="P566" s="226"/>
      <c r="Q566" s="226"/>
      <c r="R566" s="226"/>
      <c r="S566" s="226"/>
      <c r="T566" s="226"/>
      <c r="U566" s="226"/>
      <c r="V566" s="226"/>
      <c r="W566" s="226"/>
      <c r="X566" s="226"/>
      <c r="Y566" s="226"/>
      <c r="Z566" s="226"/>
      <c r="AA566" s="226"/>
      <c r="AB566" s="226"/>
      <c r="AC566" s="226"/>
      <c r="AD566" s="226"/>
      <c r="AE566" s="226"/>
      <c r="AF566" s="226"/>
      <c r="AG566" s="226"/>
      <c r="AH566" s="226"/>
      <c r="AI566" s="226"/>
      <c r="AJ566" s="226"/>
      <c r="AK566" s="226"/>
      <c r="AL566" s="226"/>
      <c r="AM566" s="226"/>
      <c r="AN566" s="226"/>
      <c r="AO566" s="226"/>
      <c r="AP566" s="226"/>
      <c r="AQ566" s="226"/>
      <c r="AR566" s="226"/>
      <c r="AS566" s="226"/>
      <c r="AT566" s="226"/>
      <c r="AU566" s="226"/>
      <c r="AV566" s="226"/>
      <c r="AW566" s="226"/>
      <c r="AX566" s="226"/>
      <c r="AY566" s="226"/>
      <c r="AZ566" s="226"/>
      <c r="BA566" s="226"/>
      <c r="BB566" s="226"/>
      <c r="BC566" s="226"/>
      <c r="BD566" s="226"/>
      <c r="BE566" s="226"/>
      <c r="BF566" s="226"/>
      <c r="BG566" s="226"/>
      <c r="BH566" s="226"/>
      <c r="BI566" s="226"/>
      <c r="BJ566" s="226"/>
      <c r="BK566" s="226"/>
      <c r="BL566" s="226"/>
      <c r="BM566" s="227">
        <v>1</v>
      </c>
    </row>
    <row r="567" spans="1:65">
      <c r="A567" s="29"/>
      <c r="B567" s="19">
        <v>1</v>
      </c>
      <c r="C567" s="9">
        <v>2</v>
      </c>
      <c r="D567" s="228">
        <v>14.7</v>
      </c>
      <c r="E567" s="225"/>
      <c r="F567" s="226"/>
      <c r="G567" s="226"/>
      <c r="H567" s="226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26"/>
      <c r="Z567" s="226"/>
      <c r="AA567" s="226"/>
      <c r="AB567" s="226"/>
      <c r="AC567" s="226"/>
      <c r="AD567" s="226"/>
      <c r="AE567" s="226"/>
      <c r="AF567" s="226"/>
      <c r="AG567" s="226"/>
      <c r="AH567" s="226"/>
      <c r="AI567" s="226"/>
      <c r="AJ567" s="226"/>
      <c r="AK567" s="226"/>
      <c r="AL567" s="226"/>
      <c r="AM567" s="226"/>
      <c r="AN567" s="226"/>
      <c r="AO567" s="226"/>
      <c r="AP567" s="226"/>
      <c r="AQ567" s="226"/>
      <c r="AR567" s="226"/>
      <c r="AS567" s="226"/>
      <c r="AT567" s="226"/>
      <c r="AU567" s="226"/>
      <c r="AV567" s="226"/>
      <c r="AW567" s="226"/>
      <c r="AX567" s="226"/>
      <c r="AY567" s="226"/>
      <c r="AZ567" s="226"/>
      <c r="BA567" s="226"/>
      <c r="BB567" s="226"/>
      <c r="BC567" s="226"/>
      <c r="BD567" s="226"/>
      <c r="BE567" s="226"/>
      <c r="BF567" s="226"/>
      <c r="BG567" s="226"/>
      <c r="BH567" s="226"/>
      <c r="BI567" s="226"/>
      <c r="BJ567" s="226"/>
      <c r="BK567" s="226"/>
      <c r="BL567" s="226"/>
      <c r="BM567" s="227">
        <v>31</v>
      </c>
    </row>
    <row r="568" spans="1:65">
      <c r="A568" s="29"/>
      <c r="B568" s="20" t="s">
        <v>271</v>
      </c>
      <c r="C568" s="12"/>
      <c r="D568" s="230">
        <v>14.55</v>
      </c>
      <c r="E568" s="225"/>
      <c r="F568" s="226"/>
      <c r="G568" s="226"/>
      <c r="H568" s="226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26"/>
      <c r="Z568" s="226"/>
      <c r="AA568" s="226"/>
      <c r="AB568" s="226"/>
      <c r="AC568" s="226"/>
      <c r="AD568" s="226"/>
      <c r="AE568" s="226"/>
      <c r="AF568" s="226"/>
      <c r="AG568" s="226"/>
      <c r="AH568" s="226"/>
      <c r="AI568" s="226"/>
      <c r="AJ568" s="226"/>
      <c r="AK568" s="226"/>
      <c r="AL568" s="226"/>
      <c r="AM568" s="226"/>
      <c r="AN568" s="226"/>
      <c r="AO568" s="226"/>
      <c r="AP568" s="226"/>
      <c r="AQ568" s="226"/>
      <c r="AR568" s="226"/>
      <c r="AS568" s="226"/>
      <c r="AT568" s="226"/>
      <c r="AU568" s="226"/>
      <c r="AV568" s="226"/>
      <c r="AW568" s="226"/>
      <c r="AX568" s="226"/>
      <c r="AY568" s="226"/>
      <c r="AZ568" s="226"/>
      <c r="BA568" s="226"/>
      <c r="BB568" s="226"/>
      <c r="BC568" s="226"/>
      <c r="BD568" s="226"/>
      <c r="BE568" s="226"/>
      <c r="BF568" s="226"/>
      <c r="BG568" s="226"/>
      <c r="BH568" s="226"/>
      <c r="BI568" s="226"/>
      <c r="BJ568" s="226"/>
      <c r="BK568" s="226"/>
      <c r="BL568" s="226"/>
      <c r="BM568" s="227">
        <v>16</v>
      </c>
    </row>
    <row r="569" spans="1:65">
      <c r="A569" s="29"/>
      <c r="B569" s="3" t="s">
        <v>272</v>
      </c>
      <c r="C569" s="28"/>
      <c r="D569" s="228">
        <v>14.55</v>
      </c>
      <c r="E569" s="225"/>
      <c r="F569" s="226"/>
      <c r="G569" s="226"/>
      <c r="H569" s="226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26"/>
      <c r="Z569" s="226"/>
      <c r="AA569" s="226"/>
      <c r="AB569" s="226"/>
      <c r="AC569" s="226"/>
      <c r="AD569" s="226"/>
      <c r="AE569" s="226"/>
      <c r="AF569" s="226"/>
      <c r="AG569" s="226"/>
      <c r="AH569" s="226"/>
      <c r="AI569" s="226"/>
      <c r="AJ569" s="226"/>
      <c r="AK569" s="226"/>
      <c r="AL569" s="226"/>
      <c r="AM569" s="226"/>
      <c r="AN569" s="226"/>
      <c r="AO569" s="226"/>
      <c r="AP569" s="226"/>
      <c r="AQ569" s="226"/>
      <c r="AR569" s="226"/>
      <c r="AS569" s="226"/>
      <c r="AT569" s="226"/>
      <c r="AU569" s="226"/>
      <c r="AV569" s="226"/>
      <c r="AW569" s="226"/>
      <c r="AX569" s="226"/>
      <c r="AY569" s="226"/>
      <c r="AZ569" s="226"/>
      <c r="BA569" s="226"/>
      <c r="BB569" s="226"/>
      <c r="BC569" s="226"/>
      <c r="BD569" s="226"/>
      <c r="BE569" s="226"/>
      <c r="BF569" s="226"/>
      <c r="BG569" s="226"/>
      <c r="BH569" s="226"/>
      <c r="BI569" s="226"/>
      <c r="BJ569" s="226"/>
      <c r="BK569" s="226"/>
      <c r="BL569" s="226"/>
      <c r="BM569" s="227">
        <v>14.55</v>
      </c>
    </row>
    <row r="570" spans="1:65">
      <c r="A570" s="29"/>
      <c r="B570" s="3" t="s">
        <v>273</v>
      </c>
      <c r="C570" s="28"/>
      <c r="D570" s="228">
        <v>0.21213203435596351</v>
      </c>
      <c r="E570" s="225"/>
      <c r="F570" s="226"/>
      <c r="G570" s="226"/>
      <c r="H570" s="226"/>
      <c r="I570" s="226"/>
      <c r="J570" s="226"/>
      <c r="K570" s="226"/>
      <c r="L570" s="226"/>
      <c r="M570" s="226"/>
      <c r="N570" s="226"/>
      <c r="O570" s="226"/>
      <c r="P570" s="226"/>
      <c r="Q570" s="226"/>
      <c r="R570" s="226"/>
      <c r="S570" s="226"/>
      <c r="T570" s="226"/>
      <c r="U570" s="226"/>
      <c r="V570" s="226"/>
      <c r="W570" s="226"/>
      <c r="X570" s="226"/>
      <c r="Y570" s="226"/>
      <c r="Z570" s="226"/>
      <c r="AA570" s="226"/>
      <c r="AB570" s="226"/>
      <c r="AC570" s="226"/>
      <c r="AD570" s="226"/>
      <c r="AE570" s="226"/>
      <c r="AF570" s="226"/>
      <c r="AG570" s="226"/>
      <c r="AH570" s="226"/>
      <c r="AI570" s="226"/>
      <c r="AJ570" s="226"/>
      <c r="AK570" s="226"/>
      <c r="AL570" s="226"/>
      <c r="AM570" s="226"/>
      <c r="AN570" s="226"/>
      <c r="AO570" s="226"/>
      <c r="AP570" s="226"/>
      <c r="AQ570" s="226"/>
      <c r="AR570" s="226"/>
      <c r="AS570" s="226"/>
      <c r="AT570" s="226"/>
      <c r="AU570" s="226"/>
      <c r="AV570" s="226"/>
      <c r="AW570" s="226"/>
      <c r="AX570" s="226"/>
      <c r="AY570" s="226"/>
      <c r="AZ570" s="226"/>
      <c r="BA570" s="226"/>
      <c r="BB570" s="226"/>
      <c r="BC570" s="226"/>
      <c r="BD570" s="226"/>
      <c r="BE570" s="226"/>
      <c r="BF570" s="226"/>
      <c r="BG570" s="226"/>
      <c r="BH570" s="226"/>
      <c r="BI570" s="226"/>
      <c r="BJ570" s="226"/>
      <c r="BK570" s="226"/>
      <c r="BL570" s="226"/>
      <c r="BM570" s="227">
        <v>37</v>
      </c>
    </row>
    <row r="571" spans="1:65">
      <c r="A571" s="29"/>
      <c r="B571" s="3" t="s">
        <v>87</v>
      </c>
      <c r="C571" s="28"/>
      <c r="D571" s="13">
        <v>1.4579521261578247E-2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274</v>
      </c>
      <c r="C572" s="28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275</v>
      </c>
      <c r="C573" s="46"/>
      <c r="D573" s="44" t="s">
        <v>276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676</v>
      </c>
      <c r="BM575" s="27" t="s">
        <v>277</v>
      </c>
    </row>
    <row r="576" spans="1:65" ht="15">
      <c r="A576" s="24" t="s">
        <v>63</v>
      </c>
      <c r="B576" s="18" t="s">
        <v>111</v>
      </c>
      <c r="C576" s="15" t="s">
        <v>112</v>
      </c>
      <c r="D576" s="16" t="s">
        <v>345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232</v>
      </c>
      <c r="C577" s="9" t="s">
        <v>232</v>
      </c>
      <c r="D577" s="10" t="s">
        <v>113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356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3">
        <v>0.48700000000000004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7">
        <v>1</v>
      </c>
    </row>
    <row r="581" spans="1:65">
      <c r="A581" s="29"/>
      <c r="B581" s="19">
        <v>1</v>
      </c>
      <c r="C581" s="9">
        <v>2</v>
      </c>
      <c r="D581" s="23">
        <v>0.49100000000000005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7">
        <v>32</v>
      </c>
    </row>
    <row r="582" spans="1:65">
      <c r="A582" s="29"/>
      <c r="B582" s="20" t="s">
        <v>271</v>
      </c>
      <c r="C582" s="12"/>
      <c r="D582" s="209">
        <v>0.48900000000000005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7">
        <v>16</v>
      </c>
    </row>
    <row r="583" spans="1:65">
      <c r="A583" s="29"/>
      <c r="B583" s="3" t="s">
        <v>272</v>
      </c>
      <c r="C583" s="28"/>
      <c r="D583" s="23">
        <v>0.48900000000000005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7">
        <v>0.48899999999999999</v>
      </c>
    </row>
    <row r="584" spans="1:65">
      <c r="A584" s="29"/>
      <c r="B584" s="3" t="s">
        <v>273</v>
      </c>
      <c r="C584" s="28"/>
      <c r="D584" s="23">
        <v>2.8284271247461927E-3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7">
        <v>38</v>
      </c>
    </row>
    <row r="585" spans="1:65">
      <c r="A585" s="29"/>
      <c r="B585" s="3" t="s">
        <v>87</v>
      </c>
      <c r="C585" s="28"/>
      <c r="D585" s="13">
        <v>5.7841045495832157E-3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274</v>
      </c>
      <c r="C586" s="28"/>
      <c r="D586" s="13">
        <v>2.2204460492503131E-16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275</v>
      </c>
      <c r="C587" s="46"/>
      <c r="D587" s="44" t="s">
        <v>276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677</v>
      </c>
      <c r="BM589" s="27" t="s">
        <v>277</v>
      </c>
    </row>
    <row r="590" spans="1:65" ht="15">
      <c r="A590" s="24" t="s">
        <v>64</v>
      </c>
      <c r="B590" s="18" t="s">
        <v>111</v>
      </c>
      <c r="C590" s="15" t="s">
        <v>112</v>
      </c>
      <c r="D590" s="16" t="s">
        <v>345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232</v>
      </c>
      <c r="C591" s="9" t="s">
        <v>232</v>
      </c>
      <c r="D591" s="10" t="s">
        <v>113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356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0.4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0.4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33</v>
      </c>
    </row>
    <row r="596" spans="1:65">
      <c r="A596" s="29"/>
      <c r="B596" s="20" t="s">
        <v>271</v>
      </c>
      <c r="C596" s="12"/>
      <c r="D596" s="22">
        <v>0.4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272</v>
      </c>
      <c r="C597" s="28"/>
      <c r="D597" s="11">
        <v>0.4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0.4</v>
      </c>
    </row>
    <row r="598" spans="1:65">
      <c r="A598" s="29"/>
      <c r="B598" s="3" t="s">
        <v>273</v>
      </c>
      <c r="C598" s="28"/>
      <c r="D598" s="23">
        <v>0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39</v>
      </c>
    </row>
    <row r="599" spans="1:65">
      <c r="A599" s="29"/>
      <c r="B599" s="3" t="s">
        <v>87</v>
      </c>
      <c r="C599" s="28"/>
      <c r="D599" s="13">
        <v>0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274</v>
      </c>
      <c r="C600" s="28"/>
      <c r="D600" s="13">
        <v>0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275</v>
      </c>
      <c r="C601" s="46"/>
      <c r="D601" s="44" t="s">
        <v>276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678</v>
      </c>
      <c r="BM603" s="27" t="s">
        <v>277</v>
      </c>
    </row>
    <row r="604" spans="1:65" ht="15">
      <c r="A604" s="24" t="s">
        <v>65</v>
      </c>
      <c r="B604" s="18" t="s">
        <v>111</v>
      </c>
      <c r="C604" s="15" t="s">
        <v>112</v>
      </c>
      <c r="D604" s="16" t="s">
        <v>345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232</v>
      </c>
      <c r="C605" s="9" t="s">
        <v>232</v>
      </c>
      <c r="D605" s="10" t="s">
        <v>113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356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0.51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0.52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13</v>
      </c>
    </row>
    <row r="610" spans="1:65">
      <c r="A610" s="29"/>
      <c r="B610" s="20" t="s">
        <v>271</v>
      </c>
      <c r="C610" s="12"/>
      <c r="D610" s="22">
        <v>0.51500000000000001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272</v>
      </c>
      <c r="C611" s="28"/>
      <c r="D611" s="11">
        <v>0.51500000000000001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0.51500000000000001</v>
      </c>
    </row>
    <row r="612" spans="1:65">
      <c r="A612" s="29"/>
      <c r="B612" s="3" t="s">
        <v>273</v>
      </c>
      <c r="C612" s="28"/>
      <c r="D612" s="23">
        <v>7.0710678118654814E-3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40</v>
      </c>
    </row>
    <row r="613" spans="1:65">
      <c r="A613" s="29"/>
      <c r="B613" s="3" t="s">
        <v>87</v>
      </c>
      <c r="C613" s="28"/>
      <c r="D613" s="13">
        <v>1.3730228760903847E-2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274</v>
      </c>
      <c r="C614" s="28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275</v>
      </c>
      <c r="C615" s="46"/>
      <c r="D615" s="44" t="s">
        <v>276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679</v>
      </c>
      <c r="BM617" s="27" t="s">
        <v>277</v>
      </c>
    </row>
    <row r="618" spans="1:65" ht="15">
      <c r="A618" s="24" t="s">
        <v>32</v>
      </c>
      <c r="B618" s="18" t="s">
        <v>111</v>
      </c>
      <c r="C618" s="15" t="s">
        <v>112</v>
      </c>
      <c r="D618" s="16" t="s">
        <v>345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232</v>
      </c>
      <c r="C619" s="9" t="s">
        <v>232</v>
      </c>
      <c r="D619" s="10" t="s">
        <v>113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356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3.16</v>
      </c>
      <c r="E622" s="15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3.12</v>
      </c>
      <c r="E623" s="15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35</v>
      </c>
    </row>
    <row r="624" spans="1:65">
      <c r="A624" s="29"/>
      <c r="B624" s="20" t="s">
        <v>271</v>
      </c>
      <c r="C624" s="12"/>
      <c r="D624" s="22">
        <v>3.14</v>
      </c>
      <c r="E624" s="15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272</v>
      </c>
      <c r="C625" s="28"/>
      <c r="D625" s="11">
        <v>3.14</v>
      </c>
      <c r="E625" s="15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3.14</v>
      </c>
    </row>
    <row r="626" spans="1:65">
      <c r="A626" s="29"/>
      <c r="B626" s="3" t="s">
        <v>273</v>
      </c>
      <c r="C626" s="28"/>
      <c r="D626" s="23">
        <v>2.8284271247461926E-2</v>
      </c>
      <c r="E626" s="15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41</v>
      </c>
    </row>
    <row r="627" spans="1:65">
      <c r="A627" s="29"/>
      <c r="B627" s="3" t="s">
        <v>87</v>
      </c>
      <c r="C627" s="28"/>
      <c r="D627" s="13">
        <v>9.0077296966439256E-3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274</v>
      </c>
      <c r="C628" s="28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275</v>
      </c>
      <c r="C629" s="46"/>
      <c r="D629" s="44" t="s">
        <v>276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680</v>
      </c>
      <c r="BM631" s="27" t="s">
        <v>277</v>
      </c>
    </row>
    <row r="632" spans="1:65" ht="15">
      <c r="A632" s="24" t="s">
        <v>66</v>
      </c>
      <c r="B632" s="18" t="s">
        <v>111</v>
      </c>
      <c r="C632" s="15" t="s">
        <v>112</v>
      </c>
      <c r="D632" s="16" t="s">
        <v>345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232</v>
      </c>
      <c r="C633" s="9" t="s">
        <v>232</v>
      </c>
      <c r="D633" s="10" t="s">
        <v>113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356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13">
        <v>103</v>
      </c>
      <c r="E636" s="216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18">
        <v>1</v>
      </c>
    </row>
    <row r="637" spans="1:65">
      <c r="A637" s="29"/>
      <c r="B637" s="19">
        <v>1</v>
      </c>
      <c r="C637" s="9">
        <v>2</v>
      </c>
      <c r="D637" s="219">
        <v>103</v>
      </c>
      <c r="E637" s="216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  <c r="AV637" s="217"/>
      <c r="AW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J637" s="217"/>
      <c r="BK637" s="217"/>
      <c r="BL637" s="217"/>
      <c r="BM637" s="218">
        <v>36</v>
      </c>
    </row>
    <row r="638" spans="1:65">
      <c r="A638" s="29"/>
      <c r="B638" s="20" t="s">
        <v>271</v>
      </c>
      <c r="C638" s="12"/>
      <c r="D638" s="223">
        <v>103</v>
      </c>
      <c r="E638" s="216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  <c r="AV638" s="217"/>
      <c r="AW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J638" s="217"/>
      <c r="BK638" s="217"/>
      <c r="BL638" s="217"/>
      <c r="BM638" s="218">
        <v>16</v>
      </c>
    </row>
    <row r="639" spans="1:65">
      <c r="A639" s="29"/>
      <c r="B639" s="3" t="s">
        <v>272</v>
      </c>
      <c r="C639" s="28"/>
      <c r="D639" s="219">
        <v>103</v>
      </c>
      <c r="E639" s="216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7"/>
      <c r="AT639" s="217"/>
      <c r="AU639" s="217"/>
      <c r="AV639" s="217"/>
      <c r="AW639" s="217"/>
      <c r="AX639" s="217"/>
      <c r="AY639" s="217"/>
      <c r="AZ639" s="217"/>
      <c r="BA639" s="217"/>
      <c r="BB639" s="217"/>
      <c r="BC639" s="217"/>
      <c r="BD639" s="217"/>
      <c r="BE639" s="217"/>
      <c r="BF639" s="217"/>
      <c r="BG639" s="217"/>
      <c r="BH639" s="217"/>
      <c r="BI639" s="217"/>
      <c r="BJ639" s="217"/>
      <c r="BK639" s="217"/>
      <c r="BL639" s="217"/>
      <c r="BM639" s="218">
        <v>103</v>
      </c>
    </row>
    <row r="640" spans="1:65">
      <c r="A640" s="29"/>
      <c r="B640" s="3" t="s">
        <v>273</v>
      </c>
      <c r="C640" s="28"/>
      <c r="D640" s="219">
        <v>0</v>
      </c>
      <c r="E640" s="216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42</v>
      </c>
    </row>
    <row r="641" spans="1:65">
      <c r="A641" s="29"/>
      <c r="B641" s="3" t="s">
        <v>87</v>
      </c>
      <c r="C641" s="28"/>
      <c r="D641" s="13">
        <v>0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274</v>
      </c>
      <c r="C642" s="28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275</v>
      </c>
      <c r="C643" s="46"/>
      <c r="D643" s="44" t="s">
        <v>276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681</v>
      </c>
      <c r="BM645" s="27" t="s">
        <v>277</v>
      </c>
    </row>
    <row r="646" spans="1:65" ht="15">
      <c r="A646" s="24" t="s">
        <v>35</v>
      </c>
      <c r="B646" s="18" t="s">
        <v>111</v>
      </c>
      <c r="C646" s="15" t="s">
        <v>112</v>
      </c>
      <c r="D646" s="16" t="s">
        <v>345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232</v>
      </c>
      <c r="C647" s="9" t="s">
        <v>232</v>
      </c>
      <c r="D647" s="10" t="s">
        <v>113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356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2.5</v>
      </c>
      <c r="E650" s="15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3</v>
      </c>
      <c r="E651" s="15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37</v>
      </c>
    </row>
    <row r="652" spans="1:65">
      <c r="A652" s="29"/>
      <c r="B652" s="20" t="s">
        <v>271</v>
      </c>
      <c r="C652" s="12"/>
      <c r="D652" s="22">
        <v>2.75</v>
      </c>
      <c r="E652" s="15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272</v>
      </c>
      <c r="C653" s="28"/>
      <c r="D653" s="11">
        <v>2.75</v>
      </c>
      <c r="E653" s="15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2.75</v>
      </c>
    </row>
    <row r="654" spans="1:65">
      <c r="A654" s="29"/>
      <c r="B654" s="3" t="s">
        <v>273</v>
      </c>
      <c r="C654" s="28"/>
      <c r="D654" s="23">
        <v>0.35355339059327379</v>
      </c>
      <c r="E654" s="15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43</v>
      </c>
    </row>
    <row r="655" spans="1:65">
      <c r="A655" s="29"/>
      <c r="B655" s="3" t="s">
        <v>87</v>
      </c>
      <c r="C655" s="28"/>
      <c r="D655" s="13">
        <v>0.12856486930664501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274</v>
      </c>
      <c r="C656" s="28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275</v>
      </c>
      <c r="C657" s="46"/>
      <c r="D657" s="44" t="s">
        <v>276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682</v>
      </c>
      <c r="BM659" s="27" t="s">
        <v>277</v>
      </c>
    </row>
    <row r="660" spans="1:65" ht="15">
      <c r="A660" s="24" t="s">
        <v>38</v>
      </c>
      <c r="B660" s="18" t="s">
        <v>111</v>
      </c>
      <c r="C660" s="15" t="s">
        <v>112</v>
      </c>
      <c r="D660" s="16" t="s">
        <v>345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232</v>
      </c>
      <c r="C661" s="9" t="s">
        <v>232</v>
      </c>
      <c r="D661" s="10" t="s">
        <v>113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356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24">
        <v>30.5</v>
      </c>
      <c r="E664" s="225"/>
      <c r="F664" s="226"/>
      <c r="G664" s="226"/>
      <c r="H664" s="226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26"/>
      <c r="Z664" s="226"/>
      <c r="AA664" s="226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27">
        <v>1</v>
      </c>
    </row>
    <row r="665" spans="1:65">
      <c r="A665" s="29"/>
      <c r="B665" s="19">
        <v>1</v>
      </c>
      <c r="C665" s="9">
        <v>2</v>
      </c>
      <c r="D665" s="228">
        <v>30.7</v>
      </c>
      <c r="E665" s="225"/>
      <c r="F665" s="226"/>
      <c r="G665" s="226"/>
      <c r="H665" s="226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26"/>
      <c r="Z665" s="226"/>
      <c r="AA665" s="226"/>
      <c r="AB665" s="226"/>
      <c r="AC665" s="226"/>
      <c r="AD665" s="226"/>
      <c r="AE665" s="226"/>
      <c r="AF665" s="226"/>
      <c r="AG665" s="226"/>
      <c r="AH665" s="226"/>
      <c r="AI665" s="226"/>
      <c r="AJ665" s="226"/>
      <c r="AK665" s="226"/>
      <c r="AL665" s="226"/>
      <c r="AM665" s="226"/>
      <c r="AN665" s="226"/>
      <c r="AO665" s="226"/>
      <c r="AP665" s="226"/>
      <c r="AQ665" s="226"/>
      <c r="AR665" s="226"/>
      <c r="AS665" s="226"/>
      <c r="AT665" s="226"/>
      <c r="AU665" s="226"/>
      <c r="AV665" s="226"/>
      <c r="AW665" s="226"/>
      <c r="AX665" s="226"/>
      <c r="AY665" s="226"/>
      <c r="AZ665" s="226"/>
      <c r="BA665" s="226"/>
      <c r="BB665" s="226"/>
      <c r="BC665" s="226"/>
      <c r="BD665" s="226"/>
      <c r="BE665" s="226"/>
      <c r="BF665" s="226"/>
      <c r="BG665" s="226"/>
      <c r="BH665" s="226"/>
      <c r="BI665" s="226"/>
      <c r="BJ665" s="226"/>
      <c r="BK665" s="226"/>
      <c r="BL665" s="226"/>
      <c r="BM665" s="227">
        <v>38</v>
      </c>
    </row>
    <row r="666" spans="1:65">
      <c r="A666" s="29"/>
      <c r="B666" s="20" t="s">
        <v>271</v>
      </c>
      <c r="C666" s="12"/>
      <c r="D666" s="230">
        <v>30.6</v>
      </c>
      <c r="E666" s="225"/>
      <c r="F666" s="226"/>
      <c r="G666" s="226"/>
      <c r="H666" s="226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26"/>
      <c r="Z666" s="226"/>
      <c r="AA666" s="226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27">
        <v>16</v>
      </c>
    </row>
    <row r="667" spans="1:65">
      <c r="A667" s="29"/>
      <c r="B667" s="3" t="s">
        <v>272</v>
      </c>
      <c r="C667" s="28"/>
      <c r="D667" s="228">
        <v>30.6</v>
      </c>
      <c r="E667" s="225"/>
      <c r="F667" s="226"/>
      <c r="G667" s="226"/>
      <c r="H667" s="226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26"/>
      <c r="Z667" s="226"/>
      <c r="AA667" s="226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27">
        <v>30.6</v>
      </c>
    </row>
    <row r="668" spans="1:65">
      <c r="A668" s="29"/>
      <c r="B668" s="3" t="s">
        <v>273</v>
      </c>
      <c r="C668" s="28"/>
      <c r="D668" s="228">
        <v>0.141421356237309</v>
      </c>
      <c r="E668" s="225"/>
      <c r="F668" s="226"/>
      <c r="G668" s="226"/>
      <c r="H668" s="226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26"/>
      <c r="Z668" s="226"/>
      <c r="AA668" s="226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  <c r="AP668" s="226"/>
      <c r="AQ668" s="226"/>
      <c r="AR668" s="226"/>
      <c r="AS668" s="226"/>
      <c r="AT668" s="226"/>
      <c r="AU668" s="226"/>
      <c r="AV668" s="226"/>
      <c r="AW668" s="226"/>
      <c r="AX668" s="226"/>
      <c r="AY668" s="226"/>
      <c r="AZ668" s="226"/>
      <c r="BA668" s="226"/>
      <c r="BB668" s="226"/>
      <c r="BC668" s="226"/>
      <c r="BD668" s="226"/>
      <c r="BE668" s="226"/>
      <c r="BF668" s="226"/>
      <c r="BG668" s="226"/>
      <c r="BH668" s="226"/>
      <c r="BI668" s="226"/>
      <c r="BJ668" s="226"/>
      <c r="BK668" s="226"/>
      <c r="BL668" s="226"/>
      <c r="BM668" s="227">
        <v>44</v>
      </c>
    </row>
    <row r="669" spans="1:65">
      <c r="A669" s="29"/>
      <c r="B669" s="3" t="s">
        <v>87</v>
      </c>
      <c r="C669" s="28"/>
      <c r="D669" s="13">
        <v>4.6216129489316665E-3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274</v>
      </c>
      <c r="C670" s="28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275</v>
      </c>
      <c r="C671" s="46"/>
      <c r="D671" s="44" t="s">
        <v>276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683</v>
      </c>
      <c r="BM673" s="27" t="s">
        <v>277</v>
      </c>
    </row>
    <row r="674" spans="1:65" ht="15">
      <c r="A674" s="24" t="s">
        <v>41</v>
      </c>
      <c r="B674" s="18" t="s">
        <v>111</v>
      </c>
      <c r="C674" s="15" t="s">
        <v>112</v>
      </c>
      <c r="D674" s="16" t="s">
        <v>345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232</v>
      </c>
      <c r="C675" s="9" t="s">
        <v>232</v>
      </c>
      <c r="D675" s="10" t="s">
        <v>113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356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3.33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3.31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39</v>
      </c>
    </row>
    <row r="680" spans="1:65">
      <c r="A680" s="29"/>
      <c r="B680" s="20" t="s">
        <v>271</v>
      </c>
      <c r="C680" s="12"/>
      <c r="D680" s="22">
        <v>3.3200000000000003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272</v>
      </c>
      <c r="C681" s="28"/>
      <c r="D681" s="11">
        <v>3.3200000000000003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3.32</v>
      </c>
    </row>
    <row r="682" spans="1:65">
      <c r="A682" s="29"/>
      <c r="B682" s="3" t="s">
        <v>273</v>
      </c>
      <c r="C682" s="28"/>
      <c r="D682" s="23">
        <v>1.4142135623730963E-2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45</v>
      </c>
    </row>
    <row r="683" spans="1:65">
      <c r="A683" s="29"/>
      <c r="B683" s="3" t="s">
        <v>87</v>
      </c>
      <c r="C683" s="28"/>
      <c r="D683" s="13">
        <v>4.2596794047382418E-3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274</v>
      </c>
      <c r="C684" s="28"/>
      <c r="D684" s="13">
        <v>2.2204460492503131E-16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275</v>
      </c>
      <c r="C685" s="46"/>
      <c r="D685" s="44" t="s">
        <v>276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684</v>
      </c>
      <c r="BM687" s="27" t="s">
        <v>277</v>
      </c>
    </row>
    <row r="688" spans="1:65" ht="15">
      <c r="A688" s="24" t="s">
        <v>44</v>
      </c>
      <c r="B688" s="18" t="s">
        <v>111</v>
      </c>
      <c r="C688" s="15" t="s">
        <v>112</v>
      </c>
      <c r="D688" s="16" t="s">
        <v>345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232</v>
      </c>
      <c r="C689" s="9" t="s">
        <v>232</v>
      </c>
      <c r="D689" s="10" t="s">
        <v>113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356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13">
        <v>90</v>
      </c>
      <c r="E692" s="216"/>
      <c r="F692" s="217"/>
      <c r="G692" s="217"/>
      <c r="H692" s="217"/>
      <c r="I692" s="217"/>
      <c r="J692" s="217"/>
      <c r="K692" s="217"/>
      <c r="L692" s="217"/>
      <c r="M692" s="217"/>
      <c r="N692" s="217"/>
      <c r="O692" s="217"/>
      <c r="P692" s="217"/>
      <c r="Q692" s="217"/>
      <c r="R692" s="217"/>
      <c r="S692" s="217"/>
      <c r="T692" s="217"/>
      <c r="U692" s="217"/>
      <c r="V692" s="217"/>
      <c r="W692" s="217"/>
      <c r="X692" s="217"/>
      <c r="Y692" s="217"/>
      <c r="Z692" s="217"/>
      <c r="AA692" s="217"/>
      <c r="AB692" s="217"/>
      <c r="AC692" s="217"/>
      <c r="AD692" s="217"/>
      <c r="AE692" s="217"/>
      <c r="AF692" s="217"/>
      <c r="AG692" s="217"/>
      <c r="AH692" s="217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17"/>
      <c r="AT692" s="217"/>
      <c r="AU692" s="217"/>
      <c r="AV692" s="217"/>
      <c r="AW692" s="217"/>
      <c r="AX692" s="217"/>
      <c r="AY692" s="217"/>
      <c r="AZ692" s="217"/>
      <c r="BA692" s="217"/>
      <c r="BB692" s="217"/>
      <c r="BC692" s="217"/>
      <c r="BD692" s="217"/>
      <c r="BE692" s="217"/>
      <c r="BF692" s="217"/>
      <c r="BG692" s="217"/>
      <c r="BH692" s="217"/>
      <c r="BI692" s="217"/>
      <c r="BJ692" s="217"/>
      <c r="BK692" s="217"/>
      <c r="BL692" s="217"/>
      <c r="BM692" s="218">
        <v>1</v>
      </c>
    </row>
    <row r="693" spans="1:65">
      <c r="A693" s="29"/>
      <c r="B693" s="19">
        <v>1</v>
      </c>
      <c r="C693" s="9">
        <v>2</v>
      </c>
      <c r="D693" s="219">
        <v>85</v>
      </c>
      <c r="E693" s="216"/>
      <c r="F693" s="217"/>
      <c r="G693" s="217"/>
      <c r="H693" s="217"/>
      <c r="I693" s="217"/>
      <c r="J693" s="217"/>
      <c r="K693" s="217"/>
      <c r="L693" s="217"/>
      <c r="M693" s="217"/>
      <c r="N693" s="217"/>
      <c r="O693" s="217"/>
      <c r="P693" s="217"/>
      <c r="Q693" s="217"/>
      <c r="R693" s="217"/>
      <c r="S693" s="217"/>
      <c r="T693" s="217"/>
      <c r="U693" s="217"/>
      <c r="V693" s="217"/>
      <c r="W693" s="217"/>
      <c r="X693" s="217"/>
      <c r="Y693" s="217"/>
      <c r="Z693" s="217"/>
      <c r="AA693" s="217"/>
      <c r="AB693" s="217"/>
      <c r="AC693" s="217"/>
      <c r="AD693" s="217"/>
      <c r="AE693" s="217"/>
      <c r="AF693" s="217"/>
      <c r="AG693" s="217"/>
      <c r="AH693" s="217"/>
      <c r="AI693" s="217"/>
      <c r="AJ693" s="217"/>
      <c r="AK693" s="217"/>
      <c r="AL693" s="217"/>
      <c r="AM693" s="217"/>
      <c r="AN693" s="217"/>
      <c r="AO693" s="217"/>
      <c r="AP693" s="217"/>
      <c r="AQ693" s="217"/>
      <c r="AR693" s="217"/>
      <c r="AS693" s="217"/>
      <c r="AT693" s="217"/>
      <c r="AU693" s="217"/>
      <c r="AV693" s="217"/>
      <c r="AW693" s="217"/>
      <c r="AX693" s="217"/>
      <c r="AY693" s="217"/>
      <c r="AZ693" s="217"/>
      <c r="BA693" s="217"/>
      <c r="BB693" s="217"/>
      <c r="BC693" s="217"/>
      <c r="BD693" s="217"/>
      <c r="BE693" s="217"/>
      <c r="BF693" s="217"/>
      <c r="BG693" s="217"/>
      <c r="BH693" s="217"/>
      <c r="BI693" s="217"/>
      <c r="BJ693" s="217"/>
      <c r="BK693" s="217"/>
      <c r="BL693" s="217"/>
      <c r="BM693" s="218">
        <v>40</v>
      </c>
    </row>
    <row r="694" spans="1:65">
      <c r="A694" s="29"/>
      <c r="B694" s="20" t="s">
        <v>271</v>
      </c>
      <c r="C694" s="12"/>
      <c r="D694" s="223">
        <v>87.5</v>
      </c>
      <c r="E694" s="216"/>
      <c r="F694" s="217"/>
      <c r="G694" s="217"/>
      <c r="H694" s="217"/>
      <c r="I694" s="217"/>
      <c r="J694" s="217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  <c r="AV694" s="217"/>
      <c r="AW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J694" s="217"/>
      <c r="BK694" s="217"/>
      <c r="BL694" s="217"/>
      <c r="BM694" s="218">
        <v>16</v>
      </c>
    </row>
    <row r="695" spans="1:65">
      <c r="A695" s="29"/>
      <c r="B695" s="3" t="s">
        <v>272</v>
      </c>
      <c r="C695" s="28"/>
      <c r="D695" s="219">
        <v>87.5</v>
      </c>
      <c r="E695" s="216"/>
      <c r="F695" s="217"/>
      <c r="G695" s="217"/>
      <c r="H695" s="217"/>
      <c r="I695" s="217"/>
      <c r="J695" s="217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D695" s="217"/>
      <c r="AE695" s="217"/>
      <c r="AF695" s="217"/>
      <c r="AG695" s="217"/>
      <c r="AH695" s="217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217"/>
      <c r="AT695" s="217"/>
      <c r="AU695" s="217"/>
      <c r="AV695" s="217"/>
      <c r="AW695" s="217"/>
      <c r="AX695" s="217"/>
      <c r="AY695" s="217"/>
      <c r="AZ695" s="217"/>
      <c r="BA695" s="217"/>
      <c r="BB695" s="217"/>
      <c r="BC695" s="217"/>
      <c r="BD695" s="217"/>
      <c r="BE695" s="217"/>
      <c r="BF695" s="217"/>
      <c r="BG695" s="217"/>
      <c r="BH695" s="217"/>
      <c r="BI695" s="217"/>
      <c r="BJ695" s="217"/>
      <c r="BK695" s="217"/>
      <c r="BL695" s="217"/>
      <c r="BM695" s="218">
        <v>87.5</v>
      </c>
    </row>
    <row r="696" spans="1:65">
      <c r="A696" s="29"/>
      <c r="B696" s="3" t="s">
        <v>273</v>
      </c>
      <c r="C696" s="28"/>
      <c r="D696" s="219">
        <v>3.5355339059327378</v>
      </c>
      <c r="E696" s="216"/>
      <c r="F696" s="217"/>
      <c r="G696" s="217"/>
      <c r="H696" s="217"/>
      <c r="I696" s="217"/>
      <c r="J696" s="217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D696" s="217"/>
      <c r="AE696" s="217"/>
      <c r="AF696" s="217"/>
      <c r="AG696" s="217"/>
      <c r="AH696" s="217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217"/>
      <c r="AT696" s="217"/>
      <c r="AU696" s="217"/>
      <c r="AV696" s="217"/>
      <c r="AW696" s="217"/>
      <c r="AX696" s="217"/>
      <c r="AY696" s="217"/>
      <c r="AZ696" s="217"/>
      <c r="BA696" s="217"/>
      <c r="BB696" s="217"/>
      <c r="BC696" s="217"/>
      <c r="BD696" s="217"/>
      <c r="BE696" s="217"/>
      <c r="BF696" s="217"/>
      <c r="BG696" s="217"/>
      <c r="BH696" s="217"/>
      <c r="BI696" s="217"/>
      <c r="BJ696" s="217"/>
      <c r="BK696" s="217"/>
      <c r="BL696" s="217"/>
      <c r="BM696" s="218">
        <v>46</v>
      </c>
    </row>
    <row r="697" spans="1:65">
      <c r="A697" s="29"/>
      <c r="B697" s="3" t="s">
        <v>87</v>
      </c>
      <c r="C697" s="28"/>
      <c r="D697" s="13">
        <v>4.0406101782088429E-2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274</v>
      </c>
      <c r="C698" s="28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275</v>
      </c>
      <c r="C699" s="46"/>
      <c r="D699" s="44" t="s">
        <v>276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685</v>
      </c>
      <c r="BM701" s="27" t="s">
        <v>277</v>
      </c>
    </row>
    <row r="702" spans="1:65" ht="15">
      <c r="A702" s="24" t="s">
        <v>45</v>
      </c>
      <c r="B702" s="18" t="s">
        <v>111</v>
      </c>
      <c r="C702" s="15" t="s">
        <v>112</v>
      </c>
      <c r="D702" s="16" t="s">
        <v>345</v>
      </c>
      <c r="E702" s="15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232</v>
      </c>
      <c r="C703" s="9" t="s">
        <v>232</v>
      </c>
      <c r="D703" s="10" t="s">
        <v>113</v>
      </c>
      <c r="E703" s="15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356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13">
        <v>252</v>
      </c>
      <c r="E706" s="216"/>
      <c r="F706" s="217"/>
      <c r="G706" s="217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18">
        <v>1</v>
      </c>
    </row>
    <row r="707" spans="1:65">
      <c r="A707" s="29"/>
      <c r="B707" s="19">
        <v>1</v>
      </c>
      <c r="C707" s="9">
        <v>2</v>
      </c>
      <c r="D707" s="219">
        <v>252</v>
      </c>
      <c r="E707" s="216"/>
      <c r="F707" s="217"/>
      <c r="G707" s="217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18">
        <v>41</v>
      </c>
    </row>
    <row r="708" spans="1:65">
      <c r="A708" s="29"/>
      <c r="B708" s="20" t="s">
        <v>271</v>
      </c>
      <c r="C708" s="12"/>
      <c r="D708" s="223">
        <v>252</v>
      </c>
      <c r="E708" s="216"/>
      <c r="F708" s="217"/>
      <c r="G708" s="217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18">
        <v>16</v>
      </c>
    </row>
    <row r="709" spans="1:65">
      <c r="A709" s="29"/>
      <c r="B709" s="3" t="s">
        <v>272</v>
      </c>
      <c r="C709" s="28"/>
      <c r="D709" s="219">
        <v>252</v>
      </c>
      <c r="E709" s="216"/>
      <c r="F709" s="217"/>
      <c r="G709" s="217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18">
        <v>252</v>
      </c>
    </row>
    <row r="710" spans="1:65">
      <c r="A710" s="29"/>
      <c r="B710" s="3" t="s">
        <v>273</v>
      </c>
      <c r="C710" s="28"/>
      <c r="D710" s="219">
        <v>0</v>
      </c>
      <c r="E710" s="216"/>
      <c r="F710" s="217"/>
      <c r="G710" s="217"/>
      <c r="H710" s="217"/>
      <c r="I710" s="217"/>
      <c r="J710" s="217"/>
      <c r="K710" s="217"/>
      <c r="L710" s="217"/>
      <c r="M710" s="217"/>
      <c r="N710" s="217"/>
      <c r="O710" s="217"/>
      <c r="P710" s="217"/>
      <c r="Q710" s="217"/>
      <c r="R710" s="217"/>
      <c r="S710" s="217"/>
      <c r="T710" s="217"/>
      <c r="U710" s="217"/>
      <c r="V710" s="217"/>
      <c r="W710" s="217"/>
      <c r="X710" s="217"/>
      <c r="Y710" s="217"/>
      <c r="Z710" s="217"/>
      <c r="AA710" s="217"/>
      <c r="AB710" s="217"/>
      <c r="AC710" s="217"/>
      <c r="AD710" s="217"/>
      <c r="AE710" s="217"/>
      <c r="AF710" s="217"/>
      <c r="AG710" s="217"/>
      <c r="AH710" s="217"/>
      <c r="AI710" s="217"/>
      <c r="AJ710" s="217"/>
      <c r="AK710" s="217"/>
      <c r="AL710" s="217"/>
      <c r="AM710" s="217"/>
      <c r="AN710" s="217"/>
      <c r="AO710" s="217"/>
      <c r="AP710" s="217"/>
      <c r="AQ710" s="217"/>
      <c r="AR710" s="217"/>
      <c r="AS710" s="217"/>
      <c r="AT710" s="217"/>
      <c r="AU710" s="217"/>
      <c r="AV710" s="217"/>
      <c r="AW710" s="217"/>
      <c r="AX710" s="217"/>
      <c r="AY710" s="217"/>
      <c r="AZ710" s="217"/>
      <c r="BA710" s="217"/>
      <c r="BB710" s="217"/>
      <c r="BC710" s="217"/>
      <c r="BD710" s="217"/>
      <c r="BE710" s="217"/>
      <c r="BF710" s="217"/>
      <c r="BG710" s="217"/>
      <c r="BH710" s="217"/>
      <c r="BI710" s="217"/>
      <c r="BJ710" s="217"/>
      <c r="BK710" s="217"/>
      <c r="BL710" s="217"/>
      <c r="BM710" s="218">
        <v>47</v>
      </c>
    </row>
    <row r="711" spans="1:65">
      <c r="A711" s="29"/>
      <c r="B711" s="3" t="s">
        <v>87</v>
      </c>
      <c r="C711" s="28"/>
      <c r="D711" s="13">
        <v>0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274</v>
      </c>
      <c r="C712" s="28"/>
      <c r="D712" s="13">
        <v>0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275</v>
      </c>
      <c r="C713" s="46"/>
      <c r="D713" s="44" t="s">
        <v>276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690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207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1" t="s">
        <v>124</v>
      </c>
      <c r="C4" s="160" t="s">
        <v>83</v>
      </c>
      <c r="D4" s="169">
        <v>0.60747333333333298</v>
      </c>
      <c r="E4" s="171" t="s">
        <v>125</v>
      </c>
      <c r="F4" s="160" t="s">
        <v>83</v>
      </c>
      <c r="G4" s="170">
        <v>0.45174166666666699</v>
      </c>
      <c r="H4" s="7" t="s">
        <v>686</v>
      </c>
      <c r="I4" s="160" t="s">
        <v>686</v>
      </c>
      <c r="J4" s="36" t="s">
        <v>686</v>
      </c>
    </row>
    <row r="5" spans="1:11" ht="15.75" customHeight="1">
      <c r="A5" s="75"/>
      <c r="B5" s="165" t="s">
        <v>185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71" t="s">
        <v>98</v>
      </c>
      <c r="C6" s="160" t="s">
        <v>3</v>
      </c>
      <c r="D6" s="169">
        <v>0.91773333333333396</v>
      </c>
      <c r="E6" s="171" t="s">
        <v>53</v>
      </c>
      <c r="F6" s="160" t="s">
        <v>3</v>
      </c>
      <c r="G6" s="170">
        <v>2.8649999999999998E-2</v>
      </c>
      <c r="H6" s="172" t="s">
        <v>208</v>
      </c>
      <c r="I6" s="160" t="s">
        <v>3</v>
      </c>
      <c r="J6" s="170">
        <v>1.2999999999999999E-3</v>
      </c>
    </row>
    <row r="7" spans="1:11" ht="15.75" customHeight="1">
      <c r="A7" s="75"/>
      <c r="B7" s="171" t="s">
        <v>49</v>
      </c>
      <c r="C7" s="160" t="s">
        <v>3</v>
      </c>
      <c r="D7" s="173">
        <v>26.553333333333299</v>
      </c>
      <c r="E7" s="171" t="s">
        <v>209</v>
      </c>
      <c r="F7" s="160" t="s">
        <v>3</v>
      </c>
      <c r="G7" s="170">
        <v>2.5166666666666701E-3</v>
      </c>
      <c r="H7" s="172" t="s">
        <v>107</v>
      </c>
      <c r="I7" s="160" t="s">
        <v>3</v>
      </c>
      <c r="J7" s="170">
        <v>2.8333333333333301E-3</v>
      </c>
    </row>
    <row r="8" spans="1:11" ht="15.75" customHeight="1">
      <c r="A8" s="75"/>
      <c r="B8" s="171" t="s">
        <v>19</v>
      </c>
      <c r="C8" s="160" t="s">
        <v>3</v>
      </c>
      <c r="D8" s="169">
        <v>7.1530327293199497E-2</v>
      </c>
      <c r="E8" s="171" t="s">
        <v>124</v>
      </c>
      <c r="F8" s="160" t="s">
        <v>83</v>
      </c>
      <c r="G8" s="37">
        <v>26.6666666666667</v>
      </c>
      <c r="H8" s="172" t="s">
        <v>61</v>
      </c>
      <c r="I8" s="160" t="s">
        <v>3</v>
      </c>
      <c r="J8" s="174">
        <v>0.66521190476190495</v>
      </c>
    </row>
    <row r="9" spans="1:11" ht="15.75" customHeight="1">
      <c r="A9" s="75"/>
      <c r="B9" s="171" t="s">
        <v>82</v>
      </c>
      <c r="C9" s="160" t="s">
        <v>3</v>
      </c>
      <c r="D9" s="35">
        <v>0.192855555555556</v>
      </c>
      <c r="E9" s="171" t="s">
        <v>125</v>
      </c>
      <c r="F9" s="160" t="s">
        <v>83</v>
      </c>
      <c r="G9" s="174">
        <v>2.8666666666666698</v>
      </c>
      <c r="H9" s="172" t="s">
        <v>27</v>
      </c>
      <c r="I9" s="160" t="s">
        <v>3</v>
      </c>
      <c r="J9" s="170">
        <v>6.04293333333333E-2</v>
      </c>
    </row>
    <row r="10" spans="1:11" ht="15.75" customHeight="1">
      <c r="A10" s="75"/>
      <c r="B10" s="165" t="s">
        <v>210</v>
      </c>
      <c r="C10" s="164"/>
      <c r="D10" s="166"/>
      <c r="E10" s="164"/>
      <c r="F10" s="164"/>
      <c r="G10" s="167"/>
      <c r="H10" s="164"/>
      <c r="I10" s="164"/>
      <c r="J10" s="168"/>
    </row>
    <row r="11" spans="1:11" ht="15.75" customHeight="1">
      <c r="A11" s="75"/>
      <c r="B11" s="171" t="s">
        <v>49</v>
      </c>
      <c r="C11" s="160" t="s">
        <v>3</v>
      </c>
      <c r="D11" s="173">
        <v>14.33925</v>
      </c>
      <c r="E11" s="171" t="s">
        <v>209</v>
      </c>
      <c r="F11" s="160" t="s">
        <v>3</v>
      </c>
      <c r="G11" s="170">
        <v>8.8333333333333298E-4</v>
      </c>
      <c r="H11" s="172" t="s">
        <v>61</v>
      </c>
      <c r="I11" s="160" t="s">
        <v>3</v>
      </c>
      <c r="J11" s="174">
        <v>0.23361999999999999</v>
      </c>
    </row>
    <row r="12" spans="1:11" ht="15.75" customHeight="1">
      <c r="A12" s="75"/>
      <c r="B12" s="171" t="s">
        <v>33</v>
      </c>
      <c r="C12" s="160" t="s">
        <v>3</v>
      </c>
      <c r="D12" s="35">
        <v>2.0888360434581501</v>
      </c>
      <c r="E12" s="171" t="s">
        <v>31</v>
      </c>
      <c r="F12" s="160" t="s">
        <v>3</v>
      </c>
      <c r="G12" s="37">
        <v>22.942007831203799</v>
      </c>
      <c r="H12" s="172" t="s">
        <v>62</v>
      </c>
      <c r="I12" s="160" t="s">
        <v>1</v>
      </c>
      <c r="J12" s="170">
        <v>0.404716666666667</v>
      </c>
    </row>
    <row r="13" spans="1:11" ht="15.75" customHeight="1">
      <c r="A13" s="75"/>
      <c r="B13" s="171" t="s">
        <v>36</v>
      </c>
      <c r="C13" s="160" t="s">
        <v>3</v>
      </c>
      <c r="D13" s="35">
        <v>0.90797951313862701</v>
      </c>
      <c r="E13" s="171" t="s">
        <v>124</v>
      </c>
      <c r="F13" s="160" t="s">
        <v>83</v>
      </c>
      <c r="G13" s="37">
        <v>15.9166666666667</v>
      </c>
      <c r="H13" s="172" t="s">
        <v>12</v>
      </c>
      <c r="I13" s="160" t="s">
        <v>3</v>
      </c>
      <c r="J13" s="174">
        <v>4.3109219445634697</v>
      </c>
    </row>
    <row r="14" spans="1:11" ht="15.75" customHeight="1">
      <c r="A14" s="75"/>
      <c r="B14" s="171" t="s">
        <v>39</v>
      </c>
      <c r="C14" s="160" t="s">
        <v>3</v>
      </c>
      <c r="D14" s="35">
        <v>0.57984676577493399</v>
      </c>
      <c r="E14" s="171" t="s">
        <v>40</v>
      </c>
      <c r="F14" s="160" t="s">
        <v>3</v>
      </c>
      <c r="G14" s="174">
        <v>6.2388731702751903</v>
      </c>
      <c r="H14" s="172" t="s">
        <v>24</v>
      </c>
      <c r="I14" s="160" t="s">
        <v>3</v>
      </c>
      <c r="J14" s="174">
        <v>0.45097513195419597</v>
      </c>
    </row>
    <row r="15" spans="1:11" ht="15.75" customHeight="1">
      <c r="A15" s="75"/>
      <c r="B15" s="171" t="s">
        <v>5</v>
      </c>
      <c r="C15" s="160" t="s">
        <v>3</v>
      </c>
      <c r="D15" s="35">
        <v>4.0496982591645097</v>
      </c>
      <c r="E15" s="171" t="s">
        <v>125</v>
      </c>
      <c r="F15" s="160" t="s">
        <v>83</v>
      </c>
      <c r="G15" s="174">
        <v>2.2166666666666699</v>
      </c>
      <c r="H15" s="172" t="s">
        <v>27</v>
      </c>
      <c r="I15" s="160" t="s">
        <v>3</v>
      </c>
      <c r="J15" s="170">
        <v>2.1166666666666702E-2</v>
      </c>
    </row>
    <row r="16" spans="1:11" ht="15.75" customHeight="1">
      <c r="A16" s="75"/>
      <c r="B16" s="171" t="s">
        <v>53</v>
      </c>
      <c r="C16" s="160" t="s">
        <v>3</v>
      </c>
      <c r="D16" s="169">
        <v>9.5611111111111105E-3</v>
      </c>
      <c r="E16" s="171" t="s">
        <v>208</v>
      </c>
      <c r="F16" s="160" t="s">
        <v>3</v>
      </c>
      <c r="G16" s="170">
        <v>7.6666666666666702E-4</v>
      </c>
      <c r="H16" s="172" t="s">
        <v>65</v>
      </c>
      <c r="I16" s="160" t="s">
        <v>3</v>
      </c>
      <c r="J16" s="174">
        <v>0.114714146311082</v>
      </c>
    </row>
    <row r="17" spans="1:10" ht="15.75" customHeight="1">
      <c r="A17" s="75"/>
      <c r="B17" s="171" t="s">
        <v>11</v>
      </c>
      <c r="C17" s="160" t="s">
        <v>3</v>
      </c>
      <c r="D17" s="35">
        <v>0.34103125266158102</v>
      </c>
      <c r="E17" s="171" t="s">
        <v>107</v>
      </c>
      <c r="F17" s="160" t="s">
        <v>3</v>
      </c>
      <c r="G17" s="37" t="s">
        <v>211</v>
      </c>
      <c r="H17" s="7" t="s">
        <v>686</v>
      </c>
      <c r="I17" s="160" t="s">
        <v>686</v>
      </c>
      <c r="J17" s="36" t="s">
        <v>686</v>
      </c>
    </row>
    <row r="18" spans="1:10" ht="15.75" customHeight="1">
      <c r="A18" s="75"/>
      <c r="B18" s="165" t="s">
        <v>136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71" t="s">
        <v>411</v>
      </c>
      <c r="C19" s="160" t="s">
        <v>1</v>
      </c>
      <c r="D19" s="35">
        <v>13.845000000000001</v>
      </c>
      <c r="E19" s="171" t="s">
        <v>108</v>
      </c>
      <c r="F19" s="160" t="s">
        <v>1</v>
      </c>
      <c r="G19" s="174">
        <v>2.7450000000000001</v>
      </c>
      <c r="H19" s="172" t="s">
        <v>412</v>
      </c>
      <c r="I19" s="160" t="s">
        <v>1</v>
      </c>
      <c r="J19" s="174">
        <v>69.185000000000002</v>
      </c>
    </row>
    <row r="20" spans="1:10" ht="15.75" customHeight="1">
      <c r="A20" s="75"/>
      <c r="B20" s="171" t="s">
        <v>101</v>
      </c>
      <c r="C20" s="160" t="s">
        <v>1</v>
      </c>
      <c r="D20" s="35">
        <v>1.38</v>
      </c>
      <c r="E20" s="171" t="s">
        <v>109</v>
      </c>
      <c r="F20" s="160" t="s">
        <v>1</v>
      </c>
      <c r="G20" s="170">
        <v>0.05</v>
      </c>
      <c r="H20" s="172" t="s">
        <v>413</v>
      </c>
      <c r="I20" s="160" t="s">
        <v>1</v>
      </c>
      <c r="J20" s="170">
        <v>0.45050000000000001</v>
      </c>
    </row>
    <row r="21" spans="1:10" ht="15.75" customHeight="1">
      <c r="A21" s="75"/>
      <c r="B21" s="171" t="s">
        <v>414</v>
      </c>
      <c r="C21" s="160" t="s">
        <v>1</v>
      </c>
      <c r="D21" s="35">
        <v>5.5750000000000002</v>
      </c>
      <c r="E21" s="171" t="s">
        <v>415</v>
      </c>
      <c r="F21" s="160" t="s">
        <v>1</v>
      </c>
      <c r="G21" s="174">
        <v>1.1000000000000001</v>
      </c>
      <c r="H21" s="172" t="s">
        <v>416</v>
      </c>
      <c r="I21" s="160" t="s">
        <v>1</v>
      </c>
      <c r="J21" s="170">
        <v>0.81</v>
      </c>
    </row>
    <row r="22" spans="1:10" ht="15.75" customHeight="1">
      <c r="A22" s="75"/>
      <c r="B22" s="171" t="s">
        <v>417</v>
      </c>
      <c r="C22" s="160" t="s">
        <v>1</v>
      </c>
      <c r="D22" s="35">
        <v>3.0950000000000002</v>
      </c>
      <c r="E22" s="171" t="s">
        <v>418</v>
      </c>
      <c r="F22" s="160" t="s">
        <v>1</v>
      </c>
      <c r="G22" s="170">
        <v>0.1515</v>
      </c>
      <c r="H22" s="7" t="s">
        <v>686</v>
      </c>
      <c r="I22" s="160" t="s">
        <v>686</v>
      </c>
      <c r="J22" s="36" t="s">
        <v>686</v>
      </c>
    </row>
    <row r="23" spans="1:10" ht="15.75" customHeight="1">
      <c r="A23" s="75"/>
      <c r="B23" s="165" t="s">
        <v>184</v>
      </c>
      <c r="C23" s="164"/>
      <c r="D23" s="166"/>
      <c r="E23" s="164"/>
      <c r="F23" s="164"/>
      <c r="G23" s="167"/>
      <c r="H23" s="164"/>
      <c r="I23" s="164"/>
      <c r="J23" s="168"/>
    </row>
    <row r="24" spans="1:10" ht="15.75" customHeight="1">
      <c r="A24" s="75"/>
      <c r="B24" s="171" t="s">
        <v>419</v>
      </c>
      <c r="C24" s="160" t="s">
        <v>1</v>
      </c>
      <c r="D24" s="35">
        <v>1.7949999999999999</v>
      </c>
      <c r="E24" s="34" t="s">
        <v>686</v>
      </c>
      <c r="F24" s="160" t="s">
        <v>686</v>
      </c>
      <c r="G24" s="37" t="s">
        <v>686</v>
      </c>
      <c r="H24" s="7" t="s">
        <v>686</v>
      </c>
      <c r="I24" s="160" t="s">
        <v>686</v>
      </c>
      <c r="J24" s="36" t="s">
        <v>686</v>
      </c>
    </row>
    <row r="25" spans="1:10" ht="15.75" customHeight="1">
      <c r="A25" s="75"/>
      <c r="B25" s="165" t="s">
        <v>183</v>
      </c>
      <c r="C25" s="164"/>
      <c r="D25" s="166"/>
      <c r="E25" s="164"/>
      <c r="F25" s="164"/>
      <c r="G25" s="167"/>
      <c r="H25" s="164"/>
      <c r="I25" s="164"/>
      <c r="J25" s="168"/>
    </row>
    <row r="26" spans="1:10" ht="15.75" customHeight="1">
      <c r="A26" s="75"/>
      <c r="B26" s="171" t="s">
        <v>110</v>
      </c>
      <c r="C26" s="160" t="s">
        <v>1</v>
      </c>
      <c r="D26" s="169">
        <v>0.06</v>
      </c>
      <c r="E26" s="171" t="s">
        <v>60</v>
      </c>
      <c r="F26" s="160" t="s">
        <v>1</v>
      </c>
      <c r="G26" s="170">
        <v>0.179166666666667</v>
      </c>
      <c r="H26" s="7" t="s">
        <v>686</v>
      </c>
      <c r="I26" s="160" t="s">
        <v>686</v>
      </c>
      <c r="J26" s="36" t="s">
        <v>686</v>
      </c>
    </row>
    <row r="27" spans="1:10" ht="15.75" customHeight="1">
      <c r="A27" s="75"/>
      <c r="B27" s="165" t="s">
        <v>212</v>
      </c>
      <c r="C27" s="164"/>
      <c r="D27" s="166"/>
      <c r="E27" s="164"/>
      <c r="F27" s="164"/>
      <c r="G27" s="167"/>
      <c r="H27" s="164"/>
      <c r="I27" s="164"/>
      <c r="J27" s="168"/>
    </row>
    <row r="28" spans="1:10" ht="15.75" customHeight="1">
      <c r="A28" s="75"/>
      <c r="B28" s="171" t="s">
        <v>4</v>
      </c>
      <c r="C28" s="160" t="s">
        <v>3</v>
      </c>
      <c r="D28" s="169">
        <v>0.125</v>
      </c>
      <c r="E28" s="171" t="s">
        <v>8</v>
      </c>
      <c r="F28" s="160" t="s">
        <v>3</v>
      </c>
      <c r="G28" s="174">
        <v>7.085</v>
      </c>
      <c r="H28" s="172" t="s">
        <v>12</v>
      </c>
      <c r="I28" s="160" t="s">
        <v>3</v>
      </c>
      <c r="J28" s="174">
        <v>7.05</v>
      </c>
    </row>
    <row r="29" spans="1:10" ht="15.75" customHeight="1">
      <c r="A29" s="75"/>
      <c r="B29" s="171" t="s">
        <v>7</v>
      </c>
      <c r="C29" s="160" t="s">
        <v>3</v>
      </c>
      <c r="D29" s="175">
        <v>446.5</v>
      </c>
      <c r="E29" s="171" t="s">
        <v>11</v>
      </c>
      <c r="F29" s="160" t="s">
        <v>3</v>
      </c>
      <c r="G29" s="174">
        <v>1.155</v>
      </c>
      <c r="H29" s="172" t="s">
        <v>15</v>
      </c>
      <c r="I29" s="160" t="s">
        <v>3</v>
      </c>
      <c r="J29" s="174">
        <v>3.5</v>
      </c>
    </row>
    <row r="30" spans="1:10" ht="15.75" customHeight="1">
      <c r="A30" s="75"/>
      <c r="B30" s="171" t="s">
        <v>10</v>
      </c>
      <c r="C30" s="160" t="s">
        <v>3</v>
      </c>
      <c r="D30" s="175">
        <v>700</v>
      </c>
      <c r="E30" s="171" t="s">
        <v>14</v>
      </c>
      <c r="F30" s="160" t="s">
        <v>3</v>
      </c>
      <c r="G30" s="37" t="s">
        <v>213</v>
      </c>
      <c r="H30" s="172" t="s">
        <v>18</v>
      </c>
      <c r="I30" s="160" t="s">
        <v>3</v>
      </c>
      <c r="J30" s="36">
        <v>132.5</v>
      </c>
    </row>
    <row r="31" spans="1:10" ht="15.75" customHeight="1">
      <c r="A31" s="75"/>
      <c r="B31" s="171" t="s">
        <v>13</v>
      </c>
      <c r="C31" s="160" t="s">
        <v>3</v>
      </c>
      <c r="D31" s="35">
        <v>2.9</v>
      </c>
      <c r="E31" s="171" t="s">
        <v>17</v>
      </c>
      <c r="F31" s="160" t="s">
        <v>3</v>
      </c>
      <c r="G31" s="37">
        <v>39.049999999999997</v>
      </c>
      <c r="H31" s="172" t="s">
        <v>21</v>
      </c>
      <c r="I31" s="160" t="s">
        <v>3</v>
      </c>
      <c r="J31" s="174">
        <v>1.23</v>
      </c>
    </row>
    <row r="32" spans="1:10" ht="15.75" customHeight="1">
      <c r="A32" s="75"/>
      <c r="B32" s="171" t="s">
        <v>16</v>
      </c>
      <c r="C32" s="160" t="s">
        <v>3</v>
      </c>
      <c r="D32" s="35">
        <v>0.34</v>
      </c>
      <c r="E32" s="171" t="s">
        <v>23</v>
      </c>
      <c r="F32" s="160" t="s">
        <v>3</v>
      </c>
      <c r="G32" s="174">
        <v>0.46500000000000002</v>
      </c>
      <c r="H32" s="172" t="s">
        <v>24</v>
      </c>
      <c r="I32" s="160" t="s">
        <v>3</v>
      </c>
      <c r="J32" s="174">
        <v>0.94</v>
      </c>
    </row>
    <row r="33" spans="1:10" ht="15.75" customHeight="1">
      <c r="A33" s="75"/>
      <c r="B33" s="171" t="s">
        <v>19</v>
      </c>
      <c r="C33" s="160" t="s">
        <v>3</v>
      </c>
      <c r="D33" s="35">
        <v>0.125</v>
      </c>
      <c r="E33" s="171" t="s">
        <v>56</v>
      </c>
      <c r="F33" s="160" t="s">
        <v>1</v>
      </c>
      <c r="G33" s="170">
        <v>4.4150000000000002E-2</v>
      </c>
      <c r="H33" s="172" t="s">
        <v>27</v>
      </c>
      <c r="I33" s="160" t="s">
        <v>3</v>
      </c>
      <c r="J33" s="36" t="s">
        <v>97</v>
      </c>
    </row>
    <row r="34" spans="1:10" ht="15.75" customHeight="1">
      <c r="A34" s="75"/>
      <c r="B34" s="171" t="s">
        <v>22</v>
      </c>
      <c r="C34" s="160" t="s">
        <v>3</v>
      </c>
      <c r="D34" s="175">
        <v>77.349999999999994</v>
      </c>
      <c r="E34" s="171" t="s">
        <v>26</v>
      </c>
      <c r="F34" s="160" t="s">
        <v>3</v>
      </c>
      <c r="G34" s="174">
        <v>1.2</v>
      </c>
      <c r="H34" s="172" t="s">
        <v>30</v>
      </c>
      <c r="I34" s="160" t="s">
        <v>3</v>
      </c>
      <c r="J34" s="37">
        <v>14.55</v>
      </c>
    </row>
    <row r="35" spans="1:10" ht="15.75" customHeight="1">
      <c r="A35" s="75"/>
      <c r="B35" s="171" t="s">
        <v>25</v>
      </c>
      <c r="C35" s="160" t="s">
        <v>3</v>
      </c>
      <c r="D35" s="173">
        <v>17.45</v>
      </c>
      <c r="E35" s="171" t="s">
        <v>29</v>
      </c>
      <c r="F35" s="160" t="s">
        <v>3</v>
      </c>
      <c r="G35" s="37">
        <v>15.9</v>
      </c>
      <c r="H35" s="172" t="s">
        <v>63</v>
      </c>
      <c r="I35" s="160" t="s">
        <v>1</v>
      </c>
      <c r="J35" s="170">
        <v>0.48899999999999999</v>
      </c>
    </row>
    <row r="36" spans="1:10" ht="15.75" customHeight="1">
      <c r="A36" s="75"/>
      <c r="B36" s="171" t="s">
        <v>51</v>
      </c>
      <c r="C36" s="160" t="s">
        <v>3</v>
      </c>
      <c r="D36" s="175">
        <v>150</v>
      </c>
      <c r="E36" s="171" t="s">
        <v>31</v>
      </c>
      <c r="F36" s="160" t="s">
        <v>3</v>
      </c>
      <c r="G36" s="37">
        <v>35.299999999999997</v>
      </c>
      <c r="H36" s="172" t="s">
        <v>64</v>
      </c>
      <c r="I36" s="160" t="s">
        <v>3</v>
      </c>
      <c r="J36" s="174">
        <v>0.4</v>
      </c>
    </row>
    <row r="37" spans="1:10" ht="15.75" customHeight="1">
      <c r="A37" s="75"/>
      <c r="B37" s="171" t="s">
        <v>28</v>
      </c>
      <c r="C37" s="160" t="s">
        <v>3</v>
      </c>
      <c r="D37" s="35">
        <v>8.4700000000000006</v>
      </c>
      <c r="E37" s="171" t="s">
        <v>34</v>
      </c>
      <c r="F37" s="160" t="s">
        <v>3</v>
      </c>
      <c r="G37" s="36">
        <v>67</v>
      </c>
      <c r="H37" s="172" t="s">
        <v>65</v>
      </c>
      <c r="I37" s="160" t="s">
        <v>3</v>
      </c>
      <c r="J37" s="174">
        <v>0.51500000000000001</v>
      </c>
    </row>
    <row r="38" spans="1:10" ht="15.75" customHeight="1">
      <c r="A38" s="75"/>
      <c r="B38" s="171" t="s">
        <v>0</v>
      </c>
      <c r="C38" s="160" t="s">
        <v>3</v>
      </c>
      <c r="D38" s="173">
        <v>29</v>
      </c>
      <c r="E38" s="171" t="s">
        <v>37</v>
      </c>
      <c r="F38" s="160" t="s">
        <v>3</v>
      </c>
      <c r="G38" s="37">
        <v>20</v>
      </c>
      <c r="H38" s="172" t="s">
        <v>32</v>
      </c>
      <c r="I38" s="160" t="s">
        <v>3</v>
      </c>
      <c r="J38" s="174">
        <v>3.14</v>
      </c>
    </row>
    <row r="39" spans="1:10" ht="15.75" customHeight="1">
      <c r="A39" s="75"/>
      <c r="B39" s="171" t="s">
        <v>33</v>
      </c>
      <c r="C39" s="160" t="s">
        <v>3</v>
      </c>
      <c r="D39" s="35">
        <v>5.6150000000000002</v>
      </c>
      <c r="E39" s="171" t="s">
        <v>40</v>
      </c>
      <c r="F39" s="160" t="s">
        <v>3</v>
      </c>
      <c r="G39" s="174">
        <v>9.5</v>
      </c>
      <c r="H39" s="172" t="s">
        <v>66</v>
      </c>
      <c r="I39" s="160" t="s">
        <v>3</v>
      </c>
      <c r="J39" s="36">
        <v>103</v>
      </c>
    </row>
    <row r="40" spans="1:10" ht="15.75" customHeight="1">
      <c r="A40" s="75"/>
      <c r="B40" s="171" t="s">
        <v>36</v>
      </c>
      <c r="C40" s="160" t="s">
        <v>3</v>
      </c>
      <c r="D40" s="35">
        <v>3.3250000000000002</v>
      </c>
      <c r="E40" s="171" t="s">
        <v>43</v>
      </c>
      <c r="F40" s="160" t="s">
        <v>3</v>
      </c>
      <c r="G40" s="36">
        <v>146</v>
      </c>
      <c r="H40" s="172" t="s">
        <v>35</v>
      </c>
      <c r="I40" s="160" t="s">
        <v>3</v>
      </c>
      <c r="J40" s="174">
        <v>2.75</v>
      </c>
    </row>
    <row r="41" spans="1:10" ht="15.75" customHeight="1">
      <c r="A41" s="75"/>
      <c r="B41" s="171" t="s">
        <v>39</v>
      </c>
      <c r="C41" s="160" t="s">
        <v>3</v>
      </c>
      <c r="D41" s="35">
        <v>1.335</v>
      </c>
      <c r="E41" s="171" t="s">
        <v>59</v>
      </c>
      <c r="F41" s="160" t="s">
        <v>3</v>
      </c>
      <c r="G41" s="37" t="s">
        <v>106</v>
      </c>
      <c r="H41" s="172" t="s">
        <v>38</v>
      </c>
      <c r="I41" s="160" t="s">
        <v>3</v>
      </c>
      <c r="J41" s="37">
        <v>30.6</v>
      </c>
    </row>
    <row r="42" spans="1:10" ht="15.75" customHeight="1">
      <c r="A42" s="75"/>
      <c r="B42" s="171" t="s">
        <v>42</v>
      </c>
      <c r="C42" s="160" t="s">
        <v>3</v>
      </c>
      <c r="D42" s="173">
        <v>18.149999999999999</v>
      </c>
      <c r="E42" s="171" t="s">
        <v>6</v>
      </c>
      <c r="F42" s="160" t="s">
        <v>3</v>
      </c>
      <c r="G42" s="36">
        <v>190</v>
      </c>
      <c r="H42" s="172" t="s">
        <v>41</v>
      </c>
      <c r="I42" s="160" t="s">
        <v>3</v>
      </c>
      <c r="J42" s="174">
        <v>3.32</v>
      </c>
    </row>
    <row r="43" spans="1:10" ht="15.75" customHeight="1">
      <c r="A43" s="75"/>
      <c r="B43" s="171" t="s">
        <v>5</v>
      </c>
      <c r="C43" s="160" t="s">
        <v>3</v>
      </c>
      <c r="D43" s="35">
        <v>6.08</v>
      </c>
      <c r="E43" s="171" t="s">
        <v>9</v>
      </c>
      <c r="F43" s="160" t="s">
        <v>3</v>
      </c>
      <c r="G43" s="37">
        <v>13.75</v>
      </c>
      <c r="H43" s="172" t="s">
        <v>44</v>
      </c>
      <c r="I43" s="160" t="s">
        <v>3</v>
      </c>
      <c r="J43" s="36">
        <v>87.5</v>
      </c>
    </row>
    <row r="44" spans="1:10" ht="15.75" customHeight="1">
      <c r="A44" s="75"/>
      <c r="B44" s="191" t="s">
        <v>82</v>
      </c>
      <c r="C44" s="192" t="s">
        <v>3</v>
      </c>
      <c r="D44" s="193">
        <v>1.45</v>
      </c>
      <c r="E44" s="191" t="s">
        <v>61</v>
      </c>
      <c r="F44" s="192" t="s">
        <v>3</v>
      </c>
      <c r="G44" s="194" t="s">
        <v>104</v>
      </c>
      <c r="H44" s="195" t="s">
        <v>45</v>
      </c>
      <c r="I44" s="192" t="s">
        <v>3</v>
      </c>
      <c r="J44" s="196">
        <v>252</v>
      </c>
    </row>
    <row r="45" spans="1:10" ht="15.75" customHeight="1">
      <c r="B45" s="31" t="s">
        <v>693</v>
      </c>
    </row>
  </sheetData>
  <conditionalFormatting sqref="C3:C44 F3:F44 I3:I44">
    <cfRule type="expression" dxfId="35" priority="2">
      <formula>IndVal_LimitValDiffUOM</formula>
    </cfRule>
  </conditionalFormatting>
  <conditionalFormatting sqref="B3:J44">
    <cfRule type="expression" dxfId="34" priority="1">
      <formula>IF(IndVal_IsBlnkRow*IndVal_IsBlnkRowNext=1,TRUE,FALSE)</formula>
    </cfRule>
  </conditionalFormatting>
  <hyperlinks>
    <hyperlink ref="B4" location="'Fire Assay'!$A$56" display="'Fire Assay'!$A$56" xr:uid="{D5D364AE-71AB-456E-8555-5659E807C5DA}"/>
    <hyperlink ref="E4" location="'Fire Assay'!$A$74" display="'Fire Assay'!$A$74" xr:uid="{4B7F73E6-4DD4-47A8-BDC3-E8DCB746FEFC}"/>
    <hyperlink ref="B6" location="'4-Acid'!$A$79" display="'4-Acid'!$A$79" xr:uid="{0CC117DE-CE64-41FD-8B4E-328DE19D379A}"/>
    <hyperlink ref="E6" location="'4-Acid'!$A$444" display="'4-Acid'!$A$444" xr:uid="{6443A731-02CB-4843-A283-3A1E148A96CB}"/>
    <hyperlink ref="H6" location="'4-Acid'!$A$844" display="'4-Acid'!$A$844" xr:uid="{B2E1C7BD-A646-4869-876F-E6D7A4DDBB9D}"/>
    <hyperlink ref="B7" location="'4-Acid'!$A$97" display="'4-Acid'!$A$97" xr:uid="{F9FFAA2F-24BC-4802-93EF-2F6F9801579F}"/>
    <hyperlink ref="E7" location="'4-Acid'!$A$498" display="'4-Acid'!$A$498" xr:uid="{6049499C-B702-4278-9B21-0DF0A53D3B12}"/>
    <hyperlink ref="H7" location="'4-Acid'!$A$862" display="'4-Acid'!$A$862" xr:uid="{7399341B-C1FC-4955-9551-813FC9CD6861}"/>
    <hyperlink ref="B8" location="'4-Acid'!$A$189" display="'4-Acid'!$A$189" xr:uid="{CC2EDFEA-1FD7-4D03-83A1-0E478671B1A8}"/>
    <hyperlink ref="E8" location="'4-Acid'!$A$754" display="'4-Acid'!$A$754" xr:uid="{3D977050-4164-448B-A336-881E2AD42189}"/>
    <hyperlink ref="H8" location="'4-Acid'!$A$935" display="'4-Acid'!$A$935" xr:uid="{D3DA3A6B-1BB9-4586-BE7C-77EE0D928720}"/>
    <hyperlink ref="B9" location="'4-Acid'!$A$408" display="'4-Acid'!$A$408" xr:uid="{E0DA729D-B69C-486B-B64E-258CE199916B}"/>
    <hyperlink ref="E9" location="'4-Acid'!$A$790" display="'4-Acid'!$A$790" xr:uid="{361811A9-BAC8-4FA6-B86C-8DED45F7E81D}"/>
    <hyperlink ref="H9" location="'4-Acid'!$A$1045" display="'4-Acid'!$A$1045" xr:uid="{D59491F8-239C-4F93-B192-36A7CD42878C}"/>
    <hyperlink ref="B11" location="'Aqua Regia'!$A$78" display="'Aqua Regia'!$A$78" xr:uid="{81032524-D4C4-4CFD-8FC4-B504268CEF77}"/>
    <hyperlink ref="E11" location="'Aqua Regia'!$A$479" display="'Aqua Regia'!$A$479" xr:uid="{837BCF31-B9B3-4030-9665-AE37C1E66958}"/>
    <hyperlink ref="H11" location="'Aqua Regia'!$A$914" display="'Aqua Regia'!$A$914" xr:uid="{E50C493E-C6D1-4450-912B-E7120320D942}"/>
    <hyperlink ref="B12" location="'Aqua Regia'!$A$278" display="'Aqua Regia'!$A$278" xr:uid="{740D7A57-9BB9-421A-ACF9-3668D2C4A9DC}"/>
    <hyperlink ref="E12" location="'Aqua Regia'!$A$661" display="'Aqua Regia'!$A$661" xr:uid="{FFAF0AB9-A40F-4E77-A77E-DA037272F172}"/>
    <hyperlink ref="H12" location="'Aqua Regia'!$A$932" display="'Aqua Regia'!$A$932" xr:uid="{F44C7572-0765-46EA-A9C2-3A545EFCC767}"/>
    <hyperlink ref="B13" location="'Aqua Regia'!$A$296" display="'Aqua Regia'!$A$296" xr:uid="{D9C15B01-D719-44DA-92E5-7ED7650489B2}"/>
    <hyperlink ref="E13" location="'Aqua Regia'!$A$734" display="'Aqua Regia'!$A$734" xr:uid="{B95EDF9A-DEA6-4EC6-B10B-A00D08807C2B}"/>
    <hyperlink ref="H13" location="'Aqua Regia'!$A$950" display="'Aqua Regia'!$A$950" xr:uid="{6262906A-E9A2-40DA-9201-DC71C38305DC}"/>
    <hyperlink ref="B14" location="'Aqua Regia'!$A$314" display="'Aqua Regia'!$A$314" xr:uid="{40568C7A-D7EB-4BB7-A5A0-728FF1D7BCAC}"/>
    <hyperlink ref="E14" location="'Aqua Regia'!$A$752" display="'Aqua Regia'!$A$752" xr:uid="{C55ACDED-C73A-44A0-895D-60F3F498C6F5}"/>
    <hyperlink ref="H14" location="'Aqua Regia'!$A$1023" display="'Aqua Regia'!$A$1023" xr:uid="{6B23F94F-ADFB-4817-95CE-2EE8716AFD06}"/>
    <hyperlink ref="B15" location="'Aqua Regia'!$A$369" display="'Aqua Regia'!$A$369" xr:uid="{268A603B-E331-4918-B980-E48EFFDB5EDA}"/>
    <hyperlink ref="E15" location="'Aqua Regia'!$A$770" display="'Aqua Regia'!$A$770" xr:uid="{E83CC3ED-F3DD-44E4-8E0A-5D8F27F561DF}"/>
    <hyperlink ref="H15" location="'Aqua Regia'!$A$1041" display="'Aqua Regia'!$A$1041" xr:uid="{832A73C5-EA99-4B95-B9DB-9E53C1A4BA79}"/>
    <hyperlink ref="B16" location="'Aqua Regia'!$A$425" display="'Aqua Regia'!$A$425" xr:uid="{E0BF6E84-5D28-4D18-8946-4E7341AAA4F1}"/>
    <hyperlink ref="E16" location="'Aqua Regia'!$A$824" display="'Aqua Regia'!$A$824" xr:uid="{0A6E4B63-13BF-4056-8168-61913A0879B5}"/>
    <hyperlink ref="H16" location="'Aqua Regia'!$A$1114" display="'Aqua Regia'!$A$1114" xr:uid="{4331D442-E9C3-4C06-AA42-821C4C2DEFBA}"/>
    <hyperlink ref="B17" location="'Aqua Regia'!$A$443" display="'Aqua Regia'!$A$443" xr:uid="{1F370E6C-7BD0-4022-9701-EC6BEDB3A384}"/>
    <hyperlink ref="E17" location="'Aqua Regia'!$A$842" display="'Aqua Regia'!$A$842" xr:uid="{A522C3DC-66BA-4DF9-B64C-1BB12B4A884C}"/>
    <hyperlink ref="B19" location="'Fusion XRF'!$A$1" display="'Fusion XRF'!$A$1" xr:uid="{DC21CA2C-DC23-465D-B9B9-C93AE5DA20B5}"/>
    <hyperlink ref="E19" location="'Fusion XRF'!$A$80" display="'Fusion XRF'!$A$80" xr:uid="{BBCA617C-226A-4515-9685-9910C5EB7F61}"/>
    <hyperlink ref="H19" location="'Fusion XRF'!$A$136" display="'Fusion XRF'!$A$136" xr:uid="{747D3B73-3EE5-4088-93F8-5DEC169AD82F}"/>
    <hyperlink ref="B20" location="'Fusion XRF'!$A$15" display="'Fusion XRF'!$A$15" xr:uid="{851D23E1-4C25-435F-AC80-CB0207AD5A21}"/>
    <hyperlink ref="E20" location="'Fusion XRF'!$A$94" display="'Fusion XRF'!$A$94" xr:uid="{FE9CF14E-E4CA-42D8-9E54-C4B3946CE701}"/>
    <hyperlink ref="H20" location="'Fusion XRF'!$A$150" display="'Fusion XRF'!$A$150" xr:uid="{607A6CD3-53AF-4AE4-B8C5-EB95DFA2F3A3}"/>
    <hyperlink ref="B21" location="'Fusion XRF'!$A$52" display="'Fusion XRF'!$A$52" xr:uid="{F71E642B-416B-40AD-BADF-BE4F610D891B}"/>
    <hyperlink ref="E21" location="'Fusion XRF'!$A$108" display="'Fusion XRF'!$A$108" xr:uid="{9B015690-3400-40AF-B3E1-6189E193FC61}"/>
    <hyperlink ref="H21" location="'Fusion XRF'!$A$164" display="'Fusion XRF'!$A$164" xr:uid="{1BFB4DE2-44C1-4D9B-BAA3-7688CC703A13}"/>
    <hyperlink ref="B22" location="'Fusion XRF'!$A$66" display="'Fusion XRF'!$A$66" xr:uid="{8472D700-5682-4298-8D5D-2E7CEC836435}"/>
    <hyperlink ref="E22" location="'Fusion XRF'!$A$122" display="'Fusion XRF'!$A$122" xr:uid="{12C0304A-1172-4510-B69E-4C4552DE4F3A}"/>
    <hyperlink ref="B24" location="'Thermograv'!$A$1" display="'Thermograv'!$A$1" xr:uid="{7279936F-BAE6-4A87-A297-A09CB44ED57B}"/>
    <hyperlink ref="B26" location="'IRC'!$A$1" display="'IRC'!$A$1" xr:uid="{C4E4C032-2B02-4431-A2A0-0BB65EB4C5C1}"/>
    <hyperlink ref="E26" location="'IRC'!$A$15" display="'IRC'!$A$15" xr:uid="{A45D4D3A-CBB9-426C-8FB2-12DA2708E265}"/>
    <hyperlink ref="B28" location="'Laser Ablation'!$A$1" display="'Laser Ablation'!$A$1" xr:uid="{5343A363-6320-4982-9D10-2C5523F0385F}"/>
    <hyperlink ref="E28" location="'Laser Ablation'!$A$262" display="'Laser Ablation'!$A$262" xr:uid="{8F224C2C-31AB-4AD6-97B2-87205AA1A586}"/>
    <hyperlink ref="H28" location="'Laser Ablation'!$A$500" display="'Laser Ablation'!$A$500" xr:uid="{FE9D524D-77A5-4E85-9E8E-B6F281B7C291}"/>
    <hyperlink ref="B29" location="'Laser Ablation'!$A$15" display="'Laser Ablation'!$A$15" xr:uid="{9030DB38-921E-402B-8331-2D83A712C3C1}"/>
    <hyperlink ref="E29" location="'Laser Ablation'!$A$276" display="'Laser Ablation'!$A$276" xr:uid="{54540DCF-F218-4A54-B0A1-2D3DAEDB02A4}"/>
    <hyperlink ref="H29" location="'Laser Ablation'!$A$514" display="'Laser Ablation'!$A$514" xr:uid="{19D10074-302D-4E8A-9F13-0D037C1E29E4}"/>
    <hyperlink ref="B30" location="'Laser Ablation'!$A$52" display="'Laser Ablation'!$A$52" xr:uid="{D2D25480-FFAC-4A45-B703-F203AF66283E}"/>
    <hyperlink ref="E30" location="'Laser Ablation'!$A$290" display="'Laser Ablation'!$A$290" xr:uid="{7EFF5A10-624E-4D9C-A6EA-E5CCB8FE7081}"/>
    <hyperlink ref="H30" location="'Laser Ablation'!$A$528" display="'Laser Ablation'!$A$528" xr:uid="{00AFCC46-7781-4AB1-B534-78AFC717FD84}"/>
    <hyperlink ref="B31" location="'Laser Ablation'!$A$66" display="'Laser Ablation'!$A$66" xr:uid="{CE7B5F49-BECA-473C-9635-DCCAEBFCF64D}"/>
    <hyperlink ref="E31" location="'Laser Ablation'!$A$304" display="'Laser Ablation'!$A$304" xr:uid="{6F59FB8C-D861-477C-89A8-B2DACBA264BD}"/>
    <hyperlink ref="H31" location="'Laser Ablation'!$A$542" display="'Laser Ablation'!$A$542" xr:uid="{5DE44925-637B-4A9E-BA3A-E9CDE8880BF4}"/>
    <hyperlink ref="B32" location="'Laser Ablation'!$A$80" display="'Laser Ablation'!$A$80" xr:uid="{C184011E-972B-4EFD-8701-851945FA5D52}"/>
    <hyperlink ref="E32" location="'Laser Ablation'!$A$318" display="'Laser Ablation'!$A$318" xr:uid="{1A84BA98-135D-4C21-A76A-8A57DCD1F984}"/>
    <hyperlink ref="H32" location="'Laser Ablation'!$A$556" display="'Laser Ablation'!$A$556" xr:uid="{352C3DD4-16E9-4903-94EA-98B597A900C4}"/>
    <hyperlink ref="B33" location="'Laser Ablation'!$A$94" display="'Laser Ablation'!$A$94" xr:uid="{99D4CA1F-025E-4EE0-9EAC-B6779C148D6E}"/>
    <hyperlink ref="E33" location="'Laser Ablation'!$A$332" display="'Laser Ablation'!$A$332" xr:uid="{5DC08BEB-8A84-400D-B3E8-D1AC2E8F0ADF}"/>
    <hyperlink ref="H33" location="'Laser Ablation'!$A$570" display="'Laser Ablation'!$A$570" xr:uid="{AB581BB8-4355-4C6E-9D77-E944D0622F05}"/>
    <hyperlink ref="B34" location="'Laser Ablation'!$A$108" display="'Laser Ablation'!$A$108" xr:uid="{A64E6191-7FA8-45CB-A9C7-49D06A21C222}"/>
    <hyperlink ref="E34" location="'Laser Ablation'!$A$346" display="'Laser Ablation'!$A$346" xr:uid="{2E565315-77AA-4564-BC10-9BDD51451226}"/>
    <hyperlink ref="H34" location="'Laser Ablation'!$A$584" display="'Laser Ablation'!$A$584" xr:uid="{626744C1-591F-4AC4-8542-05AE270C968D}"/>
    <hyperlink ref="B35" location="'Laser Ablation'!$A$122" display="'Laser Ablation'!$A$122" xr:uid="{62862ED4-9427-4BA4-A530-9A6309C14C14}"/>
    <hyperlink ref="E35" location="'Laser Ablation'!$A$360" display="'Laser Ablation'!$A$360" xr:uid="{516BD5C3-3D23-43CB-95DF-C09DD86200F7}"/>
    <hyperlink ref="H35" location="'Laser Ablation'!$A$598" display="'Laser Ablation'!$A$598" xr:uid="{A19475CB-863B-42C9-B636-A3A54E67C59B}"/>
    <hyperlink ref="B36" location="'Laser Ablation'!$A$136" display="'Laser Ablation'!$A$136" xr:uid="{8587340F-2CE7-4737-977C-C77D26321B14}"/>
    <hyperlink ref="E36" location="'Laser Ablation'!$A$374" display="'Laser Ablation'!$A$374" xr:uid="{ED8BCC62-0C44-4CDB-BB38-219B7E4B5813}"/>
    <hyperlink ref="H36" location="'Laser Ablation'!$A$612" display="'Laser Ablation'!$A$612" xr:uid="{A81DFF26-99DA-4930-A472-372C89678F9E}"/>
    <hyperlink ref="B37" location="'Laser Ablation'!$A$150" display="'Laser Ablation'!$A$150" xr:uid="{7DA26126-E9DD-40A5-B201-CA861C592A6B}"/>
    <hyperlink ref="E37" location="'Laser Ablation'!$A$388" display="'Laser Ablation'!$A$388" xr:uid="{9101A919-F963-47F4-862F-ECACE69D9451}"/>
    <hyperlink ref="H37" location="'Laser Ablation'!$A$626" display="'Laser Ablation'!$A$626" xr:uid="{8FF8D64A-A6A0-4E54-90C2-8305E329335F}"/>
    <hyperlink ref="B38" location="'Laser Ablation'!$A$164" display="'Laser Ablation'!$A$164" xr:uid="{49F8F8E9-6863-4D6B-9BE7-C77739F38228}"/>
    <hyperlink ref="E38" location="'Laser Ablation'!$A$402" display="'Laser Ablation'!$A$402" xr:uid="{C3B74DEA-E84A-4756-81B8-544C966FB6C4}"/>
    <hyperlink ref="H38" location="'Laser Ablation'!$A$640" display="'Laser Ablation'!$A$640" xr:uid="{47688584-4E7B-47B3-81A1-CB83F494C3D7}"/>
    <hyperlink ref="B39" location="'Laser Ablation'!$A$178" display="'Laser Ablation'!$A$178" xr:uid="{8B5C3504-93B4-43F4-8D3A-CEDBD56C251E}"/>
    <hyperlink ref="E39" location="'Laser Ablation'!$A$416" display="'Laser Ablation'!$A$416" xr:uid="{E82D2AB6-2CE9-4C86-9E49-0DCF65153127}"/>
    <hyperlink ref="H39" location="'Laser Ablation'!$A$654" display="'Laser Ablation'!$A$654" xr:uid="{07F5C0BF-0C1F-4F68-8227-E49043748ADC}"/>
    <hyperlink ref="B40" location="'Laser Ablation'!$A$192" display="'Laser Ablation'!$A$192" xr:uid="{4EF27B46-FCB2-4523-9A17-75E54535A572}"/>
    <hyperlink ref="E40" location="'Laser Ablation'!$A$430" display="'Laser Ablation'!$A$430" xr:uid="{2A29F7E5-CD5F-425C-B152-C01162BAE570}"/>
    <hyperlink ref="H40" location="'Laser Ablation'!$A$668" display="'Laser Ablation'!$A$668" xr:uid="{4D7F14F5-034A-4BD2-8694-1A3688DFBE31}"/>
    <hyperlink ref="B41" location="'Laser Ablation'!$A$206" display="'Laser Ablation'!$A$206" xr:uid="{EB967B11-6273-4CA1-BB88-64CB600FB6A8}"/>
    <hyperlink ref="E41" location="'Laser Ablation'!$A$444" display="'Laser Ablation'!$A$444" xr:uid="{544D860F-57E3-42CA-A5BF-8155D48D3DF4}"/>
    <hyperlink ref="H41" location="'Laser Ablation'!$A$682" display="'Laser Ablation'!$A$682" xr:uid="{375BC643-7696-4FAE-97FF-03B62E66E563}"/>
    <hyperlink ref="B42" location="'Laser Ablation'!$A$220" display="'Laser Ablation'!$A$220" xr:uid="{55D23E49-6DD9-42BA-85C3-11BB7B046048}"/>
    <hyperlink ref="E42" location="'Laser Ablation'!$A$458" display="'Laser Ablation'!$A$458" xr:uid="{802E7291-0A37-4376-8985-DDBAC6183364}"/>
    <hyperlink ref="H42" location="'Laser Ablation'!$A$696" display="'Laser Ablation'!$A$696" xr:uid="{5DC407EB-DBE6-4E60-912B-4D96C0DCB71C}"/>
    <hyperlink ref="B43" location="'Laser Ablation'!$A$234" display="'Laser Ablation'!$A$234" xr:uid="{52D1B1E9-02B2-4BFB-809D-913DB0AC29C6}"/>
    <hyperlink ref="E43" location="'Laser Ablation'!$A$472" display="'Laser Ablation'!$A$472" xr:uid="{AA27D6B2-CF08-4B17-BB22-9E1F19CF62F0}"/>
    <hyperlink ref="H43" location="'Laser Ablation'!$A$710" display="'Laser Ablation'!$A$710" xr:uid="{A550150A-9076-4215-8A37-CA626E82B315}"/>
    <hyperlink ref="B44" location="'Laser Ablation'!$A$248" display="'Laser Ablation'!$A$248" xr:uid="{255610DC-3ACD-4B41-BA27-E9702B443C2C}"/>
    <hyperlink ref="E44" location="'Laser Ablation'!$A$486" display="'Laser Ablation'!$A$486" xr:uid="{AAA3CE14-F81B-44F9-86C1-D3715935D597}"/>
    <hyperlink ref="H44" location="'Laser Ablation'!$A$724" display="'Laser Ablation'!$A$724" xr:uid="{F43C1D90-2D0E-4524-9B82-C12BA840B53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7" t="s">
        <v>689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47" customFormat="1" ht="15" customHeight="1">
      <c r="A2" s="48"/>
      <c r="B2" s="269" t="s">
        <v>2</v>
      </c>
      <c r="C2" s="271" t="s">
        <v>70</v>
      </c>
      <c r="D2" s="273" t="s">
        <v>71</v>
      </c>
      <c r="E2" s="274"/>
      <c r="F2" s="274"/>
      <c r="G2" s="274"/>
      <c r="H2" s="275"/>
      <c r="I2" s="276" t="s">
        <v>72</v>
      </c>
      <c r="J2" s="277"/>
      <c r="K2" s="278"/>
      <c r="L2" s="279" t="s">
        <v>73</v>
      </c>
      <c r="M2" s="279"/>
    </row>
    <row r="3" spans="1:13" s="47" customFormat="1" ht="15" customHeight="1">
      <c r="A3" s="48"/>
      <c r="B3" s="270"/>
      <c r="C3" s="272"/>
      <c r="D3" s="181" t="s">
        <v>81</v>
      </c>
      <c r="E3" s="181" t="s">
        <v>74</v>
      </c>
      <c r="F3" s="181" t="s">
        <v>75</v>
      </c>
      <c r="G3" s="181" t="s">
        <v>76</v>
      </c>
      <c r="H3" s="181" t="s">
        <v>77</v>
      </c>
      <c r="I3" s="182" t="s">
        <v>78</v>
      </c>
      <c r="J3" s="181" t="s">
        <v>79</v>
      </c>
      <c r="K3" s="183" t="s">
        <v>80</v>
      </c>
      <c r="L3" s="181" t="s">
        <v>68</v>
      </c>
      <c r="M3" s="181" t="s">
        <v>69</v>
      </c>
    </row>
    <row r="4" spans="1:13" s="47" customFormat="1" ht="15" customHeight="1">
      <c r="A4" s="48"/>
      <c r="B4" s="184" t="s">
        <v>207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8"/>
      <c r="B5" s="187" t="s">
        <v>219</v>
      </c>
      <c r="C5" s="53">
        <v>0.94567201078685981</v>
      </c>
      <c r="D5" s="49">
        <v>3.7434221966202046E-2</v>
      </c>
      <c r="E5" s="49">
        <v>0.8708035668544557</v>
      </c>
      <c r="F5" s="49">
        <v>1.0205404547192638</v>
      </c>
      <c r="G5" s="49">
        <v>0.83336934488825365</v>
      </c>
      <c r="H5" s="49">
        <v>1.0579746766854659</v>
      </c>
      <c r="I5" s="51">
        <v>3.9584783666225219E-2</v>
      </c>
      <c r="J5" s="50">
        <v>7.9169567332450438E-2</v>
      </c>
      <c r="K5" s="52">
        <v>0.11875435099867565</v>
      </c>
      <c r="L5" s="49">
        <v>0.89838841024751681</v>
      </c>
      <c r="M5" s="49">
        <v>0.9929556113262028</v>
      </c>
    </row>
    <row r="6" spans="1:13" ht="15" customHeight="1">
      <c r="A6" s="48"/>
      <c r="B6" s="39" t="s">
        <v>214</v>
      </c>
      <c r="C6" s="177"/>
      <c r="D6" s="188"/>
      <c r="E6" s="188"/>
      <c r="F6" s="188"/>
      <c r="G6" s="188"/>
      <c r="H6" s="188"/>
      <c r="I6" s="189"/>
      <c r="J6" s="189"/>
      <c r="K6" s="189"/>
      <c r="L6" s="188"/>
      <c r="M6" s="190"/>
    </row>
    <row r="7" spans="1:13" ht="15" customHeight="1">
      <c r="A7" s="48"/>
      <c r="B7" s="187" t="s">
        <v>219</v>
      </c>
      <c r="C7" s="53">
        <v>0.89819285714285713</v>
      </c>
      <c r="D7" s="49">
        <v>5.2013478527890317E-2</v>
      </c>
      <c r="E7" s="49">
        <v>0.79416590008707644</v>
      </c>
      <c r="F7" s="49">
        <v>1.0022198141986378</v>
      </c>
      <c r="G7" s="49">
        <v>0.74215242155918615</v>
      </c>
      <c r="H7" s="49">
        <v>1.0542332927265281</v>
      </c>
      <c r="I7" s="51">
        <v>5.7909031578523895E-2</v>
      </c>
      <c r="J7" s="50">
        <v>0.11581806315704779</v>
      </c>
      <c r="K7" s="52">
        <v>0.17372709473557169</v>
      </c>
      <c r="L7" s="49">
        <v>0.8532832142857143</v>
      </c>
      <c r="M7" s="49">
        <v>0.94310249999999995</v>
      </c>
    </row>
    <row r="8" spans="1:13" ht="15" customHeight="1">
      <c r="A8" s="48"/>
      <c r="B8" s="39" t="s">
        <v>215</v>
      </c>
      <c r="C8" s="177"/>
      <c r="D8" s="188"/>
      <c r="E8" s="188"/>
      <c r="F8" s="188"/>
      <c r="G8" s="188"/>
      <c r="H8" s="188"/>
      <c r="I8" s="189"/>
      <c r="J8" s="189"/>
      <c r="K8" s="189"/>
      <c r="L8" s="188"/>
      <c r="M8" s="190"/>
    </row>
    <row r="9" spans="1:13" ht="15" customHeight="1">
      <c r="A9" s="48"/>
      <c r="B9" s="187" t="s">
        <v>219</v>
      </c>
      <c r="C9" s="53">
        <v>0.81008926084645827</v>
      </c>
      <c r="D9" s="49">
        <v>4.5023158444107772E-2</v>
      </c>
      <c r="E9" s="49">
        <v>0.72004294395824275</v>
      </c>
      <c r="F9" s="49">
        <v>0.90013557773467379</v>
      </c>
      <c r="G9" s="49">
        <v>0.67501978551413488</v>
      </c>
      <c r="H9" s="49">
        <v>0.94515873617878166</v>
      </c>
      <c r="I9" s="51">
        <v>5.5578021608462376E-2</v>
      </c>
      <c r="J9" s="50">
        <v>0.11115604321692475</v>
      </c>
      <c r="K9" s="52">
        <v>0.16673406482538713</v>
      </c>
      <c r="L9" s="49">
        <v>0.76958479780413536</v>
      </c>
      <c r="M9" s="49">
        <v>0.85059372388878118</v>
      </c>
    </row>
    <row r="10" spans="1:13" ht="15" customHeight="1">
      <c r="A10" s="48"/>
      <c r="B10" s="39" t="s">
        <v>216</v>
      </c>
      <c r="C10" s="177"/>
      <c r="D10" s="188"/>
      <c r="E10" s="188"/>
      <c r="F10" s="188"/>
      <c r="G10" s="188"/>
      <c r="H10" s="188"/>
      <c r="I10" s="189"/>
      <c r="J10" s="189"/>
      <c r="K10" s="189"/>
      <c r="L10" s="188"/>
      <c r="M10" s="190"/>
    </row>
    <row r="11" spans="1:13" ht="15" customHeight="1">
      <c r="A11" s="48"/>
      <c r="B11" s="187" t="s">
        <v>219</v>
      </c>
      <c r="C11" s="53">
        <v>0.96493616256944448</v>
      </c>
      <c r="D11" s="49">
        <v>5.0311924754292553E-2</v>
      </c>
      <c r="E11" s="49">
        <v>0.86431231306085943</v>
      </c>
      <c r="F11" s="49">
        <v>1.0655600120780295</v>
      </c>
      <c r="G11" s="49">
        <v>0.81400038830656685</v>
      </c>
      <c r="H11" s="49">
        <v>1.1158719368323222</v>
      </c>
      <c r="I11" s="51">
        <v>5.2140158806279278E-2</v>
      </c>
      <c r="J11" s="50">
        <v>0.10428031761255856</v>
      </c>
      <c r="K11" s="52">
        <v>0.15642047641883783</v>
      </c>
      <c r="L11" s="49">
        <v>0.91668935444097221</v>
      </c>
      <c r="M11" s="49">
        <v>1.0131829706979167</v>
      </c>
    </row>
    <row r="12" spans="1:13" ht="15" customHeight="1">
      <c r="A12" s="48"/>
      <c r="B12" s="39" t="s">
        <v>185</v>
      </c>
      <c r="C12" s="177"/>
      <c r="D12" s="188"/>
      <c r="E12" s="188"/>
      <c r="F12" s="188"/>
      <c r="G12" s="188"/>
      <c r="H12" s="188"/>
      <c r="I12" s="189"/>
      <c r="J12" s="189"/>
      <c r="K12" s="189"/>
      <c r="L12" s="188"/>
      <c r="M12" s="190"/>
    </row>
    <row r="13" spans="1:13" ht="15" customHeight="1">
      <c r="A13" s="48"/>
      <c r="B13" s="187" t="s">
        <v>220</v>
      </c>
      <c r="C13" s="53">
        <v>0.11260000000000002</v>
      </c>
      <c r="D13" s="49">
        <v>2.8596775091518964E-2</v>
      </c>
      <c r="E13" s="49">
        <v>5.5406449816962092E-2</v>
      </c>
      <c r="F13" s="49">
        <v>0.16979355018303793</v>
      </c>
      <c r="G13" s="49">
        <v>2.6809674725443128E-2</v>
      </c>
      <c r="H13" s="49">
        <v>0.19839032527455691</v>
      </c>
      <c r="I13" s="51">
        <v>0.25396780720709555</v>
      </c>
      <c r="J13" s="50">
        <v>0.50793561441419111</v>
      </c>
      <c r="K13" s="52">
        <v>0.76190342162128666</v>
      </c>
      <c r="L13" s="49">
        <v>0.10697000000000002</v>
      </c>
      <c r="M13" s="49">
        <v>0.11823000000000002</v>
      </c>
    </row>
    <row r="14" spans="1:13" ht="15" customHeight="1">
      <c r="A14" s="48"/>
      <c r="B14" s="187" t="s">
        <v>138</v>
      </c>
      <c r="C14" s="244">
        <v>7.0118832609023674</v>
      </c>
      <c r="D14" s="49">
        <v>0.17869805909857631</v>
      </c>
      <c r="E14" s="245">
        <v>6.6544871427052144</v>
      </c>
      <c r="F14" s="245">
        <v>7.3692793790995204</v>
      </c>
      <c r="G14" s="245">
        <v>6.4757890836066387</v>
      </c>
      <c r="H14" s="245">
        <v>7.547977438198096</v>
      </c>
      <c r="I14" s="51">
        <v>2.5485030547353901E-2</v>
      </c>
      <c r="J14" s="50">
        <v>5.0970061094707801E-2</v>
      </c>
      <c r="K14" s="52">
        <v>7.6455091642061698E-2</v>
      </c>
      <c r="L14" s="245">
        <v>6.6612890978572494</v>
      </c>
      <c r="M14" s="245">
        <v>7.3624774239474853</v>
      </c>
    </row>
    <row r="15" spans="1:13" s="47" customFormat="1" ht="15" customHeight="1">
      <c r="A15" s="48"/>
      <c r="B15" s="187" t="s">
        <v>221</v>
      </c>
      <c r="C15" s="248">
        <v>441.14166590761465</v>
      </c>
      <c r="D15" s="249">
        <v>22.494938271696888</v>
      </c>
      <c r="E15" s="249">
        <v>396.15178936422086</v>
      </c>
      <c r="F15" s="249">
        <v>486.13154245100844</v>
      </c>
      <c r="G15" s="249">
        <v>373.65685109252399</v>
      </c>
      <c r="H15" s="249">
        <v>508.62648072270531</v>
      </c>
      <c r="I15" s="51">
        <v>5.099254958249138E-2</v>
      </c>
      <c r="J15" s="50">
        <v>0.10198509916498276</v>
      </c>
      <c r="K15" s="52">
        <v>0.15297764874747413</v>
      </c>
      <c r="L15" s="249">
        <v>419.08458261223393</v>
      </c>
      <c r="M15" s="249">
        <v>463.19874920299537</v>
      </c>
    </row>
    <row r="16" spans="1:13" ht="15" customHeight="1">
      <c r="A16" s="48"/>
      <c r="B16" s="187" t="s">
        <v>139</v>
      </c>
      <c r="C16" s="248">
        <v>693.86771835311038</v>
      </c>
      <c r="D16" s="249">
        <v>17.310310494119612</v>
      </c>
      <c r="E16" s="249">
        <v>659.24709736487114</v>
      </c>
      <c r="F16" s="249">
        <v>728.48833934134962</v>
      </c>
      <c r="G16" s="249">
        <v>641.93678687075158</v>
      </c>
      <c r="H16" s="249">
        <v>745.79864983546918</v>
      </c>
      <c r="I16" s="51">
        <v>2.4947565704894731E-2</v>
      </c>
      <c r="J16" s="50">
        <v>4.9895131409789462E-2</v>
      </c>
      <c r="K16" s="52">
        <v>7.4842697114684192E-2</v>
      </c>
      <c r="L16" s="249">
        <v>659.17433243545486</v>
      </c>
      <c r="M16" s="249">
        <v>728.5611042707659</v>
      </c>
    </row>
    <row r="17" spans="1:13" ht="15" customHeight="1">
      <c r="A17" s="48"/>
      <c r="B17" s="187" t="s">
        <v>140</v>
      </c>
      <c r="C17" s="244">
        <v>2.3482459508752638</v>
      </c>
      <c r="D17" s="49">
        <v>0.18990789166024602</v>
      </c>
      <c r="E17" s="245">
        <v>1.9684301675547717</v>
      </c>
      <c r="F17" s="245">
        <v>2.728061734195756</v>
      </c>
      <c r="G17" s="245">
        <v>1.7785222758945256</v>
      </c>
      <c r="H17" s="245">
        <v>2.9179696258560019</v>
      </c>
      <c r="I17" s="51">
        <v>8.0872232139679187E-2</v>
      </c>
      <c r="J17" s="50">
        <v>0.16174446427935837</v>
      </c>
      <c r="K17" s="52">
        <v>0.24261669641903755</v>
      </c>
      <c r="L17" s="245">
        <v>2.2308336533315005</v>
      </c>
      <c r="M17" s="245">
        <v>2.465658248419027</v>
      </c>
    </row>
    <row r="18" spans="1:13" ht="15" customHeight="1">
      <c r="A18" s="48"/>
      <c r="B18" s="187" t="s">
        <v>222</v>
      </c>
      <c r="C18" s="244">
        <v>0.30852137370160221</v>
      </c>
      <c r="D18" s="49">
        <v>2.516064956679023E-2</v>
      </c>
      <c r="E18" s="245">
        <v>0.25820007456802174</v>
      </c>
      <c r="F18" s="245">
        <v>0.35884267283518267</v>
      </c>
      <c r="G18" s="245">
        <v>0.23303942500123154</v>
      </c>
      <c r="H18" s="245">
        <v>0.38400332240197288</v>
      </c>
      <c r="I18" s="51">
        <v>8.1552371120729147E-2</v>
      </c>
      <c r="J18" s="50">
        <v>0.16310474224145829</v>
      </c>
      <c r="K18" s="52">
        <v>0.24465711336218743</v>
      </c>
      <c r="L18" s="245">
        <v>0.29309530501652209</v>
      </c>
      <c r="M18" s="245">
        <v>0.32394744238668233</v>
      </c>
    </row>
    <row r="19" spans="1:13" ht="15" customHeight="1">
      <c r="A19" s="48"/>
      <c r="B19" s="187" t="s">
        <v>141</v>
      </c>
      <c r="C19" s="53">
        <v>0.99519680697841906</v>
      </c>
      <c r="D19" s="49">
        <v>2.3431081888222453E-2</v>
      </c>
      <c r="E19" s="49">
        <v>0.94833464320197414</v>
      </c>
      <c r="F19" s="49">
        <v>1.042058970754864</v>
      </c>
      <c r="G19" s="49">
        <v>0.92490356131375173</v>
      </c>
      <c r="H19" s="49">
        <v>1.0654900526430864</v>
      </c>
      <c r="I19" s="51">
        <v>2.3544169076831212E-2</v>
      </c>
      <c r="J19" s="50">
        <v>4.7088338153662423E-2</v>
      </c>
      <c r="K19" s="52">
        <v>7.0632507230493635E-2</v>
      </c>
      <c r="L19" s="49">
        <v>0.94543696662949805</v>
      </c>
      <c r="M19" s="49">
        <v>1.0449566473273399</v>
      </c>
    </row>
    <row r="20" spans="1:13" ht="15" customHeight="1">
      <c r="A20" s="48"/>
      <c r="B20" s="187" t="s">
        <v>142</v>
      </c>
      <c r="C20" s="248">
        <v>79.279064743667618</v>
      </c>
      <c r="D20" s="250">
        <v>3.5267151983634411</v>
      </c>
      <c r="E20" s="249">
        <v>72.225634346940737</v>
      </c>
      <c r="F20" s="249">
        <v>86.332495140394499</v>
      </c>
      <c r="G20" s="249">
        <v>68.698919148577289</v>
      </c>
      <c r="H20" s="249">
        <v>89.859210338757947</v>
      </c>
      <c r="I20" s="51">
        <v>4.4484823449498827E-2</v>
      </c>
      <c r="J20" s="50">
        <v>8.8969646898997654E-2</v>
      </c>
      <c r="K20" s="52">
        <v>0.13345447034849647</v>
      </c>
      <c r="L20" s="249">
        <v>75.315111506484243</v>
      </c>
      <c r="M20" s="249">
        <v>83.243017980850993</v>
      </c>
    </row>
    <row r="21" spans="1:13" ht="15" customHeight="1">
      <c r="A21" s="48"/>
      <c r="B21" s="187" t="s">
        <v>167</v>
      </c>
      <c r="C21" s="254">
        <v>16.647394131554599</v>
      </c>
      <c r="D21" s="245">
        <v>0.96457199040188168</v>
      </c>
      <c r="E21" s="250">
        <v>14.718250150750835</v>
      </c>
      <c r="F21" s="250">
        <v>18.576538112358364</v>
      </c>
      <c r="G21" s="250">
        <v>13.753678160348954</v>
      </c>
      <c r="H21" s="250">
        <v>19.541110102760243</v>
      </c>
      <c r="I21" s="51">
        <v>5.7941319991551506E-2</v>
      </c>
      <c r="J21" s="50">
        <v>0.11588263998310301</v>
      </c>
      <c r="K21" s="52">
        <v>0.17382395997465452</v>
      </c>
      <c r="L21" s="250">
        <v>15.815024424976869</v>
      </c>
      <c r="M21" s="250">
        <v>17.479763838132328</v>
      </c>
    </row>
    <row r="22" spans="1:13" ht="15" customHeight="1">
      <c r="A22" s="48"/>
      <c r="B22" s="187" t="s">
        <v>143</v>
      </c>
      <c r="C22" s="248">
        <v>121.74237133805299</v>
      </c>
      <c r="D22" s="249">
        <v>11.726002164050037</v>
      </c>
      <c r="E22" s="249">
        <v>98.290367009952917</v>
      </c>
      <c r="F22" s="249">
        <v>145.19437566615306</v>
      </c>
      <c r="G22" s="249">
        <v>86.564364845902873</v>
      </c>
      <c r="H22" s="249">
        <v>156.92037783020311</v>
      </c>
      <c r="I22" s="51">
        <v>9.6318167907945479E-2</v>
      </c>
      <c r="J22" s="50">
        <v>0.19263633581589096</v>
      </c>
      <c r="K22" s="52">
        <v>0.28895450372383646</v>
      </c>
      <c r="L22" s="249">
        <v>115.65525277115034</v>
      </c>
      <c r="M22" s="249">
        <v>127.82948990495564</v>
      </c>
    </row>
    <row r="23" spans="1:13" ht="15" customHeight="1">
      <c r="A23" s="48"/>
      <c r="B23" s="187" t="s">
        <v>168</v>
      </c>
      <c r="C23" s="244">
        <v>8.6273941176470572</v>
      </c>
      <c r="D23" s="49">
        <v>0.34894899646904826</v>
      </c>
      <c r="E23" s="245">
        <v>7.9294961247089608</v>
      </c>
      <c r="F23" s="245">
        <v>9.3252921105851545</v>
      </c>
      <c r="G23" s="245">
        <v>7.5805471282399122</v>
      </c>
      <c r="H23" s="245">
        <v>9.6742411070542023</v>
      </c>
      <c r="I23" s="51">
        <v>4.0446627534412076E-2</v>
      </c>
      <c r="J23" s="50">
        <v>8.0893255068824152E-2</v>
      </c>
      <c r="K23" s="52">
        <v>0.12133988260323622</v>
      </c>
      <c r="L23" s="245">
        <v>8.1960244117647036</v>
      </c>
      <c r="M23" s="245">
        <v>9.0587638235294108</v>
      </c>
    </row>
    <row r="24" spans="1:13" ht="15" customHeight="1">
      <c r="A24" s="48"/>
      <c r="B24" s="187" t="s">
        <v>223</v>
      </c>
      <c r="C24" s="254">
        <v>26.706345559694668</v>
      </c>
      <c r="D24" s="245">
        <v>1.680781617264721</v>
      </c>
      <c r="E24" s="250">
        <v>23.344782325165227</v>
      </c>
      <c r="F24" s="250">
        <v>30.06790879422411</v>
      </c>
      <c r="G24" s="250">
        <v>21.664000707900506</v>
      </c>
      <c r="H24" s="250">
        <v>31.74869041148883</v>
      </c>
      <c r="I24" s="51">
        <v>6.2935664990471915E-2</v>
      </c>
      <c r="J24" s="50">
        <v>0.12587132998094383</v>
      </c>
      <c r="K24" s="52">
        <v>0.18880699497141573</v>
      </c>
      <c r="L24" s="250">
        <v>25.371028281709936</v>
      </c>
      <c r="M24" s="250">
        <v>28.0416628376794</v>
      </c>
    </row>
    <row r="25" spans="1:13" ht="15" customHeight="1">
      <c r="A25" s="48"/>
      <c r="B25" s="187" t="s">
        <v>144</v>
      </c>
      <c r="C25" s="244">
        <v>3.3802259776866057</v>
      </c>
      <c r="D25" s="245">
        <v>0.4954977228576698</v>
      </c>
      <c r="E25" s="245">
        <v>2.3892305319712661</v>
      </c>
      <c r="F25" s="245">
        <v>4.3712214234019449</v>
      </c>
      <c r="G25" s="245">
        <v>1.8937328091135963</v>
      </c>
      <c r="H25" s="245">
        <v>4.8667191462596149</v>
      </c>
      <c r="I25" s="51">
        <v>0.14658715900313377</v>
      </c>
      <c r="J25" s="50">
        <v>0.29317431800626753</v>
      </c>
      <c r="K25" s="52">
        <v>0.43976147700940127</v>
      </c>
      <c r="L25" s="245">
        <v>3.2112146788022753</v>
      </c>
      <c r="M25" s="245">
        <v>3.5492372765709361</v>
      </c>
    </row>
    <row r="26" spans="1:13" ht="15" customHeight="1">
      <c r="A26" s="48"/>
      <c r="B26" s="187" t="s">
        <v>224</v>
      </c>
      <c r="C26" s="244">
        <v>1.7772922965900935</v>
      </c>
      <c r="D26" s="245">
        <v>0.27189681191899073</v>
      </c>
      <c r="E26" s="245">
        <v>1.233498672752112</v>
      </c>
      <c r="F26" s="245">
        <v>2.3210859204280752</v>
      </c>
      <c r="G26" s="245">
        <v>0.96160186083312127</v>
      </c>
      <c r="H26" s="245">
        <v>2.5929827323470658</v>
      </c>
      <c r="I26" s="51">
        <v>0.15298373398717305</v>
      </c>
      <c r="J26" s="50">
        <v>0.3059674679743461</v>
      </c>
      <c r="K26" s="52">
        <v>0.45895120196151917</v>
      </c>
      <c r="L26" s="245">
        <v>1.6884276817605888</v>
      </c>
      <c r="M26" s="245">
        <v>1.8661569114195982</v>
      </c>
    </row>
    <row r="27" spans="1:13" ht="15" customHeight="1">
      <c r="A27" s="48"/>
      <c r="B27" s="187" t="s">
        <v>145</v>
      </c>
      <c r="C27" s="244">
        <v>1.239354761904762</v>
      </c>
      <c r="D27" s="49">
        <v>7.6687832031228004E-2</v>
      </c>
      <c r="E27" s="245">
        <v>1.0859790978423061</v>
      </c>
      <c r="F27" s="245">
        <v>1.392730425967218</v>
      </c>
      <c r="G27" s="245">
        <v>1.009291265811078</v>
      </c>
      <c r="H27" s="245">
        <v>1.4694182579984461</v>
      </c>
      <c r="I27" s="51">
        <v>6.1877223849421951E-2</v>
      </c>
      <c r="J27" s="50">
        <v>0.1237544476988439</v>
      </c>
      <c r="K27" s="52">
        <v>0.18563167154826585</v>
      </c>
      <c r="L27" s="245">
        <v>1.1773870238095239</v>
      </c>
      <c r="M27" s="245">
        <v>1.3013225000000002</v>
      </c>
    </row>
    <row r="28" spans="1:13" ht="15" customHeight="1">
      <c r="A28" s="48"/>
      <c r="B28" s="187" t="s">
        <v>146</v>
      </c>
      <c r="C28" s="244">
        <v>3.851927225618311</v>
      </c>
      <c r="D28" s="49">
        <v>0.12571295863706303</v>
      </c>
      <c r="E28" s="245">
        <v>3.6005013083441848</v>
      </c>
      <c r="F28" s="245">
        <v>4.1033531428924368</v>
      </c>
      <c r="G28" s="245">
        <v>3.4747883497071221</v>
      </c>
      <c r="H28" s="245">
        <v>4.2290661015294999</v>
      </c>
      <c r="I28" s="51">
        <v>3.2636379472845208E-2</v>
      </c>
      <c r="J28" s="50">
        <v>6.5272758945690415E-2</v>
      </c>
      <c r="K28" s="52">
        <v>9.7909138418535629E-2</v>
      </c>
      <c r="L28" s="245">
        <v>3.6593308643373956</v>
      </c>
      <c r="M28" s="245">
        <v>4.0445235868992269</v>
      </c>
    </row>
    <row r="29" spans="1:13" ht="15" customHeight="1">
      <c r="A29" s="48"/>
      <c r="B29" s="187" t="s">
        <v>147</v>
      </c>
      <c r="C29" s="254">
        <v>18.403881846394899</v>
      </c>
      <c r="D29" s="245">
        <v>0.95073870327201238</v>
      </c>
      <c r="E29" s="250">
        <v>16.502404439850874</v>
      </c>
      <c r="F29" s="250">
        <v>20.305359252938924</v>
      </c>
      <c r="G29" s="250">
        <v>15.551665736578862</v>
      </c>
      <c r="H29" s="250">
        <v>21.256097956210937</v>
      </c>
      <c r="I29" s="51">
        <v>5.1659683060737031E-2</v>
      </c>
      <c r="J29" s="50">
        <v>0.10331936612147406</v>
      </c>
      <c r="K29" s="52">
        <v>0.15497904918221109</v>
      </c>
      <c r="L29" s="250">
        <v>17.483687754075156</v>
      </c>
      <c r="M29" s="250">
        <v>19.324075938714643</v>
      </c>
    </row>
    <row r="30" spans="1:13" ht="15" customHeight="1">
      <c r="A30" s="48"/>
      <c r="B30" s="187" t="s">
        <v>148</v>
      </c>
      <c r="C30" s="244">
        <v>4.9633770833333335</v>
      </c>
      <c r="D30" s="49">
        <v>0.2640122581786859</v>
      </c>
      <c r="E30" s="245">
        <v>4.4353525669759613</v>
      </c>
      <c r="F30" s="245">
        <v>5.4914015996907057</v>
      </c>
      <c r="G30" s="245">
        <v>4.1713403087972756</v>
      </c>
      <c r="H30" s="245">
        <v>5.7554138578693914</v>
      </c>
      <c r="I30" s="51">
        <v>5.3192061321558709E-2</v>
      </c>
      <c r="J30" s="50">
        <v>0.10638412264311742</v>
      </c>
      <c r="K30" s="52">
        <v>0.15957618396467613</v>
      </c>
      <c r="L30" s="245">
        <v>4.7152082291666666</v>
      </c>
      <c r="M30" s="245">
        <v>5.2115459375000004</v>
      </c>
    </row>
    <row r="31" spans="1:13" ht="15" customHeight="1">
      <c r="A31" s="48"/>
      <c r="B31" s="187" t="s">
        <v>149</v>
      </c>
      <c r="C31" s="244">
        <v>4.0639634120259664</v>
      </c>
      <c r="D31" s="49">
        <v>0.30246699807488248</v>
      </c>
      <c r="E31" s="245">
        <v>3.4590294158762016</v>
      </c>
      <c r="F31" s="245">
        <v>4.6688974081757317</v>
      </c>
      <c r="G31" s="245">
        <v>3.156562417801319</v>
      </c>
      <c r="H31" s="245">
        <v>4.9713644062506139</v>
      </c>
      <c r="I31" s="51">
        <v>7.4426604624399581E-2</v>
      </c>
      <c r="J31" s="50">
        <v>0.14885320924879916</v>
      </c>
      <c r="K31" s="52">
        <v>0.22327981387319873</v>
      </c>
      <c r="L31" s="245">
        <v>3.860765241424668</v>
      </c>
      <c r="M31" s="245">
        <v>4.2671615826272644</v>
      </c>
    </row>
    <row r="32" spans="1:13" ht="15" customHeight="1">
      <c r="A32" s="48"/>
      <c r="B32" s="187" t="s">
        <v>150</v>
      </c>
      <c r="C32" s="244">
        <v>0.61914752538747253</v>
      </c>
      <c r="D32" s="245">
        <v>9.7277187795058118E-2</v>
      </c>
      <c r="E32" s="245">
        <v>0.4245931497973563</v>
      </c>
      <c r="F32" s="245">
        <v>0.81370190097758877</v>
      </c>
      <c r="G32" s="245">
        <v>0.32731596200229818</v>
      </c>
      <c r="H32" s="245">
        <v>0.91097908877264688</v>
      </c>
      <c r="I32" s="51">
        <v>0.15711471629347218</v>
      </c>
      <c r="J32" s="50">
        <v>0.31422943258694436</v>
      </c>
      <c r="K32" s="52">
        <v>0.47134414888041654</v>
      </c>
      <c r="L32" s="245">
        <v>0.58819014911809886</v>
      </c>
      <c r="M32" s="245">
        <v>0.6501049016568462</v>
      </c>
    </row>
    <row r="33" spans="1:13" ht="15" customHeight="1">
      <c r="A33" s="48"/>
      <c r="B33" s="187" t="s">
        <v>169</v>
      </c>
      <c r="C33" s="53">
        <v>6.3353428571428574E-2</v>
      </c>
      <c r="D33" s="49">
        <v>6.6905887600610323E-3</v>
      </c>
      <c r="E33" s="49">
        <v>4.997225105130651E-2</v>
      </c>
      <c r="F33" s="49">
        <v>7.6734606091550639E-2</v>
      </c>
      <c r="G33" s="49">
        <v>4.3281662291245478E-2</v>
      </c>
      <c r="H33" s="49">
        <v>8.3425194851611678E-2</v>
      </c>
      <c r="I33" s="51">
        <v>0.10560736665605475</v>
      </c>
      <c r="J33" s="50">
        <v>0.21121473331210949</v>
      </c>
      <c r="K33" s="52">
        <v>0.31682209996816424</v>
      </c>
      <c r="L33" s="49">
        <v>6.0185757142857149E-2</v>
      </c>
      <c r="M33" s="49">
        <v>6.65211E-2</v>
      </c>
    </row>
    <row r="34" spans="1:13" ht="15" customHeight="1">
      <c r="A34" s="48"/>
      <c r="B34" s="187" t="s">
        <v>151</v>
      </c>
      <c r="C34" s="244">
        <v>2.5062655500618187</v>
      </c>
      <c r="D34" s="49">
        <v>6.8723086632649408E-2</v>
      </c>
      <c r="E34" s="245">
        <v>2.36881937679652</v>
      </c>
      <c r="F34" s="245">
        <v>2.6437117233271175</v>
      </c>
      <c r="G34" s="245">
        <v>2.3000962901638706</v>
      </c>
      <c r="H34" s="245">
        <v>2.7124348099597668</v>
      </c>
      <c r="I34" s="51">
        <v>2.7420512814755126E-2</v>
      </c>
      <c r="J34" s="50">
        <v>5.4841025629510251E-2</v>
      </c>
      <c r="K34" s="52">
        <v>8.226153844426537E-2</v>
      </c>
      <c r="L34" s="245">
        <v>2.3809522725587278</v>
      </c>
      <c r="M34" s="245">
        <v>2.6315788275649097</v>
      </c>
    </row>
    <row r="35" spans="1:13" ht="15" customHeight="1">
      <c r="A35" s="48"/>
      <c r="B35" s="187" t="s">
        <v>152</v>
      </c>
      <c r="C35" s="254">
        <v>37.596509422555876</v>
      </c>
      <c r="D35" s="245">
        <v>2.6322971076277382</v>
      </c>
      <c r="E35" s="250">
        <v>32.331915207300398</v>
      </c>
      <c r="F35" s="250">
        <v>42.861103637811354</v>
      </c>
      <c r="G35" s="250">
        <v>29.699618099672662</v>
      </c>
      <c r="H35" s="250">
        <v>45.493400745439089</v>
      </c>
      <c r="I35" s="51">
        <v>7.0014401551025424E-2</v>
      </c>
      <c r="J35" s="50">
        <v>0.14002880310205085</v>
      </c>
      <c r="K35" s="52">
        <v>0.21004320465307627</v>
      </c>
      <c r="L35" s="250">
        <v>35.716683951428081</v>
      </c>
      <c r="M35" s="250">
        <v>39.476334893683671</v>
      </c>
    </row>
    <row r="36" spans="1:13" ht="15" customHeight="1">
      <c r="A36" s="48"/>
      <c r="B36" s="187" t="s">
        <v>170</v>
      </c>
      <c r="C36" s="248">
        <v>50.421085425834917</v>
      </c>
      <c r="D36" s="250">
        <v>3.1798851458449353</v>
      </c>
      <c r="E36" s="249">
        <v>44.061315134145048</v>
      </c>
      <c r="F36" s="249">
        <v>56.780855717524787</v>
      </c>
      <c r="G36" s="249">
        <v>40.881429988300113</v>
      </c>
      <c r="H36" s="249">
        <v>59.960740863369722</v>
      </c>
      <c r="I36" s="51">
        <v>6.306657460840015E-2</v>
      </c>
      <c r="J36" s="50">
        <v>0.1261331492168003</v>
      </c>
      <c r="K36" s="52">
        <v>0.18919972382520045</v>
      </c>
      <c r="L36" s="249">
        <v>47.900031154543171</v>
      </c>
      <c r="M36" s="249">
        <v>52.942139697126663</v>
      </c>
    </row>
    <row r="37" spans="1:13" ht="15" customHeight="1">
      <c r="A37" s="48"/>
      <c r="B37" s="187" t="s">
        <v>153</v>
      </c>
      <c r="C37" s="244">
        <v>0.27658568645581133</v>
      </c>
      <c r="D37" s="245">
        <v>3.0055650590230399E-2</v>
      </c>
      <c r="E37" s="245">
        <v>0.21647438527535054</v>
      </c>
      <c r="F37" s="245">
        <v>0.33669698763627215</v>
      </c>
      <c r="G37" s="245">
        <v>0.18641873468512013</v>
      </c>
      <c r="H37" s="245">
        <v>0.3667526382265025</v>
      </c>
      <c r="I37" s="51">
        <v>0.10866668834300736</v>
      </c>
      <c r="J37" s="50">
        <v>0.21733337668601471</v>
      </c>
      <c r="K37" s="52">
        <v>0.32600006502902207</v>
      </c>
      <c r="L37" s="245">
        <v>0.26275640213302076</v>
      </c>
      <c r="M37" s="245">
        <v>0.2904149707786019</v>
      </c>
    </row>
    <row r="38" spans="1:13" ht="15" customHeight="1">
      <c r="A38" s="48"/>
      <c r="B38" s="187" t="s">
        <v>154</v>
      </c>
      <c r="C38" s="244">
        <v>1.6238521692836623</v>
      </c>
      <c r="D38" s="49">
        <v>5.6423844362978093E-2</v>
      </c>
      <c r="E38" s="245">
        <v>1.5110044805577061</v>
      </c>
      <c r="F38" s="245">
        <v>1.7366998580096185</v>
      </c>
      <c r="G38" s="245">
        <v>1.454580636194728</v>
      </c>
      <c r="H38" s="245">
        <v>1.7931237023725966</v>
      </c>
      <c r="I38" s="51">
        <v>3.4746909497228813E-2</v>
      </c>
      <c r="J38" s="50">
        <v>6.9493818994457626E-2</v>
      </c>
      <c r="K38" s="52">
        <v>0.10424072849168645</v>
      </c>
      <c r="L38" s="245">
        <v>1.5426595608194791</v>
      </c>
      <c r="M38" s="245">
        <v>1.7050447777478455</v>
      </c>
    </row>
    <row r="39" spans="1:13" ht="15" customHeight="1">
      <c r="A39" s="48"/>
      <c r="B39" s="187" t="s">
        <v>155</v>
      </c>
      <c r="C39" s="53">
        <v>4.1415715723987299E-2</v>
      </c>
      <c r="D39" s="49">
        <v>1.5890670343154001E-3</v>
      </c>
      <c r="E39" s="49">
        <v>3.8237581655356498E-2</v>
      </c>
      <c r="F39" s="49">
        <v>4.4593849792618101E-2</v>
      </c>
      <c r="G39" s="49">
        <v>3.6648514621041101E-2</v>
      </c>
      <c r="H39" s="49">
        <v>4.6182916826933498E-2</v>
      </c>
      <c r="I39" s="51">
        <v>3.8368696677986869E-2</v>
      </c>
      <c r="J39" s="50">
        <v>7.6737393355973738E-2</v>
      </c>
      <c r="K39" s="52">
        <v>0.11510609003396061</v>
      </c>
      <c r="L39" s="49">
        <v>3.9344929937787931E-2</v>
      </c>
      <c r="M39" s="49">
        <v>4.3486501510186668E-2</v>
      </c>
    </row>
    <row r="40" spans="1:13" ht="15" customHeight="1">
      <c r="A40" s="48"/>
      <c r="B40" s="187" t="s">
        <v>171</v>
      </c>
      <c r="C40" s="244">
        <v>1.0517051264083441</v>
      </c>
      <c r="D40" s="49">
        <v>8.7885655165036658E-2</v>
      </c>
      <c r="E40" s="245">
        <v>0.87593381607827081</v>
      </c>
      <c r="F40" s="245">
        <v>1.2274764367384174</v>
      </c>
      <c r="G40" s="245">
        <v>0.78804816091323415</v>
      </c>
      <c r="H40" s="245">
        <v>1.3153620919034541</v>
      </c>
      <c r="I40" s="51">
        <v>8.3564920392822553E-2</v>
      </c>
      <c r="J40" s="50">
        <v>0.16712984078564511</v>
      </c>
      <c r="K40" s="52">
        <v>0.25069476117846767</v>
      </c>
      <c r="L40" s="245">
        <v>0.99911987008792691</v>
      </c>
      <c r="M40" s="245">
        <v>1.1042903827287613</v>
      </c>
    </row>
    <row r="41" spans="1:13" ht="15" customHeight="1">
      <c r="A41" s="48"/>
      <c r="B41" s="187" t="s">
        <v>172</v>
      </c>
      <c r="C41" s="53">
        <v>0.81004161182304057</v>
      </c>
      <c r="D41" s="49">
        <v>2.4227214673950989E-2</v>
      </c>
      <c r="E41" s="49">
        <v>0.76158718247513857</v>
      </c>
      <c r="F41" s="49">
        <v>0.85849604117094258</v>
      </c>
      <c r="G41" s="49">
        <v>0.73735996780118762</v>
      </c>
      <c r="H41" s="49">
        <v>0.88272325584489353</v>
      </c>
      <c r="I41" s="51">
        <v>2.9908605089343978E-2</v>
      </c>
      <c r="J41" s="50">
        <v>5.9817210178687956E-2</v>
      </c>
      <c r="K41" s="52">
        <v>8.972581526803193E-2</v>
      </c>
      <c r="L41" s="49">
        <v>0.76953953123188856</v>
      </c>
      <c r="M41" s="49">
        <v>0.85054369241419259</v>
      </c>
    </row>
    <row r="42" spans="1:13" ht="15" customHeight="1">
      <c r="A42" s="48"/>
      <c r="B42" s="187" t="s">
        <v>173</v>
      </c>
      <c r="C42" s="254">
        <v>13.495381900700194</v>
      </c>
      <c r="D42" s="250">
        <v>1.4456403707149672</v>
      </c>
      <c r="E42" s="250">
        <v>10.604101159270259</v>
      </c>
      <c r="F42" s="250">
        <v>16.386662642130126</v>
      </c>
      <c r="G42" s="250">
        <v>9.158460788555292</v>
      </c>
      <c r="H42" s="250">
        <v>17.832303012845095</v>
      </c>
      <c r="I42" s="51">
        <v>0.10712111604933253</v>
      </c>
      <c r="J42" s="50">
        <v>0.21424223209866505</v>
      </c>
      <c r="K42" s="52">
        <v>0.32136334814799761</v>
      </c>
      <c r="L42" s="250">
        <v>12.820612805665183</v>
      </c>
      <c r="M42" s="250">
        <v>14.170150995735204</v>
      </c>
    </row>
    <row r="43" spans="1:13" ht="15" customHeight="1">
      <c r="A43" s="48"/>
      <c r="B43" s="187" t="s">
        <v>156</v>
      </c>
      <c r="C43" s="254">
        <v>33.471110075573108</v>
      </c>
      <c r="D43" s="245">
        <v>1.1059630162728966</v>
      </c>
      <c r="E43" s="250">
        <v>31.259184043027314</v>
      </c>
      <c r="F43" s="250">
        <v>35.683036108118898</v>
      </c>
      <c r="G43" s="250">
        <v>30.153221026754419</v>
      </c>
      <c r="H43" s="250">
        <v>36.7889991243918</v>
      </c>
      <c r="I43" s="51">
        <v>3.3042316606045813E-2</v>
      </c>
      <c r="J43" s="50">
        <v>6.6084633212091626E-2</v>
      </c>
      <c r="K43" s="52">
        <v>9.9126949818137439E-2</v>
      </c>
      <c r="L43" s="250">
        <v>31.797554571794453</v>
      </c>
      <c r="M43" s="250">
        <v>35.144665579351766</v>
      </c>
    </row>
    <row r="44" spans="1:13" ht="15" customHeight="1">
      <c r="A44" s="48"/>
      <c r="B44" s="187" t="s">
        <v>174</v>
      </c>
      <c r="C44" s="248">
        <v>63.199994152617592</v>
      </c>
      <c r="D44" s="250">
        <v>2.8080636961506751</v>
      </c>
      <c r="E44" s="249">
        <v>57.583866760316241</v>
      </c>
      <c r="F44" s="249">
        <v>68.816121544918943</v>
      </c>
      <c r="G44" s="249">
        <v>54.775803064165565</v>
      </c>
      <c r="H44" s="249">
        <v>71.624185241069611</v>
      </c>
      <c r="I44" s="51">
        <v>4.4431391708196412E-2</v>
      </c>
      <c r="J44" s="50">
        <v>8.8862783416392824E-2</v>
      </c>
      <c r="K44" s="52">
        <v>0.13329417512458924</v>
      </c>
      <c r="L44" s="249">
        <v>60.039994444986711</v>
      </c>
      <c r="M44" s="249">
        <v>66.359993860248466</v>
      </c>
    </row>
    <row r="45" spans="1:13" ht="15" customHeight="1">
      <c r="A45" s="48"/>
      <c r="B45" s="187" t="s">
        <v>175</v>
      </c>
      <c r="C45" s="53">
        <v>6.6665722620176449E-2</v>
      </c>
      <c r="D45" s="49">
        <v>2.5221915533236326E-3</v>
      </c>
      <c r="E45" s="49">
        <v>6.1621339513529182E-2</v>
      </c>
      <c r="F45" s="49">
        <v>7.1710105726823709E-2</v>
      </c>
      <c r="G45" s="49">
        <v>5.9099147960205552E-2</v>
      </c>
      <c r="H45" s="49">
        <v>7.4232297280147352E-2</v>
      </c>
      <c r="I45" s="51">
        <v>3.7833409047309849E-2</v>
      </c>
      <c r="J45" s="50">
        <v>7.5666818094619698E-2</v>
      </c>
      <c r="K45" s="52">
        <v>0.11350022714192955</v>
      </c>
      <c r="L45" s="49">
        <v>6.3332436489167629E-2</v>
      </c>
      <c r="M45" s="49">
        <v>6.9999008751185268E-2</v>
      </c>
    </row>
    <row r="46" spans="1:13" ht="15" customHeight="1">
      <c r="A46" s="48"/>
      <c r="B46" s="187" t="s">
        <v>176</v>
      </c>
      <c r="C46" s="254">
        <v>19.231569631642778</v>
      </c>
      <c r="D46" s="245">
        <v>1.1948607742263091</v>
      </c>
      <c r="E46" s="250">
        <v>16.841848083190158</v>
      </c>
      <c r="F46" s="250">
        <v>21.621291180095398</v>
      </c>
      <c r="G46" s="250">
        <v>15.646987308963851</v>
      </c>
      <c r="H46" s="250">
        <v>22.816151954321704</v>
      </c>
      <c r="I46" s="51">
        <v>6.2130174349385281E-2</v>
      </c>
      <c r="J46" s="50">
        <v>0.12426034869877056</v>
      </c>
      <c r="K46" s="52">
        <v>0.18639052304815584</v>
      </c>
      <c r="L46" s="250">
        <v>18.26999115006064</v>
      </c>
      <c r="M46" s="250">
        <v>20.193148113224915</v>
      </c>
    </row>
    <row r="47" spans="1:13" ht="15" customHeight="1">
      <c r="A47" s="48"/>
      <c r="B47" s="187" t="s">
        <v>157</v>
      </c>
      <c r="C47" s="244">
        <v>8.9628514334676446</v>
      </c>
      <c r="D47" s="49">
        <v>0.31586904965998319</v>
      </c>
      <c r="E47" s="245">
        <v>8.3311133341476786</v>
      </c>
      <c r="F47" s="245">
        <v>9.5945895327876105</v>
      </c>
      <c r="G47" s="245">
        <v>8.0152442844876948</v>
      </c>
      <c r="H47" s="245">
        <v>9.9104585824475944</v>
      </c>
      <c r="I47" s="51">
        <v>3.5242026714904097E-2</v>
      </c>
      <c r="J47" s="50">
        <v>7.0484053429808194E-2</v>
      </c>
      <c r="K47" s="52">
        <v>0.1057260801447123</v>
      </c>
      <c r="L47" s="245">
        <v>8.5147088617942615</v>
      </c>
      <c r="M47" s="245">
        <v>9.4109940051410277</v>
      </c>
    </row>
    <row r="48" spans="1:13" s="47" customFormat="1" ht="15" customHeight="1">
      <c r="A48" s="48"/>
      <c r="B48" s="187" t="s">
        <v>158</v>
      </c>
      <c r="C48" s="248">
        <v>144.35160848027738</v>
      </c>
      <c r="D48" s="249">
        <v>8.3949043656232263</v>
      </c>
      <c r="E48" s="249">
        <v>127.56179974903092</v>
      </c>
      <c r="F48" s="249">
        <v>161.14141721152384</v>
      </c>
      <c r="G48" s="249">
        <v>119.16689538340771</v>
      </c>
      <c r="H48" s="249">
        <v>169.53632157714705</v>
      </c>
      <c r="I48" s="51">
        <v>5.815594612352528E-2</v>
      </c>
      <c r="J48" s="50">
        <v>0.11631189224705056</v>
      </c>
      <c r="K48" s="52">
        <v>0.17446783837057583</v>
      </c>
      <c r="L48" s="249">
        <v>137.1340280562635</v>
      </c>
      <c r="M48" s="249">
        <v>151.56918890429125</v>
      </c>
    </row>
    <row r="49" spans="1:13" ht="15" customHeight="1">
      <c r="A49" s="48"/>
      <c r="B49" s="187" t="s">
        <v>225</v>
      </c>
      <c r="C49" s="53" t="s">
        <v>217</v>
      </c>
      <c r="D49" s="49" t="s">
        <v>95</v>
      </c>
      <c r="E49" s="49" t="s">
        <v>95</v>
      </c>
      <c r="F49" s="49" t="s">
        <v>95</v>
      </c>
      <c r="G49" s="49" t="s">
        <v>95</v>
      </c>
      <c r="H49" s="49" t="s">
        <v>95</v>
      </c>
      <c r="I49" s="51" t="s">
        <v>95</v>
      </c>
      <c r="J49" s="50" t="s">
        <v>95</v>
      </c>
      <c r="K49" s="52" t="s">
        <v>95</v>
      </c>
      <c r="L49" s="49" t="s">
        <v>95</v>
      </c>
      <c r="M49" s="49" t="s">
        <v>95</v>
      </c>
    </row>
    <row r="50" spans="1:13" ht="15" customHeight="1">
      <c r="A50" s="48"/>
      <c r="B50" s="187" t="s">
        <v>226</v>
      </c>
      <c r="C50" s="53">
        <v>0.17234789473684212</v>
      </c>
      <c r="D50" s="49">
        <v>1.0619941613436056E-2</v>
      </c>
      <c r="E50" s="49">
        <v>0.15110801150997</v>
      </c>
      <c r="F50" s="49">
        <v>0.19358777796371424</v>
      </c>
      <c r="G50" s="49">
        <v>0.14048806989653395</v>
      </c>
      <c r="H50" s="49">
        <v>0.20420771957715028</v>
      </c>
      <c r="I50" s="51">
        <v>6.1619212869711219E-2</v>
      </c>
      <c r="J50" s="50">
        <v>0.12323842573942244</v>
      </c>
      <c r="K50" s="52">
        <v>0.18485763860913365</v>
      </c>
      <c r="L50" s="49">
        <v>0.1637305</v>
      </c>
      <c r="M50" s="49">
        <v>0.18096528947368423</v>
      </c>
    </row>
    <row r="51" spans="1:13" ht="15" customHeight="1">
      <c r="A51" s="48"/>
      <c r="B51" s="187" t="s">
        <v>227</v>
      </c>
      <c r="C51" s="248">
        <v>186.66035789304388</v>
      </c>
      <c r="D51" s="249">
        <v>9.5384361794991825</v>
      </c>
      <c r="E51" s="249">
        <v>167.58348553404551</v>
      </c>
      <c r="F51" s="249">
        <v>205.73723025204225</v>
      </c>
      <c r="G51" s="249">
        <v>158.04504935454634</v>
      </c>
      <c r="H51" s="249">
        <v>215.27566643154142</v>
      </c>
      <c r="I51" s="51">
        <v>5.110049229073424E-2</v>
      </c>
      <c r="J51" s="50">
        <v>0.10220098458146848</v>
      </c>
      <c r="K51" s="52">
        <v>0.15330147687220272</v>
      </c>
      <c r="L51" s="249">
        <v>177.32733999839169</v>
      </c>
      <c r="M51" s="249">
        <v>195.99337578769607</v>
      </c>
    </row>
    <row r="52" spans="1:13" ht="15" customHeight="1">
      <c r="A52" s="48"/>
      <c r="B52" s="187" t="s">
        <v>177</v>
      </c>
      <c r="C52" s="254">
        <v>13.624034897295594</v>
      </c>
      <c r="D52" s="245">
        <v>0.62122443371430103</v>
      </c>
      <c r="E52" s="250">
        <v>12.381586029866993</v>
      </c>
      <c r="F52" s="250">
        <v>14.866483764724196</v>
      </c>
      <c r="G52" s="250">
        <v>11.760361596152691</v>
      </c>
      <c r="H52" s="250">
        <v>15.487708198438497</v>
      </c>
      <c r="I52" s="51">
        <v>4.5597683681624722E-2</v>
      </c>
      <c r="J52" s="50">
        <v>9.1195367363249444E-2</v>
      </c>
      <c r="K52" s="52">
        <v>0.13679305104487416</v>
      </c>
      <c r="L52" s="250">
        <v>12.942833152430815</v>
      </c>
      <c r="M52" s="250">
        <v>14.305236642160374</v>
      </c>
    </row>
    <row r="53" spans="1:13" ht="15" customHeight="1">
      <c r="A53" s="48"/>
      <c r="B53" s="187" t="s">
        <v>159</v>
      </c>
      <c r="C53" s="244">
        <v>6.437957161506529</v>
      </c>
      <c r="D53" s="49">
        <v>0.45198239169654819</v>
      </c>
      <c r="E53" s="245">
        <v>5.5339923781134326</v>
      </c>
      <c r="F53" s="245">
        <v>7.3419219448996254</v>
      </c>
      <c r="G53" s="245">
        <v>5.0820099864168844</v>
      </c>
      <c r="H53" s="245">
        <v>7.7939043365961735</v>
      </c>
      <c r="I53" s="51">
        <v>7.0205871265968625E-2</v>
      </c>
      <c r="J53" s="50">
        <v>0.14041174253193725</v>
      </c>
      <c r="K53" s="52">
        <v>0.21061761379790589</v>
      </c>
      <c r="L53" s="245">
        <v>6.1160593034312027</v>
      </c>
      <c r="M53" s="245">
        <v>6.7598550195818552</v>
      </c>
    </row>
    <row r="54" spans="1:13" ht="15" customHeight="1">
      <c r="A54" s="48"/>
      <c r="B54" s="187" t="s">
        <v>178</v>
      </c>
      <c r="C54" s="244">
        <v>3.4359760127204289</v>
      </c>
      <c r="D54" s="49">
        <v>0.22300768086608644</v>
      </c>
      <c r="E54" s="245">
        <v>2.9899606509882561</v>
      </c>
      <c r="F54" s="245">
        <v>3.8819913744526016</v>
      </c>
      <c r="G54" s="245">
        <v>2.7669529701221696</v>
      </c>
      <c r="H54" s="245">
        <v>4.1049990553186877</v>
      </c>
      <c r="I54" s="51">
        <v>6.49037362427686E-2</v>
      </c>
      <c r="J54" s="50">
        <v>0.1298074724855372</v>
      </c>
      <c r="K54" s="52">
        <v>0.1947112087283058</v>
      </c>
      <c r="L54" s="245">
        <v>3.2641772120844075</v>
      </c>
      <c r="M54" s="245">
        <v>3.6077748133564502</v>
      </c>
    </row>
    <row r="55" spans="1:13" ht="15" customHeight="1">
      <c r="A55" s="48"/>
      <c r="B55" s="187" t="s">
        <v>160</v>
      </c>
      <c r="C55" s="248">
        <v>133.57402771325488</v>
      </c>
      <c r="D55" s="249">
        <v>4.2018620767884824</v>
      </c>
      <c r="E55" s="249">
        <v>125.17030355967792</v>
      </c>
      <c r="F55" s="249">
        <v>141.97775186683185</v>
      </c>
      <c r="G55" s="249">
        <v>120.96844148288943</v>
      </c>
      <c r="H55" s="249">
        <v>146.17961394362032</v>
      </c>
      <c r="I55" s="51">
        <v>3.1457178829769776E-2</v>
      </c>
      <c r="J55" s="50">
        <v>6.2914357659539552E-2</v>
      </c>
      <c r="K55" s="52">
        <v>9.4371536489309321E-2</v>
      </c>
      <c r="L55" s="249">
        <v>126.89532632759213</v>
      </c>
      <c r="M55" s="249">
        <v>140.25272909891763</v>
      </c>
    </row>
    <row r="56" spans="1:13" ht="15" customHeight="1">
      <c r="A56" s="48"/>
      <c r="B56" s="187" t="s">
        <v>179</v>
      </c>
      <c r="C56" s="244">
        <v>1.0077977881618734</v>
      </c>
      <c r="D56" s="49">
        <v>6.2833825259877144E-2</v>
      </c>
      <c r="E56" s="245">
        <v>0.88213013764211912</v>
      </c>
      <c r="F56" s="245">
        <v>1.1334654386816276</v>
      </c>
      <c r="G56" s="245">
        <v>0.81929631238224188</v>
      </c>
      <c r="H56" s="245">
        <v>1.1962992639415049</v>
      </c>
      <c r="I56" s="51">
        <v>6.2347651481236152E-2</v>
      </c>
      <c r="J56" s="50">
        <v>0.1246953029624723</v>
      </c>
      <c r="K56" s="52">
        <v>0.18704295444370844</v>
      </c>
      <c r="L56" s="245">
        <v>0.95740789875377974</v>
      </c>
      <c r="M56" s="245">
        <v>1.058187677569967</v>
      </c>
    </row>
    <row r="57" spans="1:13" ht="15" customHeight="1">
      <c r="A57" s="48"/>
      <c r="B57" s="187" t="s">
        <v>161</v>
      </c>
      <c r="C57" s="244">
        <v>0.67386028252916086</v>
      </c>
      <c r="D57" s="49">
        <v>2.7311717083019962E-2</v>
      </c>
      <c r="E57" s="245">
        <v>0.61923684836312098</v>
      </c>
      <c r="F57" s="245">
        <v>0.72848371669520073</v>
      </c>
      <c r="G57" s="245">
        <v>0.59192513128010094</v>
      </c>
      <c r="H57" s="245">
        <v>0.75579543377822078</v>
      </c>
      <c r="I57" s="51">
        <v>4.0530237188801915E-2</v>
      </c>
      <c r="J57" s="50">
        <v>8.1060474377603831E-2</v>
      </c>
      <c r="K57" s="52">
        <v>0.12159071156640575</v>
      </c>
      <c r="L57" s="245">
        <v>0.64016726840270277</v>
      </c>
      <c r="M57" s="245">
        <v>0.70755329665561895</v>
      </c>
    </row>
    <row r="58" spans="1:13" ht="15" customHeight="1">
      <c r="A58" s="48"/>
      <c r="B58" s="187" t="s">
        <v>162</v>
      </c>
      <c r="C58" s="254">
        <v>14.281184743248478</v>
      </c>
      <c r="D58" s="245">
        <v>0.76328125412268222</v>
      </c>
      <c r="E58" s="250">
        <v>12.754622235003113</v>
      </c>
      <c r="F58" s="250">
        <v>15.807747251493842</v>
      </c>
      <c r="G58" s="250">
        <v>11.99134098088043</v>
      </c>
      <c r="H58" s="250">
        <v>16.571028505616525</v>
      </c>
      <c r="I58" s="51">
        <v>5.3446634004474199E-2</v>
      </c>
      <c r="J58" s="50">
        <v>0.1068932680089484</v>
      </c>
      <c r="K58" s="52">
        <v>0.1603399020134226</v>
      </c>
      <c r="L58" s="250">
        <v>13.567125506086054</v>
      </c>
      <c r="M58" s="250">
        <v>14.995243980410901</v>
      </c>
    </row>
    <row r="59" spans="1:13" ht="15" customHeight="1">
      <c r="A59" s="48"/>
      <c r="B59" s="187" t="s">
        <v>163</v>
      </c>
      <c r="C59" s="53">
        <v>0.44254607652648492</v>
      </c>
      <c r="D59" s="49">
        <v>1.0834807424257851E-2</v>
      </c>
      <c r="E59" s="49">
        <v>0.42087646167796922</v>
      </c>
      <c r="F59" s="49">
        <v>0.46421569137500063</v>
      </c>
      <c r="G59" s="49">
        <v>0.41004165425371136</v>
      </c>
      <c r="H59" s="49">
        <v>0.47505049879925848</v>
      </c>
      <c r="I59" s="51">
        <v>2.4482891158587469E-2</v>
      </c>
      <c r="J59" s="50">
        <v>4.8965782317174938E-2</v>
      </c>
      <c r="K59" s="52">
        <v>7.3448673475762408E-2</v>
      </c>
      <c r="L59" s="49">
        <v>0.4204187727001607</v>
      </c>
      <c r="M59" s="49">
        <v>0.46467338035280914</v>
      </c>
    </row>
    <row r="60" spans="1:13" ht="15" customHeight="1">
      <c r="A60" s="48"/>
      <c r="B60" s="187" t="s">
        <v>180</v>
      </c>
      <c r="C60" s="244">
        <v>0.76916865602721363</v>
      </c>
      <c r="D60" s="49">
        <v>4.0771376327139452E-2</v>
      </c>
      <c r="E60" s="245">
        <v>0.68762590337293472</v>
      </c>
      <c r="F60" s="245">
        <v>0.85071140868149253</v>
      </c>
      <c r="G60" s="245">
        <v>0.64685452704579527</v>
      </c>
      <c r="H60" s="245">
        <v>0.89148278500863198</v>
      </c>
      <c r="I60" s="51">
        <v>5.3007069395839941E-2</v>
      </c>
      <c r="J60" s="50">
        <v>0.10601413879167988</v>
      </c>
      <c r="K60" s="52">
        <v>0.15902120818751983</v>
      </c>
      <c r="L60" s="245">
        <v>0.73071022322585288</v>
      </c>
      <c r="M60" s="245">
        <v>0.80762708882857437</v>
      </c>
    </row>
    <row r="61" spans="1:13" ht="15" customHeight="1">
      <c r="A61" s="48"/>
      <c r="B61" s="187" t="s">
        <v>164</v>
      </c>
      <c r="C61" s="244">
        <v>0.2492546048257083</v>
      </c>
      <c r="D61" s="245">
        <v>4.1540896364338067E-2</v>
      </c>
      <c r="E61" s="245">
        <v>0.16617281209703216</v>
      </c>
      <c r="F61" s="245">
        <v>0.33233639755438443</v>
      </c>
      <c r="G61" s="245">
        <v>0.1246319157326941</v>
      </c>
      <c r="H61" s="245">
        <v>0.37387729391872249</v>
      </c>
      <c r="I61" s="51">
        <v>0.16666049717872056</v>
      </c>
      <c r="J61" s="50">
        <v>0.33332099435744111</v>
      </c>
      <c r="K61" s="52">
        <v>0.49998149153616167</v>
      </c>
      <c r="L61" s="245">
        <v>0.23679187458442288</v>
      </c>
      <c r="M61" s="245">
        <v>0.26171733506699374</v>
      </c>
    </row>
    <row r="62" spans="1:13" ht="15" customHeight="1">
      <c r="A62" s="48"/>
      <c r="B62" s="187" t="s">
        <v>137</v>
      </c>
      <c r="C62" s="244">
        <v>2.7067003876158995</v>
      </c>
      <c r="D62" s="49">
        <v>0.14927619131253803</v>
      </c>
      <c r="E62" s="245">
        <v>2.4081480049908235</v>
      </c>
      <c r="F62" s="245">
        <v>3.0052527702409755</v>
      </c>
      <c r="G62" s="245">
        <v>2.2588718136782853</v>
      </c>
      <c r="H62" s="245">
        <v>3.1545289615535137</v>
      </c>
      <c r="I62" s="51">
        <v>5.515061511629761E-2</v>
      </c>
      <c r="J62" s="50">
        <v>0.11030123023259522</v>
      </c>
      <c r="K62" s="52">
        <v>0.16545184534889285</v>
      </c>
      <c r="L62" s="245">
        <v>2.5713653682351043</v>
      </c>
      <c r="M62" s="245">
        <v>2.8420354069966947</v>
      </c>
    </row>
    <row r="63" spans="1:13" ht="15" customHeight="1">
      <c r="A63" s="48"/>
      <c r="B63" s="187" t="s">
        <v>181</v>
      </c>
      <c r="C63" s="248">
        <v>98.031383211287562</v>
      </c>
      <c r="D63" s="250">
        <v>5.0969452377496518</v>
      </c>
      <c r="E63" s="249">
        <v>87.83749273578826</v>
      </c>
      <c r="F63" s="249">
        <v>108.22527368678686</v>
      </c>
      <c r="G63" s="249">
        <v>82.740547498038609</v>
      </c>
      <c r="H63" s="249">
        <v>113.32221892453651</v>
      </c>
      <c r="I63" s="51">
        <v>5.1992995210158148E-2</v>
      </c>
      <c r="J63" s="50">
        <v>0.1039859904203163</v>
      </c>
      <c r="K63" s="52">
        <v>0.15597898563047444</v>
      </c>
      <c r="L63" s="249">
        <v>93.129814050723184</v>
      </c>
      <c r="M63" s="249">
        <v>102.93295237185194</v>
      </c>
    </row>
    <row r="64" spans="1:13" ht="15" customHeight="1">
      <c r="A64" s="48"/>
      <c r="B64" s="187" t="s">
        <v>228</v>
      </c>
      <c r="C64" s="244">
        <v>1.8997647776148274</v>
      </c>
      <c r="D64" s="245">
        <v>0.31325626004966611</v>
      </c>
      <c r="E64" s="245">
        <v>1.2732522575154952</v>
      </c>
      <c r="F64" s="245">
        <v>2.5262772977141594</v>
      </c>
      <c r="G64" s="245">
        <v>0.95999599746582909</v>
      </c>
      <c r="H64" s="245">
        <v>2.8395335577638257</v>
      </c>
      <c r="I64" s="51">
        <v>0.16489212966826466</v>
      </c>
      <c r="J64" s="50">
        <v>0.32978425933652933</v>
      </c>
      <c r="K64" s="52">
        <v>0.49467638900479399</v>
      </c>
      <c r="L64" s="245">
        <v>1.8047765387340862</v>
      </c>
      <c r="M64" s="245">
        <v>1.9947530164955687</v>
      </c>
    </row>
    <row r="65" spans="1:13" ht="15" customHeight="1">
      <c r="A65" s="48"/>
      <c r="B65" s="187" t="s">
        <v>165</v>
      </c>
      <c r="C65" s="254">
        <v>15.874677489419522</v>
      </c>
      <c r="D65" s="250">
        <v>2.0314805840606067</v>
      </c>
      <c r="E65" s="250">
        <v>11.811716321298309</v>
      </c>
      <c r="F65" s="250">
        <v>19.937638657540734</v>
      </c>
      <c r="G65" s="250">
        <v>9.7802357372377013</v>
      </c>
      <c r="H65" s="250">
        <v>21.969119241601341</v>
      </c>
      <c r="I65" s="51">
        <v>0.12796988067408546</v>
      </c>
      <c r="J65" s="50">
        <v>0.25593976134817092</v>
      </c>
      <c r="K65" s="52">
        <v>0.38390964202225641</v>
      </c>
      <c r="L65" s="250">
        <v>15.080943614948545</v>
      </c>
      <c r="M65" s="250">
        <v>16.668411363890499</v>
      </c>
    </row>
    <row r="66" spans="1:13" ht="15" customHeight="1">
      <c r="A66" s="48"/>
      <c r="B66" s="187" t="s">
        <v>166</v>
      </c>
      <c r="C66" s="244">
        <v>1.7021121981753353</v>
      </c>
      <c r="D66" s="245">
        <v>0.26202709929559254</v>
      </c>
      <c r="E66" s="245">
        <v>1.1780579995841503</v>
      </c>
      <c r="F66" s="245">
        <v>2.2261663967665202</v>
      </c>
      <c r="G66" s="245">
        <v>0.91603090028855771</v>
      </c>
      <c r="H66" s="245">
        <v>2.488193496062113</v>
      </c>
      <c r="I66" s="51">
        <v>0.15394231918229928</v>
      </c>
      <c r="J66" s="50">
        <v>0.30788463836459856</v>
      </c>
      <c r="K66" s="52">
        <v>0.46182695754689784</v>
      </c>
      <c r="L66" s="245">
        <v>1.6170065882665685</v>
      </c>
      <c r="M66" s="245">
        <v>1.7872178080841021</v>
      </c>
    </row>
    <row r="67" spans="1:13" ht="15" customHeight="1">
      <c r="A67" s="48"/>
      <c r="B67" s="187" t="s">
        <v>182</v>
      </c>
      <c r="C67" s="248">
        <v>90.59434034772768</v>
      </c>
      <c r="D67" s="250">
        <v>2.8136561808784926</v>
      </c>
      <c r="E67" s="249">
        <v>84.967027985970702</v>
      </c>
      <c r="F67" s="249">
        <v>96.221652709484658</v>
      </c>
      <c r="G67" s="249">
        <v>82.153371805092206</v>
      </c>
      <c r="H67" s="249">
        <v>99.035308890363154</v>
      </c>
      <c r="I67" s="51">
        <v>3.1057747869004334E-2</v>
      </c>
      <c r="J67" s="50">
        <v>6.2115495738008668E-2</v>
      </c>
      <c r="K67" s="52">
        <v>9.3173243607012998E-2</v>
      </c>
      <c r="L67" s="249">
        <v>86.064623330341291</v>
      </c>
      <c r="M67" s="249">
        <v>95.124057365114069</v>
      </c>
    </row>
    <row r="68" spans="1:13" ht="15" customHeight="1">
      <c r="A68" s="48"/>
      <c r="B68" s="187" t="s">
        <v>186</v>
      </c>
      <c r="C68" s="248">
        <v>139.9245010129039</v>
      </c>
      <c r="D68" s="249">
        <v>7.1123145943733386</v>
      </c>
      <c r="E68" s="249">
        <v>125.69987182415723</v>
      </c>
      <c r="F68" s="249">
        <v>154.14913020165059</v>
      </c>
      <c r="G68" s="249">
        <v>118.58755722978388</v>
      </c>
      <c r="H68" s="249">
        <v>161.26144479602391</v>
      </c>
      <c r="I68" s="51">
        <v>5.0829658443573351E-2</v>
      </c>
      <c r="J68" s="50">
        <v>0.1016593168871467</v>
      </c>
      <c r="K68" s="52">
        <v>0.15248897533072006</v>
      </c>
      <c r="L68" s="249">
        <v>132.92827596225871</v>
      </c>
      <c r="M68" s="249">
        <v>146.9207260635491</v>
      </c>
    </row>
    <row r="69" spans="1:13" ht="15" customHeight="1">
      <c r="A69" s="48"/>
      <c r="B69" s="39" t="s">
        <v>210</v>
      </c>
      <c r="C69" s="177"/>
      <c r="D69" s="188"/>
      <c r="E69" s="188"/>
      <c r="F69" s="188"/>
      <c r="G69" s="188"/>
      <c r="H69" s="188"/>
      <c r="I69" s="189"/>
      <c r="J69" s="189"/>
      <c r="K69" s="189"/>
      <c r="L69" s="188"/>
      <c r="M69" s="190"/>
    </row>
    <row r="70" spans="1:13" ht="15" customHeight="1">
      <c r="A70" s="48"/>
      <c r="B70" s="187" t="s">
        <v>220</v>
      </c>
      <c r="C70" s="53">
        <v>0.10231555555555555</v>
      </c>
      <c r="D70" s="49">
        <v>1.1010280238822934E-2</v>
      </c>
      <c r="E70" s="49">
        <v>8.0294995077909687E-2</v>
      </c>
      <c r="F70" s="49">
        <v>0.12433611603320141</v>
      </c>
      <c r="G70" s="49">
        <v>6.9284714839086742E-2</v>
      </c>
      <c r="H70" s="49">
        <v>0.13534639627202436</v>
      </c>
      <c r="I70" s="51">
        <v>0.10761100967530343</v>
      </c>
      <c r="J70" s="50">
        <v>0.21522201935060686</v>
      </c>
      <c r="K70" s="52">
        <v>0.32283302902591027</v>
      </c>
      <c r="L70" s="49">
        <v>9.7199777777777774E-2</v>
      </c>
      <c r="M70" s="49">
        <v>0.10743133333333332</v>
      </c>
    </row>
    <row r="71" spans="1:13" ht="15" customHeight="1">
      <c r="A71" s="48"/>
      <c r="B71" s="187" t="s">
        <v>138</v>
      </c>
      <c r="C71" s="244">
        <v>2.7162979056101393</v>
      </c>
      <c r="D71" s="49">
        <v>0.20570586775891297</v>
      </c>
      <c r="E71" s="245">
        <v>2.3048861700923133</v>
      </c>
      <c r="F71" s="245">
        <v>3.1277096411279652</v>
      </c>
      <c r="G71" s="245">
        <v>2.0991803023334006</v>
      </c>
      <c r="H71" s="245">
        <v>3.333415508886878</v>
      </c>
      <c r="I71" s="51">
        <v>7.5730230964010187E-2</v>
      </c>
      <c r="J71" s="50">
        <v>0.15146046192802037</v>
      </c>
      <c r="K71" s="52">
        <v>0.22719069289203056</v>
      </c>
      <c r="L71" s="245">
        <v>2.5804830103296323</v>
      </c>
      <c r="M71" s="245">
        <v>2.8521128008906462</v>
      </c>
    </row>
    <row r="72" spans="1:13" ht="15" customHeight="1">
      <c r="A72" s="48"/>
      <c r="B72" s="187" t="s">
        <v>221</v>
      </c>
      <c r="C72" s="248">
        <v>455.04713318658764</v>
      </c>
      <c r="D72" s="249">
        <v>24.292629124306085</v>
      </c>
      <c r="E72" s="249">
        <v>406.46187493797549</v>
      </c>
      <c r="F72" s="249">
        <v>503.63239143519979</v>
      </c>
      <c r="G72" s="249">
        <v>382.16924581366936</v>
      </c>
      <c r="H72" s="249">
        <v>527.92502055950592</v>
      </c>
      <c r="I72" s="51">
        <v>5.3384863572682108E-2</v>
      </c>
      <c r="J72" s="50">
        <v>0.10676972714536422</v>
      </c>
      <c r="K72" s="52">
        <v>0.16015459071804633</v>
      </c>
      <c r="L72" s="249">
        <v>432.29477652725825</v>
      </c>
      <c r="M72" s="249">
        <v>477.79948984591704</v>
      </c>
    </row>
    <row r="73" spans="1:13" ht="15" customHeight="1">
      <c r="A73" s="48"/>
      <c r="B73" s="187" t="s">
        <v>139</v>
      </c>
      <c r="C73" s="248">
        <v>117.84550972305658</v>
      </c>
      <c r="D73" s="249">
        <v>8.4138645876403668</v>
      </c>
      <c r="E73" s="249">
        <v>101.01778054777584</v>
      </c>
      <c r="F73" s="249">
        <v>134.6732388983373</v>
      </c>
      <c r="G73" s="249">
        <v>92.603915960135481</v>
      </c>
      <c r="H73" s="249">
        <v>143.08710348597768</v>
      </c>
      <c r="I73" s="51">
        <v>7.1397413507000906E-2</v>
      </c>
      <c r="J73" s="50">
        <v>0.14279482701400181</v>
      </c>
      <c r="K73" s="52">
        <v>0.21419224052100272</v>
      </c>
      <c r="L73" s="249">
        <v>111.95323423690375</v>
      </c>
      <c r="M73" s="249">
        <v>123.73778520920941</v>
      </c>
    </row>
    <row r="74" spans="1:13" ht="15" customHeight="1">
      <c r="A74" s="48"/>
      <c r="B74" s="187" t="s">
        <v>140</v>
      </c>
      <c r="C74" s="244">
        <v>1.2557033980906303</v>
      </c>
      <c r="D74" s="49">
        <v>0.1190864650272461</v>
      </c>
      <c r="E74" s="245">
        <v>1.0175304680361381</v>
      </c>
      <c r="F74" s="245">
        <v>1.4938763281451224</v>
      </c>
      <c r="G74" s="245">
        <v>0.89844400300889193</v>
      </c>
      <c r="H74" s="245">
        <v>1.6129627931723687</v>
      </c>
      <c r="I74" s="51">
        <v>9.483645995409741E-2</v>
      </c>
      <c r="J74" s="50">
        <v>0.18967291990819482</v>
      </c>
      <c r="K74" s="52">
        <v>0.28450937986229224</v>
      </c>
      <c r="L74" s="245">
        <v>1.1929182281860988</v>
      </c>
      <c r="M74" s="245">
        <v>1.3184885679951617</v>
      </c>
    </row>
    <row r="75" spans="1:13" ht="15" customHeight="1">
      <c r="A75" s="48"/>
      <c r="B75" s="187" t="s">
        <v>222</v>
      </c>
      <c r="C75" s="244">
        <v>0.29886922905247493</v>
      </c>
      <c r="D75" s="49">
        <v>2.1675627643252839E-2</v>
      </c>
      <c r="E75" s="245">
        <v>0.25551797376596924</v>
      </c>
      <c r="F75" s="245">
        <v>0.34222048433898061</v>
      </c>
      <c r="G75" s="245">
        <v>0.23384234612271643</v>
      </c>
      <c r="H75" s="245">
        <v>0.36389611198223343</v>
      </c>
      <c r="I75" s="51">
        <v>7.2525457746093591E-2</v>
      </c>
      <c r="J75" s="50">
        <v>0.14505091549218718</v>
      </c>
      <c r="K75" s="52">
        <v>0.21757637323828077</v>
      </c>
      <c r="L75" s="245">
        <v>0.28392576759985116</v>
      </c>
      <c r="M75" s="245">
        <v>0.31381269050509869</v>
      </c>
    </row>
    <row r="76" spans="1:13" ht="15" customHeight="1">
      <c r="A76" s="48"/>
      <c r="B76" s="187" t="s">
        <v>141</v>
      </c>
      <c r="C76" s="53">
        <v>0.33696587639176223</v>
      </c>
      <c r="D76" s="49">
        <v>1.7851762223381126E-2</v>
      </c>
      <c r="E76" s="49">
        <v>0.30126235194499995</v>
      </c>
      <c r="F76" s="49">
        <v>0.37266940083852451</v>
      </c>
      <c r="G76" s="49">
        <v>0.28341058972161887</v>
      </c>
      <c r="H76" s="49">
        <v>0.3905211630619056</v>
      </c>
      <c r="I76" s="51">
        <v>5.2977952588369411E-2</v>
      </c>
      <c r="J76" s="50">
        <v>0.10595590517673882</v>
      </c>
      <c r="K76" s="52">
        <v>0.15893385776510824</v>
      </c>
      <c r="L76" s="49">
        <v>0.3201175825721741</v>
      </c>
      <c r="M76" s="49">
        <v>0.35381417021135037</v>
      </c>
    </row>
    <row r="77" spans="1:13" ht="15" customHeight="1">
      <c r="A77" s="48"/>
      <c r="B77" s="187" t="s">
        <v>229</v>
      </c>
      <c r="C77" s="53">
        <v>4.4858985452494962E-2</v>
      </c>
      <c r="D77" s="49">
        <v>1.6526114560660655E-2</v>
      </c>
      <c r="E77" s="49">
        <v>1.1806756331173653E-2</v>
      </c>
      <c r="F77" s="49">
        <v>7.7911214573816279E-2</v>
      </c>
      <c r="G77" s="49">
        <v>0</v>
      </c>
      <c r="H77" s="49">
        <v>9.443732913447693E-2</v>
      </c>
      <c r="I77" s="51">
        <v>0.36840143382559509</v>
      </c>
      <c r="J77" s="50">
        <v>0.73680286765119019</v>
      </c>
      <c r="K77" s="52">
        <v>1.1052043014767854</v>
      </c>
      <c r="L77" s="49">
        <v>4.2616036179870212E-2</v>
      </c>
      <c r="M77" s="49">
        <v>4.7101934725119712E-2</v>
      </c>
    </row>
    <row r="78" spans="1:13" ht="15" customHeight="1">
      <c r="A78" s="48"/>
      <c r="B78" s="187" t="s">
        <v>142</v>
      </c>
      <c r="C78" s="248">
        <v>52.217216407803782</v>
      </c>
      <c r="D78" s="250">
        <v>2.4281314094981372</v>
      </c>
      <c r="E78" s="249">
        <v>47.360953588807504</v>
      </c>
      <c r="F78" s="249">
        <v>57.07347922680006</v>
      </c>
      <c r="G78" s="249">
        <v>44.932822179309369</v>
      </c>
      <c r="H78" s="249">
        <v>59.501610636298196</v>
      </c>
      <c r="I78" s="51">
        <v>4.6500590734960295E-2</v>
      </c>
      <c r="J78" s="50">
        <v>9.3001181469920591E-2</v>
      </c>
      <c r="K78" s="52">
        <v>0.13950177220488089</v>
      </c>
      <c r="L78" s="249">
        <v>49.606355587413596</v>
      </c>
      <c r="M78" s="249">
        <v>54.828077228193969</v>
      </c>
    </row>
    <row r="79" spans="1:13" ht="15" customHeight="1">
      <c r="A79" s="48"/>
      <c r="B79" s="187" t="s">
        <v>167</v>
      </c>
      <c r="C79" s="254">
        <v>15.352347798471607</v>
      </c>
      <c r="D79" s="245">
        <v>0.97335931523149677</v>
      </c>
      <c r="E79" s="250">
        <v>13.405629168008613</v>
      </c>
      <c r="F79" s="250">
        <v>17.299066428934601</v>
      </c>
      <c r="G79" s="250">
        <v>12.432269852777116</v>
      </c>
      <c r="H79" s="250">
        <v>18.272425744166096</v>
      </c>
      <c r="I79" s="51">
        <v>6.3401333008388391E-2</v>
      </c>
      <c r="J79" s="50">
        <v>0.12680266601677678</v>
      </c>
      <c r="K79" s="52">
        <v>0.19020399902516516</v>
      </c>
      <c r="L79" s="250">
        <v>14.584730408548026</v>
      </c>
      <c r="M79" s="250">
        <v>16.119965188395188</v>
      </c>
    </row>
    <row r="80" spans="1:13" ht="15" customHeight="1">
      <c r="A80" s="48"/>
      <c r="B80" s="187" t="s">
        <v>143</v>
      </c>
      <c r="C80" s="248">
        <v>108.63051342174637</v>
      </c>
      <c r="D80" s="249">
        <v>4.8953364027591695</v>
      </c>
      <c r="E80" s="249">
        <v>98.839840616228031</v>
      </c>
      <c r="F80" s="249">
        <v>118.42118622726471</v>
      </c>
      <c r="G80" s="249">
        <v>93.944504213468861</v>
      </c>
      <c r="H80" s="249">
        <v>123.31652263002388</v>
      </c>
      <c r="I80" s="51">
        <v>4.5064100762863456E-2</v>
      </c>
      <c r="J80" s="50">
        <v>9.0128201525726911E-2</v>
      </c>
      <c r="K80" s="52">
        <v>0.13519230228859036</v>
      </c>
      <c r="L80" s="249">
        <v>103.19898775065906</v>
      </c>
      <c r="M80" s="249">
        <v>114.06203909283369</v>
      </c>
    </row>
    <row r="81" spans="1:13" ht="15" customHeight="1">
      <c r="A81" s="48"/>
      <c r="B81" s="187" t="s">
        <v>168</v>
      </c>
      <c r="C81" s="244">
        <v>6.7465461538461549</v>
      </c>
      <c r="D81" s="49">
        <v>0.37939865485427082</v>
      </c>
      <c r="E81" s="245">
        <v>5.987748844137613</v>
      </c>
      <c r="F81" s="245">
        <v>7.5053434635546967</v>
      </c>
      <c r="G81" s="245">
        <v>5.6083501892833425</v>
      </c>
      <c r="H81" s="245">
        <v>7.8847421184089672</v>
      </c>
      <c r="I81" s="51">
        <v>5.6235983005612215E-2</v>
      </c>
      <c r="J81" s="50">
        <v>0.11247196601122443</v>
      </c>
      <c r="K81" s="52">
        <v>0.16870794901683664</v>
      </c>
      <c r="L81" s="245">
        <v>6.4092188461538466</v>
      </c>
      <c r="M81" s="245">
        <v>7.0838734615384631</v>
      </c>
    </row>
    <row r="82" spans="1:13" ht="15" customHeight="1">
      <c r="A82" s="48"/>
      <c r="B82" s="187" t="s">
        <v>223</v>
      </c>
      <c r="C82" s="254">
        <v>25.403356994913697</v>
      </c>
      <c r="D82" s="245">
        <v>1.4143583946061078</v>
      </c>
      <c r="E82" s="250">
        <v>22.574640205701481</v>
      </c>
      <c r="F82" s="250">
        <v>28.232073784125912</v>
      </c>
      <c r="G82" s="250">
        <v>21.160281811095373</v>
      </c>
      <c r="H82" s="250">
        <v>29.64643217873202</v>
      </c>
      <c r="I82" s="51">
        <v>5.5676042929652683E-2</v>
      </c>
      <c r="J82" s="50">
        <v>0.11135208585930537</v>
      </c>
      <c r="K82" s="52">
        <v>0.16702812878895806</v>
      </c>
      <c r="L82" s="250">
        <v>24.133189145168011</v>
      </c>
      <c r="M82" s="250">
        <v>26.673524844659383</v>
      </c>
    </row>
    <row r="83" spans="1:13" ht="15" customHeight="1">
      <c r="A83" s="48"/>
      <c r="B83" s="187" t="s">
        <v>146</v>
      </c>
      <c r="C83" s="244">
        <v>3.3020835480181017</v>
      </c>
      <c r="D83" s="49">
        <v>0.1142794216155382</v>
      </c>
      <c r="E83" s="245">
        <v>3.0735247047870251</v>
      </c>
      <c r="F83" s="245">
        <v>3.5306423912491782</v>
      </c>
      <c r="G83" s="245">
        <v>2.9592452831714873</v>
      </c>
      <c r="H83" s="245">
        <v>3.6449218128647161</v>
      </c>
      <c r="I83" s="51">
        <v>3.4608276851180307E-2</v>
      </c>
      <c r="J83" s="50">
        <v>6.9216553702360614E-2</v>
      </c>
      <c r="K83" s="52">
        <v>0.10382483055354091</v>
      </c>
      <c r="L83" s="245">
        <v>3.1369793706171967</v>
      </c>
      <c r="M83" s="245">
        <v>3.4671877254190067</v>
      </c>
    </row>
    <row r="84" spans="1:13" ht="15" customHeight="1">
      <c r="A84" s="48"/>
      <c r="B84" s="187" t="s">
        <v>147</v>
      </c>
      <c r="C84" s="244">
        <v>8.5776633589611819</v>
      </c>
      <c r="D84" s="49">
        <v>0.39310601862722439</v>
      </c>
      <c r="E84" s="245">
        <v>7.7914513217067327</v>
      </c>
      <c r="F84" s="245">
        <v>9.3638753962156311</v>
      </c>
      <c r="G84" s="245">
        <v>7.398345303079509</v>
      </c>
      <c r="H84" s="245">
        <v>9.7569814148428549</v>
      </c>
      <c r="I84" s="51">
        <v>4.5829033173299123E-2</v>
      </c>
      <c r="J84" s="50">
        <v>9.1658066346598246E-2</v>
      </c>
      <c r="K84" s="52">
        <v>0.13748709951989738</v>
      </c>
      <c r="L84" s="245">
        <v>8.1487801910131221</v>
      </c>
      <c r="M84" s="245">
        <v>9.0065465269092417</v>
      </c>
    </row>
    <row r="85" spans="1:13" ht="15" customHeight="1">
      <c r="A85" s="48"/>
      <c r="B85" s="187" t="s">
        <v>230</v>
      </c>
      <c r="C85" s="244">
        <v>0.123</v>
      </c>
      <c r="D85" s="49">
        <v>1.1188047809743321E-2</v>
      </c>
      <c r="E85" s="245">
        <v>0.10062390438051336</v>
      </c>
      <c r="F85" s="245">
        <v>0.14537609561948664</v>
      </c>
      <c r="G85" s="245">
        <v>8.9435856570770036E-2</v>
      </c>
      <c r="H85" s="245">
        <v>0.15656414342922997</v>
      </c>
      <c r="I85" s="51">
        <v>9.0959738290596101E-2</v>
      </c>
      <c r="J85" s="50">
        <v>0.1819194765811922</v>
      </c>
      <c r="K85" s="52">
        <v>0.27287921487178829</v>
      </c>
      <c r="L85" s="245">
        <v>0.11685</v>
      </c>
      <c r="M85" s="245">
        <v>0.12914999999999999</v>
      </c>
    </row>
    <row r="86" spans="1:13" ht="15" customHeight="1">
      <c r="A86" s="48"/>
      <c r="B86" s="187" t="s">
        <v>149</v>
      </c>
      <c r="C86" s="244">
        <v>0.49980466666666662</v>
      </c>
      <c r="D86" s="245">
        <v>8.6163832265334708E-2</v>
      </c>
      <c r="E86" s="245">
        <v>0.32747700213599718</v>
      </c>
      <c r="F86" s="245">
        <v>0.67213233119733606</v>
      </c>
      <c r="G86" s="245">
        <v>0.24131316987066248</v>
      </c>
      <c r="H86" s="245">
        <v>0.75829616346267081</v>
      </c>
      <c r="I86" s="51">
        <v>0.17239501351594966</v>
      </c>
      <c r="J86" s="50">
        <v>0.34479002703189932</v>
      </c>
      <c r="K86" s="52">
        <v>0.51718504054784897</v>
      </c>
      <c r="L86" s="245">
        <v>0.47481443333333329</v>
      </c>
      <c r="M86" s="245">
        <v>0.52479489999999995</v>
      </c>
    </row>
    <row r="87" spans="1:13" ht="15" customHeight="1">
      <c r="A87" s="48"/>
      <c r="B87" s="187" t="s">
        <v>169</v>
      </c>
      <c r="C87" s="53">
        <v>3.3607575757575753E-2</v>
      </c>
      <c r="D87" s="49">
        <v>4.1240114643529193E-3</v>
      </c>
      <c r="E87" s="49">
        <v>2.5359552828869914E-2</v>
      </c>
      <c r="F87" s="49">
        <v>4.1855598686281595E-2</v>
      </c>
      <c r="G87" s="49">
        <v>2.1235541364516997E-2</v>
      </c>
      <c r="H87" s="49">
        <v>4.5979610150634509E-2</v>
      </c>
      <c r="I87" s="51">
        <v>0.12271076896771684</v>
      </c>
      <c r="J87" s="50">
        <v>0.24542153793543367</v>
      </c>
      <c r="K87" s="52">
        <v>0.36813230690315052</v>
      </c>
      <c r="L87" s="49">
        <v>3.1927196969696967E-2</v>
      </c>
      <c r="M87" s="49">
        <v>3.5287954545454539E-2</v>
      </c>
    </row>
    <row r="88" spans="1:13" s="47" customFormat="1" ht="15" customHeight="1">
      <c r="A88" s="48"/>
      <c r="B88" s="187" t="s">
        <v>151</v>
      </c>
      <c r="C88" s="53">
        <v>0.86889459957943771</v>
      </c>
      <c r="D88" s="49">
        <v>4.2657174842052996E-2</v>
      </c>
      <c r="E88" s="49">
        <v>0.7835802498953317</v>
      </c>
      <c r="F88" s="49">
        <v>0.95420894926354372</v>
      </c>
      <c r="G88" s="49">
        <v>0.7409230750532787</v>
      </c>
      <c r="H88" s="49">
        <v>0.99686612410559672</v>
      </c>
      <c r="I88" s="51">
        <v>4.9093612577060464E-2</v>
      </c>
      <c r="J88" s="50">
        <v>9.8187225154120927E-2</v>
      </c>
      <c r="K88" s="52">
        <v>0.14728083773118139</v>
      </c>
      <c r="L88" s="49">
        <v>0.82544986960046585</v>
      </c>
      <c r="M88" s="49">
        <v>0.91233932955840957</v>
      </c>
    </row>
    <row r="89" spans="1:13" ht="15" customHeight="1">
      <c r="A89" s="48"/>
      <c r="B89" s="187" t="s">
        <v>152</v>
      </c>
      <c r="C89" s="254">
        <v>25.503361711324054</v>
      </c>
      <c r="D89" s="245">
        <v>1.3342394163226874</v>
      </c>
      <c r="E89" s="250">
        <v>22.83488287867868</v>
      </c>
      <c r="F89" s="250">
        <v>28.171840543969427</v>
      </c>
      <c r="G89" s="250">
        <v>21.500643462355992</v>
      </c>
      <c r="H89" s="250">
        <v>29.506079960292116</v>
      </c>
      <c r="I89" s="51">
        <v>5.2316217423613441E-2</v>
      </c>
      <c r="J89" s="50">
        <v>0.10463243484722688</v>
      </c>
      <c r="K89" s="52">
        <v>0.15694865227084032</v>
      </c>
      <c r="L89" s="250">
        <v>24.22819362575785</v>
      </c>
      <c r="M89" s="250">
        <v>26.778529796890258</v>
      </c>
    </row>
    <row r="90" spans="1:13" s="47" customFormat="1" ht="15" customHeight="1">
      <c r="A90" s="48"/>
      <c r="B90" s="187" t="s">
        <v>170</v>
      </c>
      <c r="C90" s="254">
        <v>41.479691488003311</v>
      </c>
      <c r="D90" s="245">
        <v>3.3556057039078637</v>
      </c>
      <c r="E90" s="250">
        <v>34.768480080187587</v>
      </c>
      <c r="F90" s="250">
        <v>48.190902895819036</v>
      </c>
      <c r="G90" s="250">
        <v>31.412874376279721</v>
      </c>
      <c r="H90" s="250">
        <v>51.546508599726906</v>
      </c>
      <c r="I90" s="51">
        <v>8.0897556937673143E-2</v>
      </c>
      <c r="J90" s="50">
        <v>0.16179511387534629</v>
      </c>
      <c r="K90" s="52">
        <v>0.24269267081301943</v>
      </c>
      <c r="L90" s="250">
        <v>39.405706913603147</v>
      </c>
      <c r="M90" s="250">
        <v>43.553676062403476</v>
      </c>
    </row>
    <row r="91" spans="1:13" s="47" customFormat="1" ht="15" customHeight="1">
      <c r="A91" s="48"/>
      <c r="B91" s="187" t="s">
        <v>153</v>
      </c>
      <c r="C91" s="244">
        <v>0.11561439845221018</v>
      </c>
      <c r="D91" s="245">
        <v>2.5058831508645123E-2</v>
      </c>
      <c r="E91" s="245">
        <v>6.5496735434919934E-2</v>
      </c>
      <c r="F91" s="245">
        <v>0.16573206146950042</v>
      </c>
      <c r="G91" s="245">
        <v>4.0437903926274818E-2</v>
      </c>
      <c r="H91" s="245">
        <v>0.19079089297814555</v>
      </c>
      <c r="I91" s="51">
        <v>0.21674490240074487</v>
      </c>
      <c r="J91" s="50">
        <v>0.43348980480148974</v>
      </c>
      <c r="K91" s="52">
        <v>0.65023470720223464</v>
      </c>
      <c r="L91" s="245">
        <v>0.10983367852959967</v>
      </c>
      <c r="M91" s="245">
        <v>0.12139511837482068</v>
      </c>
    </row>
    <row r="92" spans="1:13" ht="15" customHeight="1">
      <c r="A92" s="48"/>
      <c r="B92" s="187" t="s">
        <v>154</v>
      </c>
      <c r="C92" s="244">
        <v>1.3331711127593542</v>
      </c>
      <c r="D92" s="49">
        <v>8.0920473573210194E-2</v>
      </c>
      <c r="E92" s="245">
        <v>1.1713301656129338</v>
      </c>
      <c r="F92" s="245">
        <v>1.4950120599057746</v>
      </c>
      <c r="G92" s="245">
        <v>1.0904096920397235</v>
      </c>
      <c r="H92" s="245">
        <v>1.5759325334789849</v>
      </c>
      <c r="I92" s="51">
        <v>6.0697739996573755E-2</v>
      </c>
      <c r="J92" s="50">
        <v>0.12139547999314751</v>
      </c>
      <c r="K92" s="52">
        <v>0.18209321998972128</v>
      </c>
      <c r="L92" s="245">
        <v>1.2665125571213864</v>
      </c>
      <c r="M92" s="245">
        <v>1.3998296683973219</v>
      </c>
    </row>
    <row r="93" spans="1:13" ht="15" customHeight="1">
      <c r="A93" s="48"/>
      <c r="B93" s="187" t="s">
        <v>155</v>
      </c>
      <c r="C93" s="53">
        <v>2.9529072690403745E-2</v>
      </c>
      <c r="D93" s="49">
        <v>1.6604906542954086E-3</v>
      </c>
      <c r="E93" s="49">
        <v>2.6208091381812928E-2</v>
      </c>
      <c r="F93" s="49">
        <v>3.2850053998994565E-2</v>
      </c>
      <c r="G93" s="49">
        <v>2.4547600727517518E-2</v>
      </c>
      <c r="H93" s="49">
        <v>3.4510544653289968E-2</v>
      </c>
      <c r="I93" s="51">
        <v>5.6232400919078947E-2</v>
      </c>
      <c r="J93" s="50">
        <v>0.11246480183815789</v>
      </c>
      <c r="K93" s="52">
        <v>0.16869720275723685</v>
      </c>
      <c r="L93" s="49">
        <v>2.8052619055883556E-2</v>
      </c>
      <c r="M93" s="49">
        <v>3.1005526324923934E-2</v>
      </c>
    </row>
    <row r="94" spans="1:13" ht="15" customHeight="1">
      <c r="A94" s="48"/>
      <c r="B94" s="187" t="s">
        <v>171</v>
      </c>
      <c r="C94" s="244">
        <v>0.93558093891100613</v>
      </c>
      <c r="D94" s="49">
        <v>6.5834195191511152E-2</v>
      </c>
      <c r="E94" s="245">
        <v>0.80391254852798388</v>
      </c>
      <c r="F94" s="245">
        <v>1.0672493292940284</v>
      </c>
      <c r="G94" s="245">
        <v>0.73807835333647265</v>
      </c>
      <c r="H94" s="245">
        <v>1.1330835244855395</v>
      </c>
      <c r="I94" s="51">
        <v>7.0367183055418572E-2</v>
      </c>
      <c r="J94" s="50">
        <v>0.14073436611083714</v>
      </c>
      <c r="K94" s="52">
        <v>0.21110154916625573</v>
      </c>
      <c r="L94" s="245">
        <v>0.88880189196545578</v>
      </c>
      <c r="M94" s="245">
        <v>0.98235998585655648</v>
      </c>
    </row>
    <row r="95" spans="1:13" ht="15" customHeight="1">
      <c r="A95" s="48"/>
      <c r="B95" s="187" t="s">
        <v>172</v>
      </c>
      <c r="C95" s="53">
        <v>0.10034874962612843</v>
      </c>
      <c r="D95" s="49">
        <v>1.1994214725688816E-2</v>
      </c>
      <c r="E95" s="49">
        <v>7.6360320174750793E-2</v>
      </c>
      <c r="F95" s="49">
        <v>0.12433717907750606</v>
      </c>
      <c r="G95" s="49">
        <v>6.4366105449061989E-2</v>
      </c>
      <c r="H95" s="49">
        <v>0.13633139380319487</v>
      </c>
      <c r="I95" s="51">
        <v>0.11952530320881853</v>
      </c>
      <c r="J95" s="50">
        <v>0.23905060641763706</v>
      </c>
      <c r="K95" s="52">
        <v>0.35857590962645558</v>
      </c>
      <c r="L95" s="49">
        <v>9.5331312144822003E-2</v>
      </c>
      <c r="M95" s="49">
        <v>0.10536618710743485</v>
      </c>
    </row>
    <row r="96" spans="1:13" ht="15" customHeight="1">
      <c r="A96" s="48"/>
      <c r="B96" s="187" t="s">
        <v>173</v>
      </c>
      <c r="C96" s="244">
        <v>0.36220000000000002</v>
      </c>
      <c r="D96" s="245">
        <v>7.5396134257505118E-2</v>
      </c>
      <c r="E96" s="245">
        <v>0.21140773148498979</v>
      </c>
      <c r="F96" s="245">
        <v>0.51299226851501023</v>
      </c>
      <c r="G96" s="245">
        <v>0.13601159722748468</v>
      </c>
      <c r="H96" s="245">
        <v>0.58838840277251536</v>
      </c>
      <c r="I96" s="51">
        <v>0.20816160755799312</v>
      </c>
      <c r="J96" s="50">
        <v>0.41632321511598624</v>
      </c>
      <c r="K96" s="52">
        <v>0.62448482267397942</v>
      </c>
      <c r="L96" s="245">
        <v>0.34409000000000001</v>
      </c>
      <c r="M96" s="245">
        <v>0.38031000000000004</v>
      </c>
    </row>
    <row r="97" spans="1:13" ht="15" customHeight="1">
      <c r="A97" s="48"/>
      <c r="B97" s="187" t="s">
        <v>174</v>
      </c>
      <c r="C97" s="248">
        <v>58.815936984329447</v>
      </c>
      <c r="D97" s="250">
        <v>3.2307887055401352</v>
      </c>
      <c r="E97" s="249">
        <v>52.354359573249177</v>
      </c>
      <c r="F97" s="249">
        <v>65.277514395409725</v>
      </c>
      <c r="G97" s="249">
        <v>49.123570867709041</v>
      </c>
      <c r="H97" s="249">
        <v>68.50830310094986</v>
      </c>
      <c r="I97" s="51">
        <v>5.4930497943115768E-2</v>
      </c>
      <c r="J97" s="50">
        <v>0.10986099588623154</v>
      </c>
      <c r="K97" s="52">
        <v>0.1647914938293473</v>
      </c>
      <c r="L97" s="249">
        <v>55.875140135112972</v>
      </c>
      <c r="M97" s="249">
        <v>61.756733833545923</v>
      </c>
    </row>
    <row r="98" spans="1:13" ht="15" customHeight="1">
      <c r="A98" s="48"/>
      <c r="B98" s="187" t="s">
        <v>175</v>
      </c>
      <c r="C98" s="53">
        <v>5.8826589256083577E-2</v>
      </c>
      <c r="D98" s="49">
        <v>1.922487719355658E-3</v>
      </c>
      <c r="E98" s="49">
        <v>5.4981613817372259E-2</v>
      </c>
      <c r="F98" s="49">
        <v>6.2671564694794887E-2</v>
      </c>
      <c r="G98" s="49">
        <v>5.30591260980166E-2</v>
      </c>
      <c r="H98" s="49">
        <v>6.4594052414150546E-2</v>
      </c>
      <c r="I98" s="51">
        <v>3.2680591271180032E-2</v>
      </c>
      <c r="J98" s="50">
        <v>6.5361182542360063E-2</v>
      </c>
      <c r="K98" s="52">
        <v>9.8041773813540095E-2</v>
      </c>
      <c r="L98" s="49">
        <v>5.58852597932794E-2</v>
      </c>
      <c r="M98" s="49">
        <v>6.1767918718887753E-2</v>
      </c>
    </row>
    <row r="99" spans="1:13" ht="15" customHeight="1">
      <c r="A99" s="48"/>
      <c r="B99" s="187" t="s">
        <v>176</v>
      </c>
      <c r="C99" s="244">
        <v>8.6163614485799602</v>
      </c>
      <c r="D99" s="49">
        <v>0.65009351391413706</v>
      </c>
      <c r="E99" s="245">
        <v>7.3161744207516861</v>
      </c>
      <c r="F99" s="245">
        <v>9.9165484764082343</v>
      </c>
      <c r="G99" s="245">
        <v>6.6660809068375491</v>
      </c>
      <c r="H99" s="245">
        <v>10.566641990322371</v>
      </c>
      <c r="I99" s="51">
        <v>7.5448728305296114E-2</v>
      </c>
      <c r="J99" s="50">
        <v>0.15089745661059223</v>
      </c>
      <c r="K99" s="52">
        <v>0.22634618491588834</v>
      </c>
      <c r="L99" s="245">
        <v>8.1855433761509619</v>
      </c>
      <c r="M99" s="245">
        <v>9.0471795210089585</v>
      </c>
    </row>
    <row r="100" spans="1:13" ht="15" customHeight="1">
      <c r="A100" s="48"/>
      <c r="B100" s="187" t="s">
        <v>158</v>
      </c>
      <c r="C100" s="248">
        <v>83.615222456758914</v>
      </c>
      <c r="D100" s="250">
        <v>4.3198520388855544</v>
      </c>
      <c r="E100" s="249">
        <v>74.9755183789878</v>
      </c>
      <c r="F100" s="249">
        <v>92.254926534530028</v>
      </c>
      <c r="G100" s="249">
        <v>70.655666340102243</v>
      </c>
      <c r="H100" s="249">
        <v>96.574778573415585</v>
      </c>
      <c r="I100" s="51">
        <v>5.1663464043518376E-2</v>
      </c>
      <c r="J100" s="50">
        <v>0.10332692808703675</v>
      </c>
      <c r="K100" s="52">
        <v>0.15499039213055513</v>
      </c>
      <c r="L100" s="249">
        <v>79.434461333920964</v>
      </c>
      <c r="M100" s="249">
        <v>87.795983579596864</v>
      </c>
    </row>
    <row r="101" spans="1:13" ht="15" customHeight="1">
      <c r="A101" s="48"/>
      <c r="B101" s="187" t="s">
        <v>225</v>
      </c>
      <c r="C101" s="53" t="s">
        <v>218</v>
      </c>
      <c r="D101" s="49" t="s">
        <v>95</v>
      </c>
      <c r="E101" s="49" t="s">
        <v>95</v>
      </c>
      <c r="F101" s="49" t="s">
        <v>95</v>
      </c>
      <c r="G101" s="49" t="s">
        <v>95</v>
      </c>
      <c r="H101" s="49" t="s">
        <v>95</v>
      </c>
      <c r="I101" s="51" t="s">
        <v>95</v>
      </c>
      <c r="J101" s="50" t="s">
        <v>95</v>
      </c>
      <c r="K101" s="52" t="s">
        <v>95</v>
      </c>
      <c r="L101" s="49" t="s">
        <v>95</v>
      </c>
      <c r="M101" s="49" t="s">
        <v>95</v>
      </c>
    </row>
    <row r="102" spans="1:13" ht="15" customHeight="1">
      <c r="A102" s="48"/>
      <c r="B102" s="187" t="s">
        <v>226</v>
      </c>
      <c r="C102" s="53">
        <v>0.18063506405228758</v>
      </c>
      <c r="D102" s="49">
        <v>1.6914383555487789E-2</v>
      </c>
      <c r="E102" s="49">
        <v>0.146806296941312</v>
      </c>
      <c r="F102" s="49">
        <v>0.21446383116326315</v>
      </c>
      <c r="G102" s="49">
        <v>0.1298919133858242</v>
      </c>
      <c r="H102" s="49">
        <v>0.23137821471875095</v>
      </c>
      <c r="I102" s="51">
        <v>9.3638428641914517E-2</v>
      </c>
      <c r="J102" s="50">
        <v>0.18727685728382903</v>
      </c>
      <c r="K102" s="52">
        <v>0.28091528592574355</v>
      </c>
      <c r="L102" s="49">
        <v>0.1716033108496732</v>
      </c>
      <c r="M102" s="49">
        <v>0.18966681725490195</v>
      </c>
    </row>
    <row r="103" spans="1:13" ht="15" customHeight="1">
      <c r="A103" s="48"/>
      <c r="B103" s="187" t="s">
        <v>227</v>
      </c>
      <c r="C103" s="248">
        <v>140.5587885402762</v>
      </c>
      <c r="D103" s="249">
        <v>23.751356681189449</v>
      </c>
      <c r="E103" s="249">
        <v>93.056075177897299</v>
      </c>
      <c r="F103" s="249">
        <v>188.0615019026551</v>
      </c>
      <c r="G103" s="249">
        <v>69.304718496707849</v>
      </c>
      <c r="H103" s="249">
        <v>211.81285858384456</v>
      </c>
      <c r="I103" s="51">
        <v>0.16897809754801391</v>
      </c>
      <c r="J103" s="50">
        <v>0.33795619509602781</v>
      </c>
      <c r="K103" s="52">
        <v>0.50693429264404166</v>
      </c>
      <c r="L103" s="249">
        <v>133.53084911326238</v>
      </c>
      <c r="M103" s="249">
        <v>147.58672796729002</v>
      </c>
    </row>
    <row r="104" spans="1:13" ht="15" customHeight="1">
      <c r="A104" s="48"/>
      <c r="B104" s="187" t="s">
        <v>177</v>
      </c>
      <c r="C104" s="244">
        <v>6.7316916823706876</v>
      </c>
      <c r="D104" s="49">
        <v>0.46265177240181815</v>
      </c>
      <c r="E104" s="245">
        <v>5.8063881375670512</v>
      </c>
      <c r="F104" s="245">
        <v>7.656995227174324</v>
      </c>
      <c r="G104" s="245">
        <v>5.343736365165233</v>
      </c>
      <c r="H104" s="245">
        <v>8.1196469995761422</v>
      </c>
      <c r="I104" s="51">
        <v>6.8727415667808323E-2</v>
      </c>
      <c r="J104" s="50">
        <v>0.13745483133561665</v>
      </c>
      <c r="K104" s="52">
        <v>0.20618224700342497</v>
      </c>
      <c r="L104" s="245">
        <v>6.3951070982521534</v>
      </c>
      <c r="M104" s="245">
        <v>7.0682762664892218</v>
      </c>
    </row>
    <row r="105" spans="1:13" ht="15" customHeight="1">
      <c r="A105" s="48"/>
      <c r="B105" s="187" t="s">
        <v>178</v>
      </c>
      <c r="C105" s="244">
        <v>1.6151952773057785</v>
      </c>
      <c r="D105" s="49">
        <v>9.5107996184850357E-2</v>
      </c>
      <c r="E105" s="245">
        <v>1.4249792849360778</v>
      </c>
      <c r="F105" s="245">
        <v>1.8054112696754792</v>
      </c>
      <c r="G105" s="245">
        <v>1.3298712887512274</v>
      </c>
      <c r="H105" s="245">
        <v>1.9005192658603296</v>
      </c>
      <c r="I105" s="51">
        <v>5.8883280257910953E-2</v>
      </c>
      <c r="J105" s="50">
        <v>0.11776656051582191</v>
      </c>
      <c r="K105" s="52">
        <v>0.17664984077373286</v>
      </c>
      <c r="L105" s="245">
        <v>1.5344355134404895</v>
      </c>
      <c r="M105" s="245">
        <v>1.6959550411710675</v>
      </c>
    </row>
    <row r="106" spans="1:13" ht="15" customHeight="1">
      <c r="A106" s="48"/>
      <c r="B106" s="187" t="s">
        <v>160</v>
      </c>
      <c r="C106" s="254">
        <v>28.983885551754295</v>
      </c>
      <c r="D106" s="245">
        <v>1.5231927306407509</v>
      </c>
      <c r="E106" s="250">
        <v>25.937500090472792</v>
      </c>
      <c r="F106" s="250">
        <v>32.030271013035794</v>
      </c>
      <c r="G106" s="250">
        <v>24.414307359832044</v>
      </c>
      <c r="H106" s="250">
        <v>33.553463743676545</v>
      </c>
      <c r="I106" s="51">
        <v>5.2553089471765367E-2</v>
      </c>
      <c r="J106" s="50">
        <v>0.10510617894353073</v>
      </c>
      <c r="K106" s="52">
        <v>0.15765926841529609</v>
      </c>
      <c r="L106" s="250">
        <v>27.53469127416658</v>
      </c>
      <c r="M106" s="250">
        <v>30.43307982934201</v>
      </c>
    </row>
    <row r="107" spans="1:13" ht="15" customHeight="1">
      <c r="A107" s="48"/>
      <c r="B107" s="187" t="s">
        <v>179</v>
      </c>
      <c r="C107" s="53" t="s">
        <v>106</v>
      </c>
      <c r="D107" s="49" t="s">
        <v>95</v>
      </c>
      <c r="E107" s="49" t="s">
        <v>95</v>
      </c>
      <c r="F107" s="49" t="s">
        <v>95</v>
      </c>
      <c r="G107" s="49" t="s">
        <v>95</v>
      </c>
      <c r="H107" s="49" t="s">
        <v>95</v>
      </c>
      <c r="I107" s="51" t="s">
        <v>95</v>
      </c>
      <c r="J107" s="50" t="s">
        <v>95</v>
      </c>
      <c r="K107" s="52" t="s">
        <v>95</v>
      </c>
      <c r="L107" s="49" t="s">
        <v>95</v>
      </c>
      <c r="M107" s="49" t="s">
        <v>95</v>
      </c>
    </row>
    <row r="108" spans="1:13" ht="15" customHeight="1">
      <c r="A108" s="48"/>
      <c r="B108" s="187" t="s">
        <v>162</v>
      </c>
      <c r="C108" s="254">
        <v>11.641302065405812</v>
      </c>
      <c r="D108" s="245">
        <v>0.55985538618167896</v>
      </c>
      <c r="E108" s="250">
        <v>10.521591293042453</v>
      </c>
      <c r="F108" s="250">
        <v>12.761012837769171</v>
      </c>
      <c r="G108" s="250">
        <v>9.961735906860774</v>
      </c>
      <c r="H108" s="250">
        <v>13.32086822395085</v>
      </c>
      <c r="I108" s="51">
        <v>4.8092162116932631E-2</v>
      </c>
      <c r="J108" s="50">
        <v>9.6184324233865262E-2</v>
      </c>
      <c r="K108" s="52">
        <v>0.1442764863507979</v>
      </c>
      <c r="L108" s="250">
        <v>11.059236962135522</v>
      </c>
      <c r="M108" s="250">
        <v>12.223367168676102</v>
      </c>
    </row>
    <row r="109" spans="1:13" ht="15" customHeight="1">
      <c r="A109" s="48"/>
      <c r="B109" s="187" t="s">
        <v>163</v>
      </c>
      <c r="C109" s="53">
        <v>0.16551566039388754</v>
      </c>
      <c r="D109" s="49">
        <v>1.7052148158342759E-2</v>
      </c>
      <c r="E109" s="49">
        <v>0.13141136407720203</v>
      </c>
      <c r="F109" s="49">
        <v>0.19961995671057306</v>
      </c>
      <c r="G109" s="49">
        <v>0.11435921591885927</v>
      </c>
      <c r="H109" s="49">
        <v>0.2166721048689158</v>
      </c>
      <c r="I109" s="51">
        <v>0.10302437919023939</v>
      </c>
      <c r="J109" s="50">
        <v>0.20604875838047879</v>
      </c>
      <c r="K109" s="52">
        <v>0.30907313757071819</v>
      </c>
      <c r="L109" s="49">
        <v>0.15723987737419318</v>
      </c>
      <c r="M109" s="49">
        <v>0.17379144341358191</v>
      </c>
    </row>
    <row r="110" spans="1:13" ht="15" customHeight="1">
      <c r="A110" s="48"/>
      <c r="B110" s="187" t="s">
        <v>180</v>
      </c>
      <c r="C110" s="244">
        <v>0.49302430585173479</v>
      </c>
      <c r="D110" s="49">
        <v>3.2937824422324166E-2</v>
      </c>
      <c r="E110" s="245">
        <v>0.42714865700708649</v>
      </c>
      <c r="F110" s="245">
        <v>0.55889995469638309</v>
      </c>
      <c r="G110" s="245">
        <v>0.39421083258476231</v>
      </c>
      <c r="H110" s="245">
        <v>0.59183777911870727</v>
      </c>
      <c r="I110" s="51">
        <v>6.6807709136006421E-2</v>
      </c>
      <c r="J110" s="50">
        <v>0.13361541827201284</v>
      </c>
      <c r="K110" s="52">
        <v>0.20042312740801926</v>
      </c>
      <c r="L110" s="245">
        <v>0.46837309055914805</v>
      </c>
      <c r="M110" s="245">
        <v>0.51767552114432158</v>
      </c>
    </row>
    <row r="111" spans="1:13" ht="15" customHeight="1">
      <c r="A111" s="48"/>
      <c r="B111" s="187" t="s">
        <v>137</v>
      </c>
      <c r="C111" s="244">
        <v>1.3951096085138472</v>
      </c>
      <c r="D111" s="49">
        <v>0.11630189140694014</v>
      </c>
      <c r="E111" s="245">
        <v>1.162505825699967</v>
      </c>
      <c r="F111" s="245">
        <v>1.6277133913277275</v>
      </c>
      <c r="G111" s="245">
        <v>1.0462039342930267</v>
      </c>
      <c r="H111" s="245">
        <v>1.7440152827346678</v>
      </c>
      <c r="I111" s="51">
        <v>8.33639813654726E-2</v>
      </c>
      <c r="J111" s="50">
        <v>0.1667279627309452</v>
      </c>
      <c r="K111" s="52">
        <v>0.25009194409641777</v>
      </c>
      <c r="L111" s="245">
        <v>1.3253541280881549</v>
      </c>
      <c r="M111" s="245">
        <v>1.4648650889395396</v>
      </c>
    </row>
    <row r="112" spans="1:13" ht="15" customHeight="1">
      <c r="A112" s="48"/>
      <c r="B112" s="187" t="s">
        <v>181</v>
      </c>
      <c r="C112" s="248">
        <v>66.62875106190026</v>
      </c>
      <c r="D112" s="250">
        <v>2.8791591198687483</v>
      </c>
      <c r="E112" s="249">
        <v>60.870432822162762</v>
      </c>
      <c r="F112" s="249">
        <v>72.387069301637752</v>
      </c>
      <c r="G112" s="249">
        <v>57.991273702294016</v>
      </c>
      <c r="H112" s="249">
        <v>75.266228421506497</v>
      </c>
      <c r="I112" s="51">
        <v>4.3211962913636437E-2</v>
      </c>
      <c r="J112" s="50">
        <v>8.6423925827272874E-2</v>
      </c>
      <c r="K112" s="52">
        <v>0.12963588874090931</v>
      </c>
      <c r="L112" s="249">
        <v>63.297313508805246</v>
      </c>
      <c r="M112" s="249">
        <v>69.960188614995275</v>
      </c>
    </row>
    <row r="113" spans="1:13" ht="15" customHeight="1">
      <c r="A113" s="48"/>
      <c r="B113" s="187" t="s">
        <v>228</v>
      </c>
      <c r="C113" s="244">
        <v>0.3366333333333334</v>
      </c>
      <c r="D113" s="245">
        <v>3.815250508637838E-2</v>
      </c>
      <c r="E113" s="245">
        <v>0.26032832316057664</v>
      </c>
      <c r="F113" s="245">
        <v>0.41293834350609016</v>
      </c>
      <c r="G113" s="245">
        <v>0.22217581807419826</v>
      </c>
      <c r="H113" s="245">
        <v>0.45109084859246851</v>
      </c>
      <c r="I113" s="51">
        <v>0.11333549386982386</v>
      </c>
      <c r="J113" s="50">
        <v>0.22667098773964772</v>
      </c>
      <c r="K113" s="52">
        <v>0.34000648160947156</v>
      </c>
      <c r="L113" s="245">
        <v>0.31980166666666671</v>
      </c>
      <c r="M113" s="245">
        <v>0.35346500000000008</v>
      </c>
    </row>
    <row r="114" spans="1:13" ht="15" customHeight="1">
      <c r="A114" s="48"/>
      <c r="B114" s="187" t="s">
        <v>165</v>
      </c>
      <c r="C114" s="244">
        <v>8.8357109856919678</v>
      </c>
      <c r="D114" s="49">
        <v>0.55112357659683364</v>
      </c>
      <c r="E114" s="245">
        <v>7.7334638324983001</v>
      </c>
      <c r="F114" s="245">
        <v>9.9379581388856355</v>
      </c>
      <c r="G114" s="245">
        <v>7.1823402559014671</v>
      </c>
      <c r="H114" s="245">
        <v>10.489081715482468</v>
      </c>
      <c r="I114" s="51">
        <v>6.2374559046724239E-2</v>
      </c>
      <c r="J114" s="50">
        <v>0.12474911809344848</v>
      </c>
      <c r="K114" s="52">
        <v>0.18712367714017272</v>
      </c>
      <c r="L114" s="245">
        <v>8.3939254364073701</v>
      </c>
      <c r="M114" s="245">
        <v>9.2774965349765655</v>
      </c>
    </row>
    <row r="115" spans="1:13" ht="15" customHeight="1">
      <c r="A115" s="48"/>
      <c r="B115" s="187" t="s">
        <v>166</v>
      </c>
      <c r="C115" s="244">
        <v>0.8262324525587692</v>
      </c>
      <c r="D115" s="245">
        <v>8.2697005427543213E-2</v>
      </c>
      <c r="E115" s="245">
        <v>0.66083844170368278</v>
      </c>
      <c r="F115" s="245">
        <v>0.99162646341385563</v>
      </c>
      <c r="G115" s="245">
        <v>0.57814143627613956</v>
      </c>
      <c r="H115" s="245">
        <v>1.0743234688413987</v>
      </c>
      <c r="I115" s="51">
        <v>0.10008927290550966</v>
      </c>
      <c r="J115" s="50">
        <v>0.20017854581101932</v>
      </c>
      <c r="K115" s="52">
        <v>0.30026781871652897</v>
      </c>
      <c r="L115" s="245">
        <v>0.78492082993083079</v>
      </c>
      <c r="M115" s="245">
        <v>0.86754407518670762</v>
      </c>
    </row>
    <row r="116" spans="1:13" ht="15" customHeight="1">
      <c r="A116" s="48"/>
      <c r="B116" s="187" t="s">
        <v>182</v>
      </c>
      <c r="C116" s="248">
        <v>81.11606634376264</v>
      </c>
      <c r="D116" s="250">
        <v>3.2268343162845059</v>
      </c>
      <c r="E116" s="249">
        <v>74.662397711193634</v>
      </c>
      <c r="F116" s="249">
        <v>87.569734976331645</v>
      </c>
      <c r="G116" s="249">
        <v>71.435563394909124</v>
      </c>
      <c r="H116" s="249">
        <v>90.796569292616155</v>
      </c>
      <c r="I116" s="51">
        <v>3.9780458566734123E-2</v>
      </c>
      <c r="J116" s="50">
        <v>7.9560917133468245E-2</v>
      </c>
      <c r="K116" s="52">
        <v>0.11934137570020237</v>
      </c>
      <c r="L116" s="249">
        <v>77.060263026574503</v>
      </c>
      <c r="M116" s="249">
        <v>85.171869660950776</v>
      </c>
    </row>
    <row r="117" spans="1:13" ht="15" customHeight="1">
      <c r="A117" s="48"/>
      <c r="B117" s="198" t="s">
        <v>186</v>
      </c>
      <c r="C117" s="255">
        <v>19.997780214231742</v>
      </c>
      <c r="D117" s="256">
        <v>2.8622421608122952</v>
      </c>
      <c r="E117" s="256">
        <v>14.273295892607152</v>
      </c>
      <c r="F117" s="256">
        <v>25.722264535856333</v>
      </c>
      <c r="G117" s="256">
        <v>11.411053731794857</v>
      </c>
      <c r="H117" s="256">
        <v>28.584506696668626</v>
      </c>
      <c r="I117" s="199">
        <v>0.14312799371478913</v>
      </c>
      <c r="J117" s="200">
        <v>0.28625598742957825</v>
      </c>
      <c r="K117" s="201">
        <v>0.42938398114436738</v>
      </c>
      <c r="L117" s="256">
        <v>18.997891203520155</v>
      </c>
      <c r="M117" s="256">
        <v>20.99766922494333</v>
      </c>
    </row>
    <row r="118" spans="1:13" ht="15" customHeight="1">
      <c r="B118" s="261" t="s">
        <v>692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7">
    <cfRule type="expression" dxfId="33" priority="71">
      <formula>IF(PG_IsBlnkRowRout*PG_IsBlnkRowRoutNext=1,TRUE,FALSE)</formula>
    </cfRule>
  </conditionalFormatting>
  <conditionalFormatting sqref="I5:K117">
    <cfRule type="cellIs" dxfId="32" priority="2" operator="greaterThan">
      <formula>1</formula>
    </cfRule>
  </conditionalFormatting>
  <hyperlinks>
    <hyperlink ref="B5" location="'Fire Assay'!$A$4" display="'Fire Assay'!$A$4" xr:uid="{CF814E28-9FFA-4E1D-B709-CF4AF4B93581}"/>
    <hyperlink ref="B7" location="'AR Digest 10-50g'!$A$4" display="'AR Digest 10-50g'!$A$4" xr:uid="{A738B676-0647-4446-84ED-757797439D39}"/>
    <hyperlink ref="B9" location="'CNL'!$A$4" display="'CNL'!$A$4" xr:uid="{F3D17A17-8D62-42B1-8EBD-7500539DAB1F}"/>
    <hyperlink ref="B11" location="'PA'!$A$4" display="'PA'!$A$4" xr:uid="{018DA74E-86D4-486A-9761-417D9CAA1BEF}"/>
    <hyperlink ref="B13" location="'4-Acid'!$A$4" display="'4-Acid'!$A$4" xr:uid="{35880376-AEE9-4AE5-85C8-99594BDDAFFB}"/>
    <hyperlink ref="B14" location="'4-Acid'!$A$23" display="'4-Acid'!$A$23" xr:uid="{9F09CAD5-90EC-43FF-9FBF-920A1068F384}"/>
    <hyperlink ref="B15" location="'4-Acid'!$A$41" display="'4-Acid'!$A$41" xr:uid="{417D54E6-0BCF-4ED4-95F8-72FFA8E6BC0E}"/>
    <hyperlink ref="B16" location="'4-Acid'!$A$95" display="'4-Acid'!$A$95" xr:uid="{744DEC97-B5D6-40E7-9E1E-07F3405E5B61}"/>
    <hyperlink ref="B17" location="'4-Acid'!$A$113" display="'4-Acid'!$A$113" xr:uid="{3DCD8A52-AD56-46AE-B5E4-7FCFE0BE0CAA}"/>
    <hyperlink ref="B18" location="'4-Acid'!$A$132" display="'4-Acid'!$A$132" xr:uid="{B52D020A-33EC-4B5E-8599-B1443C589950}"/>
    <hyperlink ref="B19" location="'4-Acid'!$A$151" display="'4-Acid'!$A$151" xr:uid="{FB4C3135-5990-4D30-9A4A-8E4C1458FDBC}"/>
    <hyperlink ref="B20" location="'4-Acid'!$A$187" display="'4-Acid'!$A$187" xr:uid="{9589AF17-0036-4287-BCFB-504802D9AFE7}"/>
    <hyperlink ref="B21" location="'4-Acid'!$A$205" display="'4-Acid'!$A$205" xr:uid="{6B73D0DA-451E-4665-8518-DE341747AFE9}"/>
    <hyperlink ref="B22" location="'4-Acid'!$A$224" display="'4-Acid'!$A$224" xr:uid="{0A9621E2-F8EF-486C-9241-E9359E6A6FF2}"/>
    <hyperlink ref="B23" location="'4-Acid'!$A$242" display="'4-Acid'!$A$242" xr:uid="{8C67AFC0-2E92-4D24-B96E-9EA112BBC517}"/>
    <hyperlink ref="B24" location="'4-Acid'!$A$261" display="'4-Acid'!$A$261" xr:uid="{1E2214F1-241A-46F2-A6D4-5B7C54120850}"/>
    <hyperlink ref="B25" location="'4-Acid'!$A$279" display="'4-Acid'!$A$279" xr:uid="{6E736DCA-69AB-4389-964E-2656AE79E47A}"/>
    <hyperlink ref="B26" location="'4-Acid'!$A$297" display="'4-Acid'!$A$297" xr:uid="{FD8C34CF-DE65-4846-8CAD-2F3C6776ED6F}"/>
    <hyperlink ref="B27" location="'4-Acid'!$A$315" display="'4-Acid'!$A$315" xr:uid="{B621D438-297D-47FB-958A-6671CA291179}"/>
    <hyperlink ref="B28" location="'4-Acid'!$A$334" display="'4-Acid'!$A$334" xr:uid="{3385F617-FCE8-483E-84CA-3E477F0CBF83}"/>
    <hyperlink ref="B29" location="'4-Acid'!$A$352" display="'4-Acid'!$A$352" xr:uid="{4835A5A2-03E0-46E6-A577-190423D10177}"/>
    <hyperlink ref="B30" location="'4-Acid'!$A$370" display="'4-Acid'!$A$370" xr:uid="{802F11C6-7EE1-4A44-B89B-BEA84B2CC0CA}"/>
    <hyperlink ref="B31" location="'4-Acid'!$A$406" display="'4-Acid'!$A$406" xr:uid="{7A4EB05F-5334-4EAE-A052-18D1BAE8B6C6}"/>
    <hyperlink ref="B32" location="'4-Acid'!$A$442" display="'4-Acid'!$A$442" xr:uid="{855FC3CD-7E1C-4735-BAFF-D284123727AD}"/>
    <hyperlink ref="B33" location="'4-Acid'!$A$460" display="'4-Acid'!$A$460" xr:uid="{DE0DF063-3FFB-4B20-894D-F5F9DAABCB26}"/>
    <hyperlink ref="B34" location="'4-Acid'!$A$496" display="'4-Acid'!$A$496" xr:uid="{DF02C5BC-C60A-421C-B4D8-E183C3769DE3}"/>
    <hyperlink ref="B35" location="'4-Acid'!$A$514" display="'4-Acid'!$A$514" xr:uid="{C4A33AB9-7C91-49B5-8174-9B53E30AE69A}"/>
    <hyperlink ref="B36" location="'4-Acid'!$A$532" display="'4-Acid'!$A$532" xr:uid="{78258B9D-C1E3-4698-A90F-E57104C8EC22}"/>
    <hyperlink ref="B37" location="'4-Acid'!$A$551" display="'4-Acid'!$A$551" xr:uid="{1801C064-EB02-4878-A7C2-05DA99E2A53C}"/>
    <hyperlink ref="B38" location="'4-Acid'!$A$570" display="'4-Acid'!$A$570" xr:uid="{111A1603-C405-418E-8E33-9E5C627090ED}"/>
    <hyperlink ref="B39" location="'4-Acid'!$A$588" display="'4-Acid'!$A$588" xr:uid="{2FD912D2-9ED5-4DBF-BD54-E2A4A82EA61A}"/>
    <hyperlink ref="B40" location="'4-Acid'!$A$606" display="'4-Acid'!$A$606" xr:uid="{53867810-21C7-48AA-B332-AA1A545E8EDA}"/>
    <hyperlink ref="B41" location="'4-Acid'!$A$625" display="'4-Acid'!$A$625" xr:uid="{8197BC1C-ECE7-4E48-8ACC-F2355E05282C}"/>
    <hyperlink ref="B42" location="'4-Acid'!$A$643" display="'4-Acid'!$A$643" xr:uid="{B4D95DAE-0089-4A50-8AD6-F7DE0EA66A4F}"/>
    <hyperlink ref="B43" location="'4-Acid'!$A$662" display="'4-Acid'!$A$662" xr:uid="{63394CA4-F76B-4A2E-B920-3531797CE230}"/>
    <hyperlink ref="B44" location="'4-Acid'!$A$680" display="'4-Acid'!$A$680" xr:uid="{7EEBB6FF-7C5E-47FF-A247-5C8B257D03A7}"/>
    <hyperlink ref="B45" location="'4-Acid'!$A$698" display="'4-Acid'!$A$698" xr:uid="{00419241-1253-4576-914A-D800AAEA9E79}"/>
    <hyperlink ref="B46" location="'4-Acid'!$A$716" display="'4-Acid'!$A$716" xr:uid="{35A614C0-F5A5-4045-97B5-FD7F23E93CBA}"/>
    <hyperlink ref="B47" location="'4-Acid'!$A$752" display="'4-Acid'!$A$752" xr:uid="{655EF33C-1515-4675-9724-248A8D812FEB}"/>
    <hyperlink ref="B48" location="'4-Acid'!$A$788" display="'4-Acid'!$A$788" xr:uid="{99DF0CD1-499B-4CDB-87A7-BD2461616401}"/>
    <hyperlink ref="B49" location="'4-Acid'!$A$806" display="'4-Acid'!$A$806" xr:uid="{39299407-D0BD-48EE-ACCF-D4BCA633CD34}"/>
    <hyperlink ref="B50" location="'4-Acid'!$A$860" display="'4-Acid'!$A$860" xr:uid="{40D9BFA9-6B55-4CC3-A91A-052F437EDFD2}"/>
    <hyperlink ref="B51" location="'4-Acid'!$A$878" display="'4-Acid'!$A$878" xr:uid="{4C0FC4ED-5D2E-42A5-9FA1-5FA6BD37BDAB}"/>
    <hyperlink ref="B52" location="'4-Acid'!$A$896" display="'4-Acid'!$A$896" xr:uid="{6EA37483-E589-4105-99B6-E0FFF12E0270}"/>
    <hyperlink ref="B53" location="'4-Acid'!$A$933" display="'4-Acid'!$A$933" xr:uid="{2735CD2D-FA03-45A5-B186-25E646BC24CF}"/>
    <hyperlink ref="B54" location="'4-Acid'!$A$951" display="'4-Acid'!$A$951" xr:uid="{853BC670-9C26-47B5-9B59-7479EB9C5C4A}"/>
    <hyperlink ref="B55" location="'4-Acid'!$A$970" display="'4-Acid'!$A$970" xr:uid="{3E22A8D8-8906-48DD-92EC-76BE3BC5ECF3}"/>
    <hyperlink ref="B56" location="'4-Acid'!$A$988" display="'4-Acid'!$A$988" xr:uid="{F90995C9-0B43-499B-BC5B-0674F283CF4E}"/>
    <hyperlink ref="B57" location="'4-Acid'!$A$1006" display="'4-Acid'!$A$1006" xr:uid="{A2CA1C17-BEA6-48A4-92B8-414ACF4D26A1}"/>
    <hyperlink ref="B58" location="'4-Acid'!$A$1043" display="'4-Acid'!$A$1043" xr:uid="{E80C80C8-4661-4C75-980D-08756DDD1A4C}"/>
    <hyperlink ref="B59" location="'4-Acid'!$A$1062" display="'4-Acid'!$A$1062" xr:uid="{0E8D6072-2E65-47A1-9C8C-9CCBB961F482}"/>
    <hyperlink ref="B60" location="'4-Acid'!$A$1080" display="'4-Acid'!$A$1080" xr:uid="{6BFEBAAD-6F02-49A4-9900-1498018F8E66}"/>
    <hyperlink ref="B61" location="'4-Acid'!$A$1099" display="'4-Acid'!$A$1099" xr:uid="{CDCCDB1C-D704-40FE-9678-CA22F7EEC358}"/>
    <hyperlink ref="B62" location="'4-Acid'!$A$1117" display="'4-Acid'!$A$1117" xr:uid="{6C359C59-D27B-4F51-AC6D-9C75DB89B61E}"/>
    <hyperlink ref="B63" location="'4-Acid'!$A$1135" display="'4-Acid'!$A$1135" xr:uid="{B3AF5D62-ACAA-4EE1-8E1F-B389771683B4}"/>
    <hyperlink ref="B64" location="'4-Acid'!$A$1153" display="'4-Acid'!$A$1153" xr:uid="{AC209694-3011-4617-A3C1-C11474F0108E}"/>
    <hyperlink ref="B65" location="'4-Acid'!$A$1171" display="'4-Acid'!$A$1171" xr:uid="{D5A461C2-D0D0-4653-B5BC-80807A9A667A}"/>
    <hyperlink ref="B66" location="'4-Acid'!$A$1190" display="'4-Acid'!$A$1190" xr:uid="{3CC0C694-D95E-4958-839C-3973F7B27941}"/>
    <hyperlink ref="B67" location="'4-Acid'!$A$1208" display="'4-Acid'!$A$1208" xr:uid="{C398D2D5-9C8B-4774-9E10-95A4AA028AF4}"/>
    <hyperlink ref="B68" location="'4-Acid'!$A$1226" display="'4-Acid'!$A$1226" xr:uid="{89C8B0EE-A299-41DF-B3AD-4E702F94306E}"/>
    <hyperlink ref="B70" location="'Aqua Regia'!$A$4" display="'Aqua Regia'!$A$4" xr:uid="{5A5F851D-505E-4FE5-83F5-C89AB46568AF}"/>
    <hyperlink ref="B71" location="'Aqua Regia'!$A$22" display="'Aqua Regia'!$A$22" xr:uid="{3EF55351-DF01-488F-9118-73FCD7F67CBE}"/>
    <hyperlink ref="B72" location="'Aqua Regia'!$A$40" display="'Aqua Regia'!$A$40" xr:uid="{C4B4D637-C372-4807-B313-67F440EAE3BB}"/>
    <hyperlink ref="B73" location="'Aqua Regia'!$A$76" display="'Aqua Regia'!$A$76" xr:uid="{F4B5C488-F009-4383-BAA6-58600042E308}"/>
    <hyperlink ref="B74" location="'Aqua Regia'!$A$94" display="'Aqua Regia'!$A$94" xr:uid="{B9B29EBF-B2BB-41BD-8D8E-58101684BCFF}"/>
    <hyperlink ref="B75" location="'Aqua Regia'!$A$112" display="'Aqua Regia'!$A$112" xr:uid="{C944AC0F-9AA3-4A5D-A152-BF0A47E064E1}"/>
    <hyperlink ref="B76" location="'Aqua Regia'!$A$131" display="'Aqua Regia'!$A$131" xr:uid="{EB822EE7-3A8C-4693-A5D4-ED6365AAF297}"/>
    <hyperlink ref="B77" location="'Aqua Regia'!$A$149" display="'Aqua Regia'!$A$149" xr:uid="{D14C747B-BB07-4D75-9BD4-A85C571FAEC1}"/>
    <hyperlink ref="B78" location="'Aqua Regia'!$A$167" display="'Aqua Regia'!$A$167" xr:uid="{0134C579-7054-4EDF-A92D-18B7B40FA4AB}"/>
    <hyperlink ref="B79" location="'Aqua Regia'!$A$185" display="'Aqua Regia'!$A$185" xr:uid="{9CDC7436-F592-4CDB-90C1-114C4767CF5E}"/>
    <hyperlink ref="B80" location="'Aqua Regia'!$A$204" display="'Aqua Regia'!$A$204" xr:uid="{221CA4ED-8D36-4A42-859F-F4E89B982E30}"/>
    <hyperlink ref="B81" location="'Aqua Regia'!$A$222" display="'Aqua Regia'!$A$222" xr:uid="{9C90B427-1BDD-4A5A-A86F-4B12F8B49FE5}"/>
    <hyperlink ref="B82" location="'Aqua Regia'!$A$240" display="'Aqua Regia'!$A$240" xr:uid="{36D0F7DA-54BA-4964-AEB7-B6EBEEB5833D}"/>
    <hyperlink ref="B83" location="'Aqua Regia'!$A$312" display="'Aqua Regia'!$A$312" xr:uid="{6D7656D9-2452-4345-9BA0-AFB0062A1723}"/>
    <hyperlink ref="B84" location="'Aqua Regia'!$A$330" display="'Aqua Regia'!$A$330" xr:uid="{CBB33FB4-419C-4BD4-A8FF-CF3D4A66CAE0}"/>
    <hyperlink ref="B85" location="'Aqua Regia'!$A$367" display="'Aqua Regia'!$A$367" xr:uid="{D725A904-F8D2-4E48-B588-2FDD7AB8C4A7}"/>
    <hyperlink ref="B86" location="'Aqua Regia'!$A$386" display="'Aqua Regia'!$A$386" xr:uid="{A004EE0A-A9DF-4A56-BD1D-EED58C1DC037}"/>
    <hyperlink ref="B87" location="'Aqua Regia'!$A$441" display="'Aqua Regia'!$A$441" xr:uid="{6D180D20-F5F9-4845-B930-88F6CB8AC899}"/>
    <hyperlink ref="B88" location="'Aqua Regia'!$A$477" display="'Aqua Regia'!$A$477" xr:uid="{A096FEF2-6F26-4A2C-B327-41D5CCA23407}"/>
    <hyperlink ref="B89" location="'Aqua Regia'!$A$495" display="'Aqua Regia'!$A$495" xr:uid="{F535E2C8-D6D1-4F44-AA13-C3B811DDF3F1}"/>
    <hyperlink ref="B90" location="'Aqua Regia'!$A$513" display="'Aqua Regia'!$A$513" xr:uid="{234E4679-1D8C-491E-AB22-3B6ABDF47035}"/>
    <hyperlink ref="B91" location="'Aqua Regia'!$A$531" display="'Aqua Regia'!$A$531" xr:uid="{9F69E9C5-F52C-447B-BB22-A5422EAB2BC9}"/>
    <hyperlink ref="B92" location="'Aqua Regia'!$A$549" display="'Aqua Regia'!$A$549" xr:uid="{0136A5DC-874C-46BD-B5CE-A1F7221A9572}"/>
    <hyperlink ref="B93" location="'Aqua Regia'!$A$567" display="'Aqua Regia'!$A$567" xr:uid="{FF43E647-AEAB-4A7C-893B-3A527B3F4CB5}"/>
    <hyperlink ref="B94" location="'Aqua Regia'!$A$585" display="'Aqua Regia'!$A$585" xr:uid="{9F9B3B0A-8F1D-4169-8EF0-FC3E2C3483A3}"/>
    <hyperlink ref="B95" location="'Aqua Regia'!$A$604" display="'Aqua Regia'!$A$604" xr:uid="{BF2FCF30-3D34-4FB9-81C1-B213800F1B4C}"/>
    <hyperlink ref="B96" location="'Aqua Regia'!$A$622" display="'Aqua Regia'!$A$622" xr:uid="{2D5D7F46-AA1C-4100-A492-CC80D336C5D3}"/>
    <hyperlink ref="B97" location="'Aqua Regia'!$A$659" display="'Aqua Regia'!$A$659" xr:uid="{D2BF3219-8D6C-4D73-B0FC-B01EEB86FD82}"/>
    <hyperlink ref="B98" location="'Aqua Regia'!$A$677" display="'Aqua Regia'!$A$677" xr:uid="{9ED2531C-816A-43D7-86B3-B470D893C2AD}"/>
    <hyperlink ref="B99" location="'Aqua Regia'!$A$695" display="'Aqua Regia'!$A$695" xr:uid="{F2681048-E68A-4037-A6A2-36225CBED344}"/>
    <hyperlink ref="B100" location="'Aqua Regia'!$A$768" display="'Aqua Regia'!$A$768" xr:uid="{2563B6D6-A7F4-484C-8985-204ACB8EDBFA}"/>
    <hyperlink ref="B101" location="'Aqua Regia'!$A$786" display="'Aqua Regia'!$A$786" xr:uid="{AC8E575D-4A47-4E99-B69F-796E4E27FDA7}"/>
    <hyperlink ref="B102" location="'Aqua Regia'!$A$839" display="'Aqua Regia'!$A$839" xr:uid="{92B5D34E-3039-4553-9CF9-AEE3965136B1}"/>
    <hyperlink ref="B103" location="'Aqua Regia'!$A$857" display="'Aqua Regia'!$A$857" xr:uid="{F211859D-EDCE-454F-899C-34887FD11234}"/>
    <hyperlink ref="B104" location="'Aqua Regia'!$A$875" display="'Aqua Regia'!$A$875" xr:uid="{962E018D-EA50-4D73-BC18-B6CE4CE5E9F3}"/>
    <hyperlink ref="B105" location="'Aqua Regia'!$A$948" display="'Aqua Regia'!$A$948" xr:uid="{E4AB6186-C517-4E41-B959-CD908B556148}"/>
    <hyperlink ref="B106" location="'Aqua Regia'!$A$966" display="'Aqua Regia'!$A$966" xr:uid="{35749C15-838D-463C-B280-A9C1EDEE8FCB}"/>
    <hyperlink ref="B107" location="'Aqua Regia'!$A$985" display="'Aqua Regia'!$A$985" xr:uid="{2440F8D7-DBAB-42E5-8546-D09B7494B056}"/>
    <hyperlink ref="B108" location="'Aqua Regia'!$A$1039" display="'Aqua Regia'!$A$1039" xr:uid="{AF46E6C4-1437-40AE-AEFB-719FE486C6E0}"/>
    <hyperlink ref="B109" location="'Aqua Regia'!$A$1058" display="'Aqua Regia'!$A$1058" xr:uid="{7CF6C042-FA8A-4B03-9B56-7ECEB60196B9}"/>
    <hyperlink ref="B110" location="'Aqua Regia'!$A$1076" display="'Aqua Regia'!$A$1076" xr:uid="{CD2306A1-E700-47BB-BF00-CF56342DA38F}"/>
    <hyperlink ref="B111" location="'Aqua Regia'!$A$1112" display="'Aqua Regia'!$A$1112" xr:uid="{DF162CD5-D5A3-4E3D-8EE8-2EF5D1E3D076}"/>
    <hyperlink ref="B112" location="'Aqua Regia'!$A$1131" display="'Aqua Regia'!$A$1131" xr:uid="{E8D43C77-83CB-437C-AF12-48CFD57CD3C4}"/>
    <hyperlink ref="B113" location="'Aqua Regia'!$A$1149" display="'Aqua Regia'!$A$1149" xr:uid="{DCE7354C-95A7-47EA-9DB6-7AC911ECDE01}"/>
    <hyperlink ref="B114" location="'Aqua Regia'!$A$1167" display="'Aqua Regia'!$A$1167" xr:uid="{9FA9EA6D-0386-4E04-8AAB-B79D88AA9364}"/>
    <hyperlink ref="B115" location="'Aqua Regia'!$A$1186" display="'Aqua Regia'!$A$1186" xr:uid="{383F20F3-E32C-44B5-950D-4FF0BCAE9EFA}"/>
    <hyperlink ref="B116" location="'Aqua Regia'!$A$1204" display="'Aqua Regia'!$A$1204" xr:uid="{0D7395B7-3DFF-4BB8-BCF9-E19D7E09073A}"/>
    <hyperlink ref="B117" location="'Aqua Regia'!$A$1222" display="'Aqua Regia'!$A$1222" xr:uid="{482C9AEE-2B17-4086-8CD3-FBA470E374D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688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133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5" t="s">
        <v>134</v>
      </c>
    </row>
    <row r="8" spans="2:10" ht="15" customHeight="1" thickBot="1">
      <c r="B8" s="42" t="s">
        <v>86</v>
      </c>
      <c r="C8" s="85" t="s">
        <v>135</v>
      </c>
    </row>
    <row r="9" spans="2:10" ht="15" customHeight="1">
      <c r="B9" s="70" t="s">
        <v>132</v>
      </c>
      <c r="C9" s="159"/>
    </row>
    <row r="10" spans="2:10" ht="15" customHeight="1">
      <c r="B10" s="42" t="s">
        <v>300</v>
      </c>
      <c r="C10" s="42" t="s">
        <v>357</v>
      </c>
    </row>
    <row r="11" spans="2:10" ht="15" customHeight="1">
      <c r="B11" s="42" t="s">
        <v>115</v>
      </c>
      <c r="C11" s="42" t="s">
        <v>358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301</v>
      </c>
      <c r="C12" s="42" t="s">
        <v>359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356</v>
      </c>
      <c r="C13" s="42" t="s">
        <v>360</v>
      </c>
    </row>
    <row r="14" spans="2:10" ht="15" customHeight="1">
      <c r="B14" s="42" t="s">
        <v>281</v>
      </c>
      <c r="C14" s="42" t="s">
        <v>361</v>
      </c>
    </row>
    <row r="15" spans="2:10" ht="15" customHeight="1">
      <c r="B15" s="42" t="s">
        <v>280</v>
      </c>
      <c r="C15" s="42" t="s">
        <v>362</v>
      </c>
    </row>
    <row r="16" spans="2:10" ht="15" customHeight="1">
      <c r="B16" s="42" t="s">
        <v>283</v>
      </c>
      <c r="C16" s="42" t="s">
        <v>363</v>
      </c>
    </row>
    <row r="17" spans="2:3" ht="15" customHeight="1">
      <c r="B17" s="42" t="s">
        <v>282</v>
      </c>
      <c r="C17" s="42" t="s">
        <v>364</v>
      </c>
    </row>
    <row r="18" spans="2:3" ht="15" customHeight="1">
      <c r="B18" s="42" t="s">
        <v>99</v>
      </c>
      <c r="C18" s="42" t="s">
        <v>365</v>
      </c>
    </row>
    <row r="19" spans="2:3" ht="15" customHeight="1">
      <c r="B19" s="42" t="s">
        <v>288</v>
      </c>
      <c r="C19" s="42" t="s">
        <v>366</v>
      </c>
    </row>
    <row r="20" spans="2:3" ht="15" customHeight="1">
      <c r="B20" s="42" t="s">
        <v>287</v>
      </c>
      <c r="C20" s="42" t="s">
        <v>367</v>
      </c>
    </row>
    <row r="21" spans="2:3" ht="15" customHeight="1">
      <c r="B21" s="42" t="s">
        <v>290</v>
      </c>
      <c r="C21" s="42" t="s">
        <v>368</v>
      </c>
    </row>
    <row r="22" spans="2:3" ht="15" customHeight="1">
      <c r="B22" s="42" t="s">
        <v>289</v>
      </c>
      <c r="C22" s="42" t="s">
        <v>369</v>
      </c>
    </row>
    <row r="23" spans="2:3" ht="15" customHeight="1">
      <c r="B23" s="42" t="s">
        <v>265</v>
      </c>
      <c r="C23" s="42" t="s">
        <v>370</v>
      </c>
    </row>
    <row r="24" spans="2:3" ht="15" customHeight="1">
      <c r="B24" s="42" t="s">
        <v>266</v>
      </c>
      <c r="C24" s="42" t="s">
        <v>371</v>
      </c>
    </row>
    <row r="25" spans="2:3" ht="15" customHeight="1">
      <c r="B25" s="42" t="s">
        <v>264</v>
      </c>
      <c r="C25" s="42" t="s">
        <v>372</v>
      </c>
    </row>
    <row r="26" spans="2:3" ht="15" customHeight="1">
      <c r="B26" s="42" t="s">
        <v>114</v>
      </c>
      <c r="C26" s="42" t="s">
        <v>373</v>
      </c>
    </row>
    <row r="27" spans="2:3" ht="15" customHeight="1">
      <c r="B27" s="42" t="s">
        <v>100</v>
      </c>
      <c r="C27" s="42" t="s">
        <v>374</v>
      </c>
    </row>
    <row r="28" spans="2:3" ht="15" customHeight="1">
      <c r="B28" s="42" t="s">
        <v>353</v>
      </c>
      <c r="C28" s="42" t="s">
        <v>375</v>
      </c>
    </row>
    <row r="29" spans="2:3" ht="15" customHeight="1">
      <c r="B29" s="42" t="s">
        <v>299</v>
      </c>
      <c r="C29" s="42" t="s">
        <v>376</v>
      </c>
    </row>
    <row r="30" spans="2:3" ht="15" customHeight="1">
      <c r="B30" s="43" t="s">
        <v>298</v>
      </c>
      <c r="C30" s="43" t="s">
        <v>377</v>
      </c>
    </row>
    <row r="31" spans="2:3" ht="15" customHeight="1">
      <c r="B31" s="58"/>
      <c r="C31" s="59"/>
    </row>
    <row r="32" spans="2:3" ht="15">
      <c r="B32" s="60" t="s">
        <v>126</v>
      </c>
      <c r="C32" s="61" t="s">
        <v>119</v>
      </c>
    </row>
    <row r="33" spans="2:3">
      <c r="B33" s="62"/>
      <c r="C33" s="61"/>
    </row>
    <row r="34" spans="2:3">
      <c r="B34" s="63" t="s">
        <v>123</v>
      </c>
      <c r="C34" s="64" t="s">
        <v>122</v>
      </c>
    </row>
    <row r="35" spans="2:3">
      <c r="B35" s="62"/>
      <c r="C35" s="61"/>
    </row>
    <row r="36" spans="2:3">
      <c r="B36" s="65" t="s">
        <v>120</v>
      </c>
      <c r="C36" s="64" t="s">
        <v>121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687</v>
      </c>
      <c r="C1" s="33"/>
    </row>
    <row r="2" spans="2:9" ht="27.95" customHeight="1">
      <c r="B2" s="69" t="s">
        <v>127</v>
      </c>
      <c r="C2" s="40" t="s">
        <v>128</v>
      </c>
    </row>
    <row r="3" spans="2:9" ht="15" customHeight="1">
      <c r="B3" s="156"/>
      <c r="C3" s="41" t="s">
        <v>129</v>
      </c>
    </row>
    <row r="4" spans="2:9" ht="15" customHeight="1">
      <c r="B4" s="157"/>
      <c r="C4" s="42" t="s">
        <v>378</v>
      </c>
    </row>
    <row r="5" spans="2:9" ht="15" customHeight="1">
      <c r="B5" s="157"/>
      <c r="C5" s="42" t="s">
        <v>379</v>
      </c>
    </row>
    <row r="6" spans="2:9" ht="15" customHeight="1">
      <c r="B6" s="157"/>
      <c r="C6" s="42" t="s">
        <v>380</v>
      </c>
    </row>
    <row r="7" spans="2:9" ht="15" customHeight="1">
      <c r="B7" s="157"/>
      <c r="C7" s="42" t="s">
        <v>381</v>
      </c>
    </row>
    <row r="8" spans="2:9" ht="15" customHeight="1">
      <c r="B8" s="157"/>
      <c r="C8" s="42" t="s">
        <v>130</v>
      </c>
    </row>
    <row r="9" spans="2:9" ht="15" customHeight="1">
      <c r="B9" s="157"/>
      <c r="C9" s="42" t="s">
        <v>382</v>
      </c>
      <c r="D9" s="5"/>
      <c r="E9" s="5"/>
      <c r="G9" s="5"/>
      <c r="H9" s="5"/>
      <c r="I9" s="5"/>
    </row>
    <row r="10" spans="2:9" ht="15" customHeight="1">
      <c r="B10" s="157"/>
      <c r="C10" s="42" t="s">
        <v>383</v>
      </c>
      <c r="D10" s="5"/>
      <c r="E10" s="5"/>
      <c r="G10" s="5"/>
      <c r="H10" s="5"/>
      <c r="I10" s="5"/>
    </row>
    <row r="11" spans="2:9" ht="15" customHeight="1">
      <c r="B11" s="157"/>
      <c r="C11" s="42" t="s">
        <v>384</v>
      </c>
    </row>
    <row r="12" spans="2:9" ht="15" customHeight="1">
      <c r="B12" s="157"/>
      <c r="C12" s="42" t="s">
        <v>385</v>
      </c>
    </row>
    <row r="13" spans="2:9" ht="15" customHeight="1">
      <c r="B13" s="157"/>
      <c r="C13" s="42" t="s">
        <v>386</v>
      </c>
    </row>
    <row r="14" spans="2:9" ht="15" customHeight="1">
      <c r="B14" s="157"/>
      <c r="C14" s="42" t="s">
        <v>387</v>
      </c>
    </row>
    <row r="15" spans="2:9" ht="15" customHeight="1">
      <c r="B15" s="157"/>
      <c r="C15" s="42" t="s">
        <v>388</v>
      </c>
    </row>
    <row r="16" spans="2:9" ht="15" customHeight="1">
      <c r="B16" s="157"/>
      <c r="C16" s="42" t="s">
        <v>389</v>
      </c>
    </row>
    <row r="17" spans="2:3" ht="15" customHeight="1">
      <c r="B17" s="157"/>
      <c r="C17" s="42" t="s">
        <v>390</v>
      </c>
    </row>
    <row r="18" spans="2:3" ht="15" customHeight="1">
      <c r="B18" s="157"/>
      <c r="C18" s="42" t="s">
        <v>391</v>
      </c>
    </row>
    <row r="19" spans="2:3" ht="15" customHeight="1">
      <c r="B19" s="157"/>
      <c r="C19" s="42" t="s">
        <v>392</v>
      </c>
    </row>
    <row r="20" spans="2:3" ht="15" customHeight="1">
      <c r="B20" s="157"/>
      <c r="C20" s="42" t="s">
        <v>131</v>
      </c>
    </row>
    <row r="21" spans="2:3" ht="15" customHeight="1">
      <c r="B21" s="157"/>
      <c r="C21" s="42" t="s">
        <v>131</v>
      </c>
    </row>
    <row r="22" spans="2:3" ht="15" customHeight="1">
      <c r="B22" s="157"/>
      <c r="C22" s="42" t="s">
        <v>393</v>
      </c>
    </row>
    <row r="23" spans="2:3" ht="15" customHeight="1">
      <c r="B23" s="157"/>
      <c r="C23" s="42" t="s">
        <v>394</v>
      </c>
    </row>
    <row r="24" spans="2:3" ht="15" customHeight="1">
      <c r="B24" s="157"/>
      <c r="C24" s="42" t="s">
        <v>395</v>
      </c>
    </row>
    <row r="25" spans="2:3" ht="15" customHeight="1">
      <c r="B25" s="157"/>
      <c r="C25" s="42" t="s">
        <v>396</v>
      </c>
    </row>
    <row r="26" spans="2:3" ht="15" customHeight="1">
      <c r="B26" s="157"/>
      <c r="C26" s="42" t="s">
        <v>396</v>
      </c>
    </row>
    <row r="27" spans="2:3" ht="15" customHeight="1">
      <c r="B27" s="157"/>
      <c r="C27" s="42" t="s">
        <v>397</v>
      </c>
    </row>
    <row r="28" spans="2:3" ht="15" customHeight="1">
      <c r="B28" s="157"/>
      <c r="C28" s="42" t="s">
        <v>398</v>
      </c>
    </row>
    <row r="29" spans="2:3" ht="15" customHeight="1">
      <c r="B29" s="157"/>
      <c r="C29" s="42" t="s">
        <v>398</v>
      </c>
    </row>
    <row r="30" spans="2:3" ht="15" customHeight="1">
      <c r="B30" s="157"/>
      <c r="C30" s="42" t="s">
        <v>399</v>
      </c>
    </row>
    <row r="31" spans="2:3" ht="15" customHeight="1">
      <c r="B31" s="157"/>
      <c r="C31" s="42" t="s">
        <v>400</v>
      </c>
    </row>
    <row r="32" spans="2:3" ht="15" customHeight="1">
      <c r="B32" s="157"/>
      <c r="C32" s="42" t="s">
        <v>401</v>
      </c>
    </row>
    <row r="33" spans="2:3" ht="15" customHeight="1">
      <c r="B33" s="157"/>
      <c r="C33" s="42" t="s">
        <v>402</v>
      </c>
    </row>
    <row r="34" spans="2:3" ht="15" customHeight="1">
      <c r="B34" s="157"/>
      <c r="C34" s="42" t="s">
        <v>403</v>
      </c>
    </row>
    <row r="35" spans="2:3" ht="15" customHeight="1">
      <c r="B35" s="157"/>
      <c r="C35" s="42" t="s">
        <v>404</v>
      </c>
    </row>
    <row r="36" spans="2:3" ht="15" customHeight="1">
      <c r="B36" s="157"/>
      <c r="C36" s="42" t="s">
        <v>405</v>
      </c>
    </row>
    <row r="37" spans="2:3" ht="15" customHeight="1">
      <c r="B37" s="157"/>
      <c r="C37" s="42" t="s">
        <v>406</v>
      </c>
    </row>
    <row r="38" spans="2:3" ht="15" customHeight="1">
      <c r="B38" s="157"/>
      <c r="C38" s="42" t="s">
        <v>407</v>
      </c>
    </row>
    <row r="39" spans="2:3" ht="15" customHeight="1">
      <c r="B39" s="157"/>
      <c r="C39" s="42" t="s">
        <v>408</v>
      </c>
    </row>
    <row r="40" spans="2:3" ht="15" customHeight="1">
      <c r="B40" s="157"/>
      <c r="C40" s="42" t="s">
        <v>409</v>
      </c>
    </row>
    <row r="41" spans="2:3" ht="15" customHeight="1">
      <c r="B41" s="158"/>
      <c r="C41" s="43" t="s">
        <v>410</v>
      </c>
    </row>
  </sheetData>
  <conditionalFormatting sqref="B3:C41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694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201</v>
      </c>
      <c r="B2" s="134" t="s">
        <v>200</v>
      </c>
      <c r="C2" s="135" t="s">
        <v>199</v>
      </c>
      <c r="D2" s="134" t="s">
        <v>111</v>
      </c>
      <c r="E2" s="134" t="s">
        <v>202</v>
      </c>
      <c r="F2" s="136" t="s">
        <v>198</v>
      </c>
      <c r="G2" s="134" t="s">
        <v>197</v>
      </c>
      <c r="H2" s="137" t="s">
        <v>196</v>
      </c>
      <c r="I2" s="146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206</v>
      </c>
      <c r="D3" s="96">
        <v>1</v>
      </c>
      <c r="E3" s="96">
        <v>4</v>
      </c>
      <c r="F3" s="96">
        <v>4</v>
      </c>
      <c r="G3" s="96">
        <v>219474</v>
      </c>
      <c r="H3" s="98">
        <v>8.5736999999999994E-2</v>
      </c>
      <c r="I3" s="99">
        <v>0.97447620039860139</v>
      </c>
      <c r="J3" s="100">
        <f>IF(ISNUMBER($I3),(($I3-$I$23)*$I$27)+$I$23,"-     ")</f>
        <v>0.99629355413184018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206</v>
      </c>
      <c r="D4" s="104">
        <v>1</v>
      </c>
      <c r="E4" s="104">
        <v>6</v>
      </c>
      <c r="F4" s="104">
        <v>6</v>
      </c>
      <c r="G4" s="104">
        <v>219475</v>
      </c>
      <c r="H4" s="105">
        <v>8.8359999999999994E-2</v>
      </c>
      <c r="I4" s="106">
        <v>0.97129595304341165</v>
      </c>
      <c r="J4" s="107">
        <f t="shared" ref="J4:J21" si="0">IF(ISNUMBER($I4),(($I4-$I$23)*$I$27)+$I$23,"-     ")</f>
        <v>0.99612339058955868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206</v>
      </c>
      <c r="D5" s="104">
        <v>1</v>
      </c>
      <c r="E5" s="104">
        <v>3</v>
      </c>
      <c r="F5" s="104">
        <v>3</v>
      </c>
      <c r="G5" s="104">
        <v>219476</v>
      </c>
      <c r="H5" s="105">
        <v>8.6093000000000003E-2</v>
      </c>
      <c r="I5" s="106">
        <v>1.0128370310812569</v>
      </c>
      <c r="J5" s="107">
        <f t="shared" si="0"/>
        <v>0.99834610354224029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206</v>
      </c>
      <c r="D6" s="104">
        <v>1</v>
      </c>
      <c r="E6" s="104">
        <v>18</v>
      </c>
      <c r="F6" s="104">
        <v>18</v>
      </c>
      <c r="G6" s="104">
        <v>219477</v>
      </c>
      <c r="H6" s="105">
        <v>8.4026000000000003E-2</v>
      </c>
      <c r="I6" s="106">
        <v>0.95612840481741468</v>
      </c>
      <c r="J6" s="107">
        <f t="shared" si="0"/>
        <v>0.99531182990084399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206</v>
      </c>
      <c r="D7" s="104">
        <v>1</v>
      </c>
      <c r="E7" s="104">
        <v>19</v>
      </c>
      <c r="F7" s="104">
        <v>19</v>
      </c>
      <c r="G7" s="104">
        <v>219478</v>
      </c>
      <c r="H7" s="105">
        <v>8.5921999999999998E-2</v>
      </c>
      <c r="I7" s="106">
        <v>0.98894383357784676</v>
      </c>
      <c r="J7" s="107">
        <f t="shared" si="0"/>
        <v>0.99706766489595799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206</v>
      </c>
      <c r="D8" s="104">
        <v>1</v>
      </c>
      <c r="E8" s="104">
        <v>16</v>
      </c>
      <c r="F8" s="104">
        <v>16</v>
      </c>
      <c r="G8" s="104">
        <v>219479</v>
      </c>
      <c r="H8" s="105">
        <v>8.72E-2</v>
      </c>
      <c r="I8" s="106">
        <v>0.94683580362078834</v>
      </c>
      <c r="J8" s="107">
        <f t="shared" si="0"/>
        <v>0.99481461639509361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206</v>
      </c>
      <c r="D9" s="104">
        <v>1</v>
      </c>
      <c r="E9" s="104">
        <v>15</v>
      </c>
      <c r="F9" s="104">
        <v>15</v>
      </c>
      <c r="G9" s="104">
        <v>219480</v>
      </c>
      <c r="H9" s="105">
        <v>8.2405000000000006E-2</v>
      </c>
      <c r="I9" s="106">
        <v>0.97660856937215446</v>
      </c>
      <c r="J9" s="107">
        <f t="shared" si="0"/>
        <v>0.99640764948904526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206</v>
      </c>
      <c r="D10" s="104">
        <v>1</v>
      </c>
      <c r="E10" s="104">
        <v>11</v>
      </c>
      <c r="F10" s="104">
        <v>11</v>
      </c>
      <c r="G10" s="104">
        <v>219481</v>
      </c>
      <c r="H10" s="105">
        <v>8.6195999999999995E-2</v>
      </c>
      <c r="I10" s="106">
        <v>0.9738624851984895</v>
      </c>
      <c r="J10" s="107">
        <f t="shared" si="0"/>
        <v>0.99626071644950309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206</v>
      </c>
      <c r="D11" s="104">
        <v>1</v>
      </c>
      <c r="E11" s="104">
        <v>12</v>
      </c>
      <c r="F11" s="104">
        <v>12</v>
      </c>
      <c r="G11" s="104">
        <v>219482</v>
      </c>
      <c r="H11" s="105">
        <v>8.3335000000000006E-2</v>
      </c>
      <c r="I11" s="106">
        <v>0.9809937936851999</v>
      </c>
      <c r="J11" s="107">
        <f t="shared" si="0"/>
        <v>0.99664228699344859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206</v>
      </c>
      <c r="D12" s="104">
        <v>1</v>
      </c>
      <c r="E12" s="104">
        <v>10</v>
      </c>
      <c r="F12" s="104">
        <v>10</v>
      </c>
      <c r="G12" s="104">
        <v>219483</v>
      </c>
      <c r="H12" s="105">
        <v>8.4344000000000002E-2</v>
      </c>
      <c r="I12" s="106">
        <v>0.98608048148685479</v>
      </c>
      <c r="J12" s="107">
        <f t="shared" si="0"/>
        <v>0.99691445727397632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206</v>
      </c>
      <c r="D13" s="104">
        <v>1</v>
      </c>
      <c r="E13" s="104">
        <v>1</v>
      </c>
      <c r="F13" s="104">
        <v>1</v>
      </c>
      <c r="G13" s="104">
        <v>219484</v>
      </c>
      <c r="H13" s="105">
        <v>8.6788000000000004E-2</v>
      </c>
      <c r="I13" s="106">
        <v>0.97715710257424127</v>
      </c>
      <c r="J13" s="107">
        <f t="shared" si="0"/>
        <v>0.99643699951824161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206</v>
      </c>
      <c r="D14" s="104">
        <v>1</v>
      </c>
      <c r="E14" s="104">
        <v>8</v>
      </c>
      <c r="F14" s="104">
        <v>8</v>
      </c>
      <c r="G14" s="104">
        <v>219485</v>
      </c>
      <c r="H14" s="105">
        <v>8.6528999999999995E-2</v>
      </c>
      <c r="I14" s="106">
        <v>0.99124294747187247</v>
      </c>
      <c r="J14" s="107">
        <f t="shared" si="0"/>
        <v>0.99719068217122675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206</v>
      </c>
      <c r="D15" s="104">
        <v>1</v>
      </c>
      <c r="E15" s="104">
        <v>20</v>
      </c>
      <c r="F15" s="104">
        <v>20</v>
      </c>
      <c r="G15" s="104">
        <v>219486</v>
      </c>
      <c r="H15" s="105">
        <v>8.7924000000000002E-2</v>
      </c>
      <c r="I15" s="106">
        <v>0.99804265962862404</v>
      </c>
      <c r="J15" s="107">
        <f t="shared" si="0"/>
        <v>0.99755451019397445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206</v>
      </c>
      <c r="D16" s="104">
        <v>1</v>
      </c>
      <c r="E16" s="104">
        <v>2</v>
      </c>
      <c r="F16" s="104">
        <v>2</v>
      </c>
      <c r="G16" s="104">
        <v>219487</v>
      </c>
      <c r="H16" s="105">
        <v>8.5305000000000006E-2</v>
      </c>
      <c r="I16" s="106">
        <v>1.0391675708602699</v>
      </c>
      <c r="J16" s="107">
        <f t="shared" si="0"/>
        <v>0.99975495556491989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206</v>
      </c>
      <c r="D17" s="104">
        <v>1</v>
      </c>
      <c r="E17" s="104">
        <v>5</v>
      </c>
      <c r="F17" s="104">
        <v>5</v>
      </c>
      <c r="G17" s="104">
        <v>219488</v>
      </c>
      <c r="H17" s="105">
        <v>8.5109000000000004E-2</v>
      </c>
      <c r="I17" s="106">
        <v>0.99524931223940916</v>
      </c>
      <c r="J17" s="107">
        <f t="shared" si="0"/>
        <v>0.99740504827058163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206</v>
      </c>
      <c r="D18" s="104">
        <v>1</v>
      </c>
      <c r="E18" s="104">
        <v>9</v>
      </c>
      <c r="F18" s="104">
        <v>9</v>
      </c>
      <c r="G18" s="104">
        <v>219489</v>
      </c>
      <c r="H18" s="105">
        <v>8.6935999999999999E-2</v>
      </c>
      <c r="I18" s="106">
        <v>0.93375216888676926</v>
      </c>
      <c r="J18" s="107">
        <f t="shared" si="0"/>
        <v>0.99411455838588725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206</v>
      </c>
      <c r="D19" s="104">
        <v>1</v>
      </c>
      <c r="E19" s="104">
        <v>17</v>
      </c>
      <c r="F19" s="104">
        <v>17</v>
      </c>
      <c r="G19" s="104">
        <v>219490</v>
      </c>
      <c r="H19" s="105">
        <v>8.7242E-2</v>
      </c>
      <c r="I19" s="106">
        <v>0.98564199543323794</v>
      </c>
      <c r="J19" s="107">
        <f t="shared" si="0"/>
        <v>0.99689099546997462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206</v>
      </c>
      <c r="D20" s="104">
        <v>1</v>
      </c>
      <c r="E20" s="104">
        <v>13</v>
      </c>
      <c r="F20" s="104">
        <v>13</v>
      </c>
      <c r="G20" s="104">
        <v>219491</v>
      </c>
      <c r="H20" s="105">
        <v>8.3032999999999996E-2</v>
      </c>
      <c r="I20" s="106">
        <v>1.014074904701225</v>
      </c>
      <c r="J20" s="107">
        <f t="shared" si="0"/>
        <v>0.99841233768586024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206</v>
      </c>
      <c r="D21" s="104">
        <v>1</v>
      </c>
      <c r="E21" s="104">
        <v>14</v>
      </c>
      <c r="F21" s="104">
        <v>14</v>
      </c>
      <c r="G21" s="104">
        <v>219492</v>
      </c>
      <c r="H21" s="105">
        <v>8.7125999999999995E-2</v>
      </c>
      <c r="I21" s="106">
        <v>1.0619696017723488</v>
      </c>
      <c r="J21" s="107">
        <f t="shared" si="0"/>
        <v>1.0009750098304724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206</v>
      </c>
      <c r="D22" s="104">
        <v>1</v>
      </c>
      <c r="E22" s="104">
        <v>7</v>
      </c>
      <c r="F22" s="104">
        <v>7</v>
      </c>
      <c r="G22" s="104">
        <v>219493</v>
      </c>
      <c r="H22" s="105">
        <v>8.8150000000000006E-2</v>
      </c>
      <c r="I22" s="106">
        <v>1.1861774709125905</v>
      </c>
      <c r="J22" s="107">
        <f>IF(ISNUMBER($I22),(($I22-$I$23)*$I$27)+$I$23,"-     ")</f>
        <v>1.0076209240099621</v>
      </c>
      <c r="K22" s="108"/>
      <c r="L22" s="108"/>
      <c r="M22" s="108"/>
      <c r="N22" s="109"/>
    </row>
    <row r="23" spans="1:14" ht="18" customHeight="1">
      <c r="A23" s="142" t="s">
        <v>195</v>
      </c>
      <c r="B23" s="126"/>
      <c r="C23" s="127"/>
      <c r="D23" s="126"/>
      <c r="E23" s="126"/>
      <c r="F23" s="128"/>
      <c r="G23" s="126"/>
      <c r="H23" s="129">
        <f>AVERAGE(H$3:H$22)</f>
        <v>8.5887999999999992E-2</v>
      </c>
      <c r="I23" s="110">
        <f>AVERAGE(I$3:I$22)</f>
        <v>0.99752691453813047</v>
      </c>
      <c r="J23" s="111">
        <f>AVERAGE(J$3:J$22)</f>
        <v>0.99752691453813047</v>
      </c>
      <c r="K23" s="127"/>
      <c r="L23" s="127"/>
      <c r="M23" s="127"/>
      <c r="N23" s="130"/>
    </row>
    <row r="24" spans="1:14" ht="18" customHeight="1">
      <c r="A24" s="143" t="s">
        <v>194</v>
      </c>
      <c r="B24" s="125"/>
      <c r="C24" s="124"/>
      <c r="D24" s="125"/>
      <c r="E24" s="125"/>
      <c r="F24" s="125"/>
      <c r="G24" s="125"/>
      <c r="H24" s="131"/>
      <c r="I24" s="112">
        <f>MEDIAN(I$3:I$22)</f>
        <v>0.98586123846004636</v>
      </c>
      <c r="J24" s="113">
        <f>MEDIAN(J$3:J$22)</f>
        <v>0.99690272637197541</v>
      </c>
      <c r="K24" s="124"/>
      <c r="L24" s="124"/>
      <c r="M24" s="124"/>
      <c r="N24" s="132"/>
    </row>
    <row r="25" spans="1:14" ht="18" customHeight="1">
      <c r="A25" s="143" t="s">
        <v>193</v>
      </c>
      <c r="B25" s="125"/>
      <c r="C25" s="124"/>
      <c r="D25" s="125"/>
      <c r="E25" s="125"/>
      <c r="F25" s="125"/>
      <c r="G25" s="125"/>
      <c r="H25" s="131"/>
      <c r="I25" s="112">
        <f>STDEV(I$3:I$22)</f>
        <v>5.3128866851943853E-2</v>
      </c>
      <c r="J25" s="113">
        <f>STDEV(J$3:J$22)</f>
        <v>2.842733652832218E-3</v>
      </c>
      <c r="K25" s="124"/>
      <c r="L25" s="124"/>
      <c r="M25" s="124"/>
      <c r="N25" s="132"/>
    </row>
    <row r="26" spans="1:14" ht="18" customHeight="1" thickBot="1">
      <c r="A26" s="143" t="s">
        <v>192</v>
      </c>
      <c r="B26" s="125"/>
      <c r="C26" s="124"/>
      <c r="D26" s="125"/>
      <c r="E26" s="125"/>
      <c r="F26" s="125"/>
      <c r="G26" s="125"/>
      <c r="H26" s="131"/>
      <c r="I26" s="114">
        <f>I25/I23</f>
        <v>5.3260584829977538E-2</v>
      </c>
      <c r="J26" s="115">
        <f>J25/J23</f>
        <v>2.8497814057963991E-3</v>
      </c>
      <c r="K26" s="124"/>
      <c r="L26" s="124"/>
      <c r="M26" s="124"/>
      <c r="N26" s="132"/>
    </row>
    <row r="27" spans="1:14" ht="18" customHeight="1" thickBot="1">
      <c r="A27" s="144" t="s">
        <v>191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5.3506385911714624E-2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190</v>
      </c>
      <c r="B30" s="123" t="s">
        <v>203</v>
      </c>
      <c r="H30" s="121"/>
    </row>
    <row r="31" spans="1:14" ht="18" customHeight="1">
      <c r="A31" s="91" t="s">
        <v>189</v>
      </c>
      <c r="C31" s="125">
        <v>30</v>
      </c>
      <c r="D31" s="124" t="s">
        <v>188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2026-03-18 10:01.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7BE7-DDF6-456F-BF70-23F1BFD0D019}">
  <sheetPr codeName="Sheet6"/>
  <dimension ref="A1:BN151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480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51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237</v>
      </c>
      <c r="I3" s="150" t="s">
        <v>238</v>
      </c>
      <c r="J3" s="150" t="s">
        <v>239</v>
      </c>
      <c r="K3" s="150" t="s">
        <v>240</v>
      </c>
      <c r="L3" s="150" t="s">
        <v>241</v>
      </c>
      <c r="M3" s="150" t="s">
        <v>242</v>
      </c>
      <c r="N3" s="150" t="s">
        <v>243</v>
      </c>
      <c r="O3" s="150" t="s">
        <v>244</v>
      </c>
      <c r="P3" s="150" t="s">
        <v>245</v>
      </c>
      <c r="Q3" s="150" t="s">
        <v>246</v>
      </c>
      <c r="R3" s="150" t="s">
        <v>247</v>
      </c>
      <c r="S3" s="150" t="s">
        <v>248</v>
      </c>
      <c r="T3" s="150" t="s">
        <v>249</v>
      </c>
      <c r="U3" s="150" t="s">
        <v>250</v>
      </c>
      <c r="V3" s="150" t="s">
        <v>251</v>
      </c>
      <c r="W3" s="150" t="s">
        <v>252</v>
      </c>
      <c r="X3" s="150" t="s">
        <v>253</v>
      </c>
      <c r="Y3" s="150" t="s">
        <v>254</v>
      </c>
      <c r="Z3" s="150" t="s">
        <v>255</v>
      </c>
      <c r="AA3" s="150" t="s">
        <v>256</v>
      </c>
      <c r="AB3" s="150" t="s">
        <v>257</v>
      </c>
      <c r="AC3" s="150" t="s">
        <v>258</v>
      </c>
      <c r="AD3" s="150" t="s">
        <v>259</v>
      </c>
      <c r="AE3" s="150" t="s">
        <v>260</v>
      </c>
      <c r="AF3" s="150" t="s">
        <v>261</v>
      </c>
      <c r="AG3" s="150" t="s">
        <v>262</v>
      </c>
      <c r="AH3" s="150" t="s">
        <v>263</v>
      </c>
      <c r="AI3" s="151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264</v>
      </c>
      <c r="F4" s="11" t="s">
        <v>265</v>
      </c>
      <c r="G4" s="11" t="s">
        <v>265</v>
      </c>
      <c r="H4" s="11" t="s">
        <v>265</v>
      </c>
      <c r="I4" s="11" t="s">
        <v>264</v>
      </c>
      <c r="J4" s="11" t="s">
        <v>265</v>
      </c>
      <c r="K4" s="11" t="s">
        <v>265</v>
      </c>
      <c r="L4" s="11" t="s">
        <v>265</v>
      </c>
      <c r="M4" s="11" t="s">
        <v>265</v>
      </c>
      <c r="N4" s="11" t="s">
        <v>265</v>
      </c>
      <c r="O4" s="11" t="s">
        <v>265</v>
      </c>
      <c r="P4" s="11" t="s">
        <v>265</v>
      </c>
      <c r="Q4" s="11" t="s">
        <v>264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264</v>
      </c>
      <c r="W4" s="11" t="s">
        <v>265</v>
      </c>
      <c r="X4" s="11" t="s">
        <v>264</v>
      </c>
      <c r="Y4" s="11" t="s">
        <v>265</v>
      </c>
      <c r="Z4" s="11" t="s">
        <v>265</v>
      </c>
      <c r="AA4" s="11" t="s">
        <v>265</v>
      </c>
      <c r="AB4" s="11" t="s">
        <v>265</v>
      </c>
      <c r="AC4" s="11" t="s">
        <v>265</v>
      </c>
      <c r="AD4" s="11" t="s">
        <v>265</v>
      </c>
      <c r="AE4" s="11" t="s">
        <v>265</v>
      </c>
      <c r="AF4" s="11" t="s">
        <v>264</v>
      </c>
      <c r="AG4" s="11" t="s">
        <v>265</v>
      </c>
      <c r="AH4" s="11" t="s">
        <v>266</v>
      </c>
      <c r="AI4" s="151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117</v>
      </c>
      <c r="F5" s="25" t="s">
        <v>268</v>
      </c>
      <c r="G5" s="25" t="s">
        <v>268</v>
      </c>
      <c r="H5" s="25" t="s">
        <v>269</v>
      </c>
      <c r="I5" s="25" t="s">
        <v>116</v>
      </c>
      <c r="J5" s="25" t="s">
        <v>269</v>
      </c>
      <c r="K5" s="25" t="s">
        <v>116</v>
      </c>
      <c r="L5" s="25" t="s">
        <v>116</v>
      </c>
      <c r="M5" s="25" t="s">
        <v>268</v>
      </c>
      <c r="N5" s="25" t="s">
        <v>116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116</v>
      </c>
      <c r="T5" s="25" t="s">
        <v>116</v>
      </c>
      <c r="U5" s="25" t="s">
        <v>268</v>
      </c>
      <c r="V5" s="25" t="s">
        <v>270</v>
      </c>
      <c r="W5" s="25" t="s">
        <v>268</v>
      </c>
      <c r="X5" s="25" t="s">
        <v>116</v>
      </c>
      <c r="Y5" s="25" t="s">
        <v>116</v>
      </c>
      <c r="Z5" s="25" t="s">
        <v>116</v>
      </c>
      <c r="AA5" s="25" t="s">
        <v>116</v>
      </c>
      <c r="AB5" s="25" t="s">
        <v>116</v>
      </c>
      <c r="AC5" s="25" t="s">
        <v>117</v>
      </c>
      <c r="AD5" s="25" t="s">
        <v>116</v>
      </c>
      <c r="AE5" s="25" t="s">
        <v>116</v>
      </c>
      <c r="AF5" s="25" t="s">
        <v>116</v>
      </c>
      <c r="AG5" s="25" t="s">
        <v>117</v>
      </c>
      <c r="AH5" s="25" t="s">
        <v>117</v>
      </c>
      <c r="AI5" s="151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0.97715710257424127</v>
      </c>
      <c r="E6" s="203">
        <v>0.94299999999999995</v>
      </c>
      <c r="F6" s="203">
        <v>1.02</v>
      </c>
      <c r="G6" s="203">
        <v>0.91100000000000003</v>
      </c>
      <c r="H6" s="203">
        <v>0.94</v>
      </c>
      <c r="I6" s="204">
        <v>1.0899999999999999</v>
      </c>
      <c r="J6" s="203">
        <v>0.94</v>
      </c>
      <c r="K6" s="203">
        <v>0.91</v>
      </c>
      <c r="L6" s="203">
        <v>0.92</v>
      </c>
      <c r="M6" s="203">
        <v>0.95</v>
      </c>
      <c r="N6" s="203">
        <v>0.96399999999999997</v>
      </c>
      <c r="O6" s="203">
        <v>0.96599999999999997</v>
      </c>
      <c r="P6" s="203">
        <v>0.88800000000000001</v>
      </c>
      <c r="Q6" s="203">
        <v>0.95499999999999996</v>
      </c>
      <c r="R6" s="203">
        <v>0.96</v>
      </c>
      <c r="S6" s="203">
        <v>0.96099999999999997</v>
      </c>
      <c r="T6" s="203">
        <v>0.900127616391873</v>
      </c>
      <c r="U6" s="203">
        <v>0.95399999999999985</v>
      </c>
      <c r="V6" s="203">
        <v>0.90100000000000002</v>
      </c>
      <c r="W6" s="203">
        <v>0.92</v>
      </c>
      <c r="X6" s="203">
        <v>0.95</v>
      </c>
      <c r="Y6" s="203">
        <v>0.94</v>
      </c>
      <c r="Z6" s="203">
        <v>0.95900000000000007</v>
      </c>
      <c r="AA6" s="203">
        <v>0.93</v>
      </c>
      <c r="AB6" s="203">
        <v>0.91100000000000003</v>
      </c>
      <c r="AC6" s="203">
        <v>0.96</v>
      </c>
      <c r="AD6" s="203">
        <v>0.9900000000000001</v>
      </c>
      <c r="AE6" s="203">
        <v>1.0029999999999999</v>
      </c>
      <c r="AF6" s="203">
        <v>0.91815999999999998</v>
      </c>
      <c r="AG6" s="204">
        <v>0.95</v>
      </c>
      <c r="AH6" s="203">
        <v>0.92754999999999987</v>
      </c>
      <c r="AI6" s="205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1.0391675708602699</v>
      </c>
      <c r="E7" s="23">
        <v>0.95</v>
      </c>
      <c r="F7" s="23">
        <v>1.01</v>
      </c>
      <c r="G7" s="23">
        <v>0.91200000000000003</v>
      </c>
      <c r="H7" s="23">
        <v>0.93</v>
      </c>
      <c r="I7" s="23">
        <v>0.92300000000000004</v>
      </c>
      <c r="J7" s="23">
        <v>0.93</v>
      </c>
      <c r="K7" s="23">
        <v>0.9</v>
      </c>
      <c r="L7" s="23">
        <v>0.97000000000000008</v>
      </c>
      <c r="M7" s="23">
        <v>0.95</v>
      </c>
      <c r="N7" s="23">
        <v>0.92100000000000004</v>
      </c>
      <c r="O7" s="23">
        <v>0.94799999999999995</v>
      </c>
      <c r="P7" s="23">
        <v>0.90100000000000002</v>
      </c>
      <c r="Q7" s="23">
        <v>0.93700000000000006</v>
      </c>
      <c r="R7" s="23">
        <v>0.94799999999999995</v>
      </c>
      <c r="S7" s="23">
        <v>0.96899999999999997</v>
      </c>
      <c r="T7" s="23">
        <v>0.91663604672804655</v>
      </c>
      <c r="U7" s="23">
        <v>0.94599999999999995</v>
      </c>
      <c r="V7" s="23">
        <v>1.02</v>
      </c>
      <c r="W7" s="23">
        <v>0.92</v>
      </c>
      <c r="X7" s="23">
        <v>0.97000000000000008</v>
      </c>
      <c r="Y7" s="23">
        <v>0.94</v>
      </c>
      <c r="Z7" s="23">
        <v>0.95600000000000007</v>
      </c>
      <c r="AA7" s="23">
        <v>0.91</v>
      </c>
      <c r="AB7" s="23">
        <v>0.89</v>
      </c>
      <c r="AC7" s="23">
        <v>0.96</v>
      </c>
      <c r="AD7" s="23">
        <v>1.02</v>
      </c>
      <c r="AE7" s="23">
        <v>1</v>
      </c>
      <c r="AF7" s="23">
        <v>0.92831999999999992</v>
      </c>
      <c r="AG7" s="23">
        <v>0.92</v>
      </c>
      <c r="AH7" s="23">
        <v>0.91496000000000011</v>
      </c>
      <c r="AI7" s="205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3</v>
      </c>
    </row>
    <row r="8" spans="1:66">
      <c r="A8" s="29"/>
      <c r="B8" s="19">
        <v>1</v>
      </c>
      <c r="C8" s="9">
        <v>3</v>
      </c>
      <c r="D8" s="208">
        <v>1.0128370310812569</v>
      </c>
      <c r="E8" s="23">
        <v>0.94699999999999995</v>
      </c>
      <c r="F8" s="23">
        <v>1.01</v>
      </c>
      <c r="G8" s="23">
        <v>0.92400000000000004</v>
      </c>
      <c r="H8" s="23">
        <v>0.95</v>
      </c>
      <c r="I8" s="23">
        <v>1.06</v>
      </c>
      <c r="J8" s="23">
        <v>0.95</v>
      </c>
      <c r="K8" s="23">
        <v>0.93</v>
      </c>
      <c r="L8" s="23">
        <v>0.97000000000000008</v>
      </c>
      <c r="M8" s="23">
        <v>0.95</v>
      </c>
      <c r="N8" s="23">
        <v>0.97399999999999987</v>
      </c>
      <c r="O8" s="23">
        <v>0.97000000000000008</v>
      </c>
      <c r="P8" s="23">
        <v>0.873</v>
      </c>
      <c r="Q8" s="23">
        <v>0.94499999999999995</v>
      </c>
      <c r="R8" s="23">
        <v>0.96499999999999986</v>
      </c>
      <c r="S8" s="23">
        <v>0.98</v>
      </c>
      <c r="T8" s="23">
        <v>0.89410775488897409</v>
      </c>
      <c r="U8" s="23">
        <v>0.95799999999999996</v>
      </c>
      <c r="V8" s="23">
        <v>0.94499999999999995</v>
      </c>
      <c r="W8" s="23">
        <v>0.94</v>
      </c>
      <c r="X8" s="23">
        <v>0.97000000000000008</v>
      </c>
      <c r="Y8" s="23">
        <v>0.93</v>
      </c>
      <c r="Z8" s="23">
        <v>0.95</v>
      </c>
      <c r="AA8" s="23">
        <v>0.93</v>
      </c>
      <c r="AB8" s="23">
        <v>0.89200000000000002</v>
      </c>
      <c r="AC8" s="23">
        <v>0.94</v>
      </c>
      <c r="AD8" s="23">
        <v>0.98</v>
      </c>
      <c r="AE8" s="23">
        <v>1.0129999999999999</v>
      </c>
      <c r="AF8" s="23">
        <v>0.92927999999999988</v>
      </c>
      <c r="AG8" s="23">
        <v>0.92</v>
      </c>
      <c r="AH8" s="23">
        <v>0.89021000000000006</v>
      </c>
      <c r="AI8" s="205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0.97447620039860139</v>
      </c>
      <c r="E9" s="23">
        <v>0.97300000000000009</v>
      </c>
      <c r="F9" s="23">
        <v>0.9900000000000001</v>
      </c>
      <c r="G9" s="23">
        <v>0.88900000000000001</v>
      </c>
      <c r="H9" s="23">
        <v>0.95</v>
      </c>
      <c r="I9" s="23">
        <v>0.90600000000000003</v>
      </c>
      <c r="J9" s="23">
        <v>0.94</v>
      </c>
      <c r="K9" s="23">
        <v>0.91</v>
      </c>
      <c r="L9" s="23">
        <v>0.94</v>
      </c>
      <c r="M9" s="23">
        <v>0.96</v>
      </c>
      <c r="N9" s="23">
        <v>0.96299999999999997</v>
      </c>
      <c r="O9" s="23">
        <v>0.96</v>
      </c>
      <c r="P9" s="23">
        <v>0.89600000000000002</v>
      </c>
      <c r="Q9" s="23">
        <v>0.95</v>
      </c>
      <c r="R9" s="23">
        <v>0.94899999999999995</v>
      </c>
      <c r="S9" s="23">
        <v>0.97900000000000009</v>
      </c>
      <c r="T9" s="23">
        <v>0.8993222958027014</v>
      </c>
      <c r="U9" s="23">
        <v>0.9820000000000001</v>
      </c>
      <c r="V9" s="23">
        <v>1.01</v>
      </c>
      <c r="W9" s="23">
        <v>0.9900000000000001</v>
      </c>
      <c r="X9" s="23">
        <v>0.95</v>
      </c>
      <c r="Y9" s="23">
        <v>0.95</v>
      </c>
      <c r="Z9" s="23">
        <v>0.95</v>
      </c>
      <c r="AA9" s="23">
        <v>0.83</v>
      </c>
      <c r="AB9" s="23">
        <v>0.91600000000000004</v>
      </c>
      <c r="AC9" s="23">
        <v>0.94</v>
      </c>
      <c r="AD9" s="23">
        <v>1.02</v>
      </c>
      <c r="AE9" s="23">
        <v>0.998</v>
      </c>
      <c r="AF9" s="23">
        <v>0.92831999999999992</v>
      </c>
      <c r="AG9" s="23">
        <v>0.92</v>
      </c>
      <c r="AH9" s="23">
        <v>0.90403999999999995</v>
      </c>
      <c r="AI9" s="205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0.94567201078685981</v>
      </c>
      <c r="BN9" s="27"/>
    </row>
    <row r="10" spans="1:66">
      <c r="A10" s="29"/>
      <c r="B10" s="19">
        <v>1</v>
      </c>
      <c r="C10" s="9">
        <v>5</v>
      </c>
      <c r="D10" s="208">
        <v>0.99524931223940916</v>
      </c>
      <c r="E10" s="23">
        <v>0.96099999999999997</v>
      </c>
      <c r="F10" s="23">
        <v>1.02</v>
      </c>
      <c r="G10" s="23">
        <v>0.86799999999999999</v>
      </c>
      <c r="H10" s="23">
        <v>0.93</v>
      </c>
      <c r="I10" s="23">
        <v>0.94099999999999995</v>
      </c>
      <c r="J10" s="23">
        <v>0.95</v>
      </c>
      <c r="K10" s="23">
        <v>0.92</v>
      </c>
      <c r="L10" s="23">
        <v>0.94</v>
      </c>
      <c r="M10" s="23">
        <v>0.96</v>
      </c>
      <c r="N10" s="23">
        <v>0.94299999999999995</v>
      </c>
      <c r="O10" s="23">
        <v>0.95900000000000007</v>
      </c>
      <c r="P10" s="23">
        <v>0.91900000000000004</v>
      </c>
      <c r="Q10" s="23">
        <v>0.96299999999999997</v>
      </c>
      <c r="R10" s="23">
        <v>0.95900000000000007</v>
      </c>
      <c r="S10" s="23">
        <v>0.97399999999999987</v>
      </c>
      <c r="T10" s="23">
        <v>0.89689059117003767</v>
      </c>
      <c r="U10" s="23">
        <v>0.98799999999999988</v>
      </c>
      <c r="V10" s="23">
        <v>0.9900000000000001</v>
      </c>
      <c r="W10" s="23">
        <v>1.04</v>
      </c>
      <c r="X10" s="23">
        <v>0.97000000000000008</v>
      </c>
      <c r="Y10" s="23">
        <v>0.94</v>
      </c>
      <c r="Z10" s="23">
        <v>0.92500000000000004</v>
      </c>
      <c r="AA10" s="23">
        <v>0.92</v>
      </c>
      <c r="AB10" s="23">
        <v>0.90700000000000003</v>
      </c>
      <c r="AC10" s="23">
        <v>0.93</v>
      </c>
      <c r="AD10" s="23">
        <v>0.93</v>
      </c>
      <c r="AE10" s="23">
        <v>1.006</v>
      </c>
      <c r="AF10" s="23">
        <v>0.93008000000000002</v>
      </c>
      <c r="AG10" s="23">
        <v>0.9</v>
      </c>
      <c r="AH10" s="23">
        <v>0.91254999999999997</v>
      </c>
      <c r="AI10" s="205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0.97129595304341165</v>
      </c>
      <c r="E11" s="23">
        <v>0.99399999999999988</v>
      </c>
      <c r="F11" s="23">
        <v>1.03</v>
      </c>
      <c r="G11" s="23">
        <v>0.876</v>
      </c>
      <c r="H11" s="23">
        <v>0.94</v>
      </c>
      <c r="I11" s="23">
        <v>0.92600000000000005</v>
      </c>
      <c r="J11" s="23">
        <v>0.96</v>
      </c>
      <c r="K11" s="23">
        <v>0.92</v>
      </c>
      <c r="L11" s="23">
        <v>0.98</v>
      </c>
      <c r="M11" s="23">
        <v>0.97000000000000008</v>
      </c>
      <c r="N11" s="23">
        <v>0.97600000000000009</v>
      </c>
      <c r="O11" s="23">
        <v>0.96</v>
      </c>
      <c r="P11" s="23">
        <v>0.90800000000000003</v>
      </c>
      <c r="Q11" s="23">
        <v>0.94599999999999995</v>
      </c>
      <c r="R11" s="23">
        <v>0.93600000000000005</v>
      </c>
      <c r="S11" s="23">
        <v>0.95600000000000007</v>
      </c>
      <c r="T11" s="23">
        <v>0.90716763665316302</v>
      </c>
      <c r="U11" s="23">
        <v>0.98399999999999999</v>
      </c>
      <c r="V11" s="23">
        <v>1.04</v>
      </c>
      <c r="W11" s="23">
        <v>1.016</v>
      </c>
      <c r="X11" s="23">
        <v>0.97000000000000008</v>
      </c>
      <c r="Y11" s="23">
        <v>0.93</v>
      </c>
      <c r="Z11" s="23">
        <v>0.91500000000000004</v>
      </c>
      <c r="AA11" s="23">
        <v>0.87</v>
      </c>
      <c r="AB11" s="23">
        <v>0.89500000000000002</v>
      </c>
      <c r="AC11" s="23">
        <v>0.95</v>
      </c>
      <c r="AD11" s="23">
        <v>0.95</v>
      </c>
      <c r="AE11" s="23">
        <v>1</v>
      </c>
      <c r="AF11" s="23">
        <v>0.92159999999999997</v>
      </c>
      <c r="AG11" s="23">
        <v>0.92</v>
      </c>
      <c r="AH11" s="23">
        <v>0.88944000000000001</v>
      </c>
      <c r="AI11" s="205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1.1861774709125905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05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0.99124294747187247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05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0.93375216888676926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5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0.98608048148685479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5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0.9738624851984895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5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0.9809937936851999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5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1.014074904701225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05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1.0619696017723488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05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0.97660856937215446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05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0.94683580362078834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05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0.98564199543323794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05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0.95612840481741468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05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0.98894383357784676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05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0.99804265962862404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05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271</v>
      </c>
      <c r="C26" s="12"/>
      <c r="D26" s="209">
        <v>0.99752691453813025</v>
      </c>
      <c r="E26" s="209">
        <v>0.96133333333333326</v>
      </c>
      <c r="F26" s="209">
        <v>1.0133333333333334</v>
      </c>
      <c r="G26" s="209">
        <v>0.89666666666666683</v>
      </c>
      <c r="H26" s="209">
        <v>0.94000000000000006</v>
      </c>
      <c r="I26" s="209">
        <v>0.97433333333333338</v>
      </c>
      <c r="J26" s="209">
        <v>0.94499999999999995</v>
      </c>
      <c r="K26" s="209">
        <v>0.91500000000000004</v>
      </c>
      <c r="L26" s="209">
        <v>0.95333333333333348</v>
      </c>
      <c r="M26" s="209">
        <v>0.95666666666666655</v>
      </c>
      <c r="N26" s="209">
        <v>0.95683333333333331</v>
      </c>
      <c r="O26" s="209">
        <v>0.96050000000000002</v>
      </c>
      <c r="P26" s="209">
        <v>0.89750000000000008</v>
      </c>
      <c r="Q26" s="209">
        <v>0.94933333333333325</v>
      </c>
      <c r="R26" s="209">
        <v>0.95283333333333331</v>
      </c>
      <c r="S26" s="209">
        <v>0.96983333333333344</v>
      </c>
      <c r="T26" s="209">
        <v>0.90237532360579931</v>
      </c>
      <c r="U26" s="209">
        <v>0.96866666666666656</v>
      </c>
      <c r="V26" s="209">
        <v>0.98433333333333339</v>
      </c>
      <c r="W26" s="209">
        <v>0.97100000000000009</v>
      </c>
      <c r="X26" s="209">
        <v>0.96333333333333326</v>
      </c>
      <c r="Y26" s="209">
        <v>0.93833333333333313</v>
      </c>
      <c r="Z26" s="209">
        <v>0.9425</v>
      </c>
      <c r="AA26" s="209">
        <v>0.89833333333333343</v>
      </c>
      <c r="AB26" s="209">
        <v>0.90183333333333326</v>
      </c>
      <c r="AC26" s="209">
        <v>0.94666666666666666</v>
      </c>
      <c r="AD26" s="209">
        <v>0.98166666666666658</v>
      </c>
      <c r="AE26" s="209">
        <v>1.0033333333333334</v>
      </c>
      <c r="AF26" s="209">
        <v>0.92595999999999989</v>
      </c>
      <c r="AG26" s="209">
        <v>0.92166666666666675</v>
      </c>
      <c r="AH26" s="209">
        <v>0.90645833333333348</v>
      </c>
      <c r="AI26" s="205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272</v>
      </c>
      <c r="C27" s="28"/>
      <c r="D27" s="23">
        <v>0.98586123846004636</v>
      </c>
      <c r="E27" s="23">
        <v>0.95550000000000002</v>
      </c>
      <c r="F27" s="23">
        <v>1.0150000000000001</v>
      </c>
      <c r="G27" s="23">
        <v>0.9</v>
      </c>
      <c r="H27" s="23">
        <v>0.94</v>
      </c>
      <c r="I27" s="23">
        <v>0.9335</v>
      </c>
      <c r="J27" s="23">
        <v>0.94499999999999995</v>
      </c>
      <c r="K27" s="23">
        <v>0.91500000000000004</v>
      </c>
      <c r="L27" s="23">
        <v>0.95500000000000007</v>
      </c>
      <c r="M27" s="23">
        <v>0.95499999999999996</v>
      </c>
      <c r="N27" s="23">
        <v>0.96350000000000002</v>
      </c>
      <c r="O27" s="23">
        <v>0.96</v>
      </c>
      <c r="P27" s="23">
        <v>0.89850000000000008</v>
      </c>
      <c r="Q27" s="23">
        <v>0.94799999999999995</v>
      </c>
      <c r="R27" s="23">
        <v>0.95399999999999996</v>
      </c>
      <c r="S27" s="23">
        <v>0.97149999999999992</v>
      </c>
      <c r="T27" s="23">
        <v>0.8997249560972872</v>
      </c>
      <c r="U27" s="23">
        <v>0.97</v>
      </c>
      <c r="V27" s="23">
        <v>1</v>
      </c>
      <c r="W27" s="23">
        <v>0.96500000000000008</v>
      </c>
      <c r="X27" s="23">
        <v>0.97000000000000008</v>
      </c>
      <c r="Y27" s="23">
        <v>0.94</v>
      </c>
      <c r="Z27" s="23">
        <v>0.95</v>
      </c>
      <c r="AA27" s="23">
        <v>0.91500000000000004</v>
      </c>
      <c r="AB27" s="23">
        <v>0.90100000000000002</v>
      </c>
      <c r="AC27" s="23">
        <v>0.94499999999999995</v>
      </c>
      <c r="AD27" s="23">
        <v>0.9850000000000001</v>
      </c>
      <c r="AE27" s="23">
        <v>1.0015000000000001</v>
      </c>
      <c r="AF27" s="23">
        <v>0.92831999999999992</v>
      </c>
      <c r="AG27" s="23">
        <v>0.92</v>
      </c>
      <c r="AH27" s="23">
        <v>0.90829499999999996</v>
      </c>
      <c r="AI27" s="205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273</v>
      </c>
      <c r="C28" s="28"/>
      <c r="D28" s="23">
        <v>5.3128866851943853E-2</v>
      </c>
      <c r="E28" s="23">
        <v>1.9356308187943958E-2</v>
      </c>
      <c r="F28" s="23">
        <v>1.366260102127944E-2</v>
      </c>
      <c r="G28" s="23">
        <v>2.233980005878897E-2</v>
      </c>
      <c r="H28" s="23">
        <v>8.9442719099991179E-3</v>
      </c>
      <c r="I28" s="23">
        <v>7.9333893555444887E-2</v>
      </c>
      <c r="J28" s="23">
        <v>1.0488088481701494E-2</v>
      </c>
      <c r="K28" s="23">
        <v>1.0488088481701525E-2</v>
      </c>
      <c r="L28" s="23">
        <v>2.3380903889000264E-2</v>
      </c>
      <c r="M28" s="23">
        <v>8.1649658092773029E-3</v>
      </c>
      <c r="N28" s="23">
        <v>2.1103712153710447E-2</v>
      </c>
      <c r="O28" s="23">
        <v>7.476630257007527E-3</v>
      </c>
      <c r="P28" s="23">
        <v>1.5984367363145794E-2</v>
      </c>
      <c r="Q28" s="23">
        <v>8.9591666279105597E-3</v>
      </c>
      <c r="R28" s="23">
        <v>1.0571975532825727E-2</v>
      </c>
      <c r="S28" s="23">
        <v>9.7450842308656541E-3</v>
      </c>
      <c r="T28" s="23">
        <v>8.2358076371255497E-3</v>
      </c>
      <c r="U28" s="23">
        <v>1.8051777382481416E-2</v>
      </c>
      <c r="V28" s="23">
        <v>5.2064063101785164E-2</v>
      </c>
      <c r="W28" s="23">
        <v>5.1594573358057741E-2</v>
      </c>
      <c r="X28" s="23">
        <v>1.0327955589886511E-2</v>
      </c>
      <c r="Y28" s="23">
        <v>7.5277265270907679E-3</v>
      </c>
      <c r="Z28" s="23">
        <v>1.805270062899177E-2</v>
      </c>
      <c r="AA28" s="23">
        <v>4.0207793606049431E-2</v>
      </c>
      <c r="AB28" s="23">
        <v>1.0907184176801402E-2</v>
      </c>
      <c r="AC28" s="23">
        <v>1.2110601416389947E-2</v>
      </c>
      <c r="AD28" s="23">
        <v>3.6560452221856707E-2</v>
      </c>
      <c r="AE28" s="23">
        <v>5.5015149428740357E-3</v>
      </c>
      <c r="AF28" s="23">
        <v>4.8782291869078733E-3</v>
      </c>
      <c r="AG28" s="23">
        <v>1.6020819787597194E-2</v>
      </c>
      <c r="AH28" s="23">
        <v>1.4924647287847896E-2</v>
      </c>
      <c r="AI28" s="205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5.3260584829977552E-2</v>
      </c>
      <c r="E29" s="13">
        <v>2.0134855951398016E-2</v>
      </c>
      <c r="F29" s="13">
        <v>1.3482829955209972E-2</v>
      </c>
      <c r="G29" s="13">
        <v>2.4914275158500705E-2</v>
      </c>
      <c r="H29" s="13">
        <v>9.5151828829777851E-3</v>
      </c>
      <c r="I29" s="13">
        <v>8.1423770327175723E-2</v>
      </c>
      <c r="J29" s="13">
        <v>1.1098506329842852E-2</v>
      </c>
      <c r="K29" s="13">
        <v>1.1462391783280356E-2</v>
      </c>
      <c r="L29" s="13">
        <v>2.4525423659790484E-2</v>
      </c>
      <c r="M29" s="13">
        <v>8.5348074661435232E-3</v>
      </c>
      <c r="N29" s="13">
        <v>2.2055786957370264E-2</v>
      </c>
      <c r="O29" s="13">
        <v>7.7841022977694187E-3</v>
      </c>
      <c r="P29" s="13">
        <v>1.7809880070357428E-2</v>
      </c>
      <c r="Q29" s="13">
        <v>9.4373243973776971E-3</v>
      </c>
      <c r="R29" s="13">
        <v>1.1095304040047991E-2</v>
      </c>
      <c r="S29" s="13">
        <v>1.0048205084240234E-2</v>
      </c>
      <c r="T29" s="13">
        <v>9.1268094568633662E-3</v>
      </c>
      <c r="U29" s="13">
        <v>1.8635695852527272E-2</v>
      </c>
      <c r="V29" s="13">
        <v>5.2892715646920246E-2</v>
      </c>
      <c r="W29" s="13">
        <v>5.3135502943416825E-2</v>
      </c>
      <c r="X29" s="13">
        <v>1.0721061165972157E-2</v>
      </c>
      <c r="Y29" s="13">
        <v>8.0224439009848342E-3</v>
      </c>
      <c r="Z29" s="13">
        <v>1.9154059022802938E-2</v>
      </c>
      <c r="AA29" s="13">
        <v>4.4758211806362996E-2</v>
      </c>
      <c r="AB29" s="13">
        <v>1.2094456673592388E-2</v>
      </c>
      <c r="AC29" s="13">
        <v>1.2792888820130226E-2</v>
      </c>
      <c r="AD29" s="13">
        <v>3.7243245047731792E-2</v>
      </c>
      <c r="AE29" s="13">
        <v>5.483237484592062E-3</v>
      </c>
      <c r="AF29" s="13">
        <v>5.268293648654233E-3</v>
      </c>
      <c r="AG29" s="13">
        <v>1.7382444615837822E-2</v>
      </c>
      <c r="AH29" s="13">
        <v>1.646479130812914E-2</v>
      </c>
      <c r="AI29" s="151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274</v>
      </c>
      <c r="C30" s="28"/>
      <c r="D30" s="13">
        <v>5.4833920386544888E-2</v>
      </c>
      <c r="E30" s="13">
        <v>1.6561051154979411E-2</v>
      </c>
      <c r="F30" s="13">
        <v>7.1548403436594299E-2</v>
      </c>
      <c r="G30" s="13">
        <v>-5.1820656169592416E-2</v>
      </c>
      <c r="H30" s="13">
        <v>-5.997862601580306E-3</v>
      </c>
      <c r="I30" s="13">
        <v>3.0307889225383189E-2</v>
      </c>
      <c r="J30" s="13">
        <v>-7.1061718988674194E-4</v>
      </c>
      <c r="K30" s="13">
        <v>-3.2434089660048904E-2</v>
      </c>
      <c r="L30" s="13">
        <v>8.1014584962697533E-3</v>
      </c>
      <c r="M30" s="13">
        <v>1.1626288770731907E-2</v>
      </c>
      <c r="N30" s="13">
        <v>1.1802530284455104E-2</v>
      </c>
      <c r="O30" s="13">
        <v>1.5679843586363873E-2</v>
      </c>
      <c r="P30" s="13">
        <v>-5.0939448600976878E-2</v>
      </c>
      <c r="Q30" s="13">
        <v>3.8716621669145912E-3</v>
      </c>
      <c r="R30" s="13">
        <v>7.5727339551001638E-3</v>
      </c>
      <c r="S30" s="13">
        <v>2.5549368354858881E-2</v>
      </c>
      <c r="T30" s="13">
        <v>-4.5784042127920088E-2</v>
      </c>
      <c r="U30" s="13">
        <v>2.431567775879695E-2</v>
      </c>
      <c r="V30" s="13">
        <v>4.0882380048770761E-2</v>
      </c>
      <c r="W30" s="13">
        <v>2.6783058950920813E-2</v>
      </c>
      <c r="X30" s="13">
        <v>1.8675949319656882E-2</v>
      </c>
      <c r="Y30" s="13">
        <v>-7.7602777388118271E-3</v>
      </c>
      <c r="Z30" s="13">
        <v>-3.3542398957334685E-3</v>
      </c>
      <c r="AA30" s="13">
        <v>-5.0058241032361228E-2</v>
      </c>
      <c r="AB30" s="13">
        <v>-4.6357169244175878E-2</v>
      </c>
      <c r="AC30" s="13">
        <v>1.0517979473445571E-3</v>
      </c>
      <c r="AD30" s="13">
        <v>3.8062515829200505E-2</v>
      </c>
      <c r="AE30" s="13">
        <v>6.0973912613206949E-2</v>
      </c>
      <c r="AF30" s="13">
        <v>-2.0844447717616399E-2</v>
      </c>
      <c r="AG30" s="13">
        <v>-2.538442911112393E-2</v>
      </c>
      <c r="AH30" s="13">
        <v>-4.1466467238358895E-2</v>
      </c>
      <c r="AI30" s="151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275</v>
      </c>
      <c r="C31" s="46"/>
      <c r="D31" s="44" t="s">
        <v>276</v>
      </c>
      <c r="E31" s="44">
        <v>0.36</v>
      </c>
      <c r="F31" s="44">
        <v>2.17</v>
      </c>
      <c r="G31" s="44">
        <v>1.9</v>
      </c>
      <c r="H31" s="44">
        <v>0.39</v>
      </c>
      <c r="I31" s="44">
        <v>0.81</v>
      </c>
      <c r="J31" s="44">
        <v>0.21</v>
      </c>
      <c r="K31" s="44">
        <v>1.26</v>
      </c>
      <c r="L31" s="44">
        <v>0.08</v>
      </c>
      <c r="M31" s="44">
        <v>0.19</v>
      </c>
      <c r="N31" s="44">
        <v>0.2</v>
      </c>
      <c r="O31" s="44">
        <v>0.33</v>
      </c>
      <c r="P31" s="44">
        <v>1.87</v>
      </c>
      <c r="Q31" s="44">
        <v>0.06</v>
      </c>
      <c r="R31" s="44">
        <v>0.06</v>
      </c>
      <c r="S31" s="44">
        <v>0.65</v>
      </c>
      <c r="T31" s="44">
        <v>1.7</v>
      </c>
      <c r="U31" s="44">
        <v>0.61</v>
      </c>
      <c r="V31" s="44">
        <v>1.1599999999999999</v>
      </c>
      <c r="W31" s="44">
        <v>0.69</v>
      </c>
      <c r="X31" s="44">
        <v>0.43</v>
      </c>
      <c r="Y31" s="44">
        <v>0.44</v>
      </c>
      <c r="Z31" s="44">
        <v>0.3</v>
      </c>
      <c r="AA31" s="44">
        <v>1.84</v>
      </c>
      <c r="AB31" s="44">
        <v>1.72</v>
      </c>
      <c r="AC31" s="44">
        <v>0.15</v>
      </c>
      <c r="AD31" s="44">
        <v>1.07</v>
      </c>
      <c r="AE31" s="44">
        <v>1.82</v>
      </c>
      <c r="AF31" s="44">
        <v>0.88</v>
      </c>
      <c r="AG31" s="44">
        <v>1.03</v>
      </c>
      <c r="AH31" s="44">
        <v>1.56</v>
      </c>
      <c r="AI31" s="151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BM32" s="55"/>
    </row>
    <row r="33" spans="1:65" ht="15">
      <c r="B33" s="8" t="s">
        <v>481</v>
      </c>
      <c r="BM33" s="27" t="s">
        <v>277</v>
      </c>
    </row>
    <row r="34" spans="1:65" ht="15">
      <c r="A34" s="24" t="s">
        <v>124</v>
      </c>
      <c r="B34" s="18" t="s">
        <v>111</v>
      </c>
      <c r="C34" s="15" t="s">
        <v>112</v>
      </c>
      <c r="D34" s="16" t="s">
        <v>231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232</v>
      </c>
      <c r="C35" s="9" t="s">
        <v>232</v>
      </c>
      <c r="D35" s="149" t="s">
        <v>263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266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3</v>
      </c>
    </row>
    <row r="37" spans="1:65">
      <c r="A37" s="29"/>
      <c r="B37" s="19"/>
      <c r="C37" s="9"/>
      <c r="D37" s="25" t="s">
        <v>117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3</v>
      </c>
    </row>
    <row r="38" spans="1:65">
      <c r="A38" s="29"/>
      <c r="B38" s="18">
        <v>1</v>
      </c>
      <c r="C38" s="14">
        <v>1</v>
      </c>
      <c r="D38" s="203">
        <v>0.63504000000000005</v>
      </c>
      <c r="E38" s="205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7">
        <v>1</v>
      </c>
    </row>
    <row r="39" spans="1:65">
      <c r="A39" s="29"/>
      <c r="B39" s="19">
        <v>1</v>
      </c>
      <c r="C39" s="9">
        <v>2</v>
      </c>
      <c r="D39" s="23">
        <v>0.61865999999999999</v>
      </c>
      <c r="E39" s="205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7">
        <v>1</v>
      </c>
    </row>
    <row r="40" spans="1:65">
      <c r="A40" s="29"/>
      <c r="B40" s="19">
        <v>1</v>
      </c>
      <c r="C40" s="9">
        <v>3</v>
      </c>
      <c r="D40" s="23">
        <v>0.58692999999999995</v>
      </c>
      <c r="E40" s="205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7">
        <v>16</v>
      </c>
    </row>
    <row r="41" spans="1:65">
      <c r="A41" s="29"/>
      <c r="B41" s="19">
        <v>1</v>
      </c>
      <c r="C41" s="9">
        <v>4</v>
      </c>
      <c r="D41" s="23">
        <v>0.57399</v>
      </c>
      <c r="E41" s="205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7">
        <v>0.60747333333333298</v>
      </c>
    </row>
    <row r="42" spans="1:65">
      <c r="A42" s="29"/>
      <c r="B42" s="19">
        <v>1</v>
      </c>
      <c r="C42" s="9">
        <v>5</v>
      </c>
      <c r="D42" s="23">
        <v>0.61024</v>
      </c>
      <c r="E42" s="205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7">
        <v>7</v>
      </c>
    </row>
    <row r="43" spans="1:65">
      <c r="A43" s="29"/>
      <c r="B43" s="19">
        <v>1</v>
      </c>
      <c r="C43" s="9">
        <v>6</v>
      </c>
      <c r="D43" s="23">
        <v>0.61997999999999998</v>
      </c>
      <c r="E43" s="205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56"/>
    </row>
    <row r="44" spans="1:65">
      <c r="A44" s="29"/>
      <c r="B44" s="20" t="s">
        <v>271</v>
      </c>
      <c r="C44" s="12"/>
      <c r="D44" s="209">
        <v>0.60747333333333342</v>
      </c>
      <c r="E44" s="205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29"/>
      <c r="B45" s="3" t="s">
        <v>272</v>
      </c>
      <c r="C45" s="28"/>
      <c r="D45" s="23">
        <v>0.61444999999999994</v>
      </c>
      <c r="E45" s="205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56"/>
    </row>
    <row r="46" spans="1:65">
      <c r="A46" s="29"/>
      <c r="B46" s="3" t="s">
        <v>273</v>
      </c>
      <c r="C46" s="28"/>
      <c r="D46" s="23">
        <v>2.2769698870794653E-2</v>
      </c>
      <c r="E46" s="205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56"/>
    </row>
    <row r="47" spans="1:65">
      <c r="A47" s="29"/>
      <c r="B47" s="3" t="s">
        <v>87</v>
      </c>
      <c r="C47" s="28"/>
      <c r="D47" s="13">
        <v>3.7482631123661916E-2</v>
      </c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274</v>
      </c>
      <c r="C48" s="28"/>
      <c r="D48" s="13">
        <v>6.6613381477509392E-16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275</v>
      </c>
      <c r="C49" s="46"/>
      <c r="D49" s="44" t="s">
        <v>276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BM50" s="55"/>
    </row>
    <row r="51" spans="1:65" ht="15">
      <c r="B51" s="8" t="s">
        <v>482</v>
      </c>
      <c r="BM51" s="27" t="s">
        <v>277</v>
      </c>
    </row>
    <row r="52" spans="1:65" ht="15">
      <c r="A52" s="24" t="s">
        <v>125</v>
      </c>
      <c r="B52" s="18" t="s">
        <v>111</v>
      </c>
      <c r="C52" s="15" t="s">
        <v>112</v>
      </c>
      <c r="D52" s="16" t="s">
        <v>231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232</v>
      </c>
      <c r="C53" s="9" t="s">
        <v>232</v>
      </c>
      <c r="D53" s="149" t="s">
        <v>263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266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3</v>
      </c>
    </row>
    <row r="55" spans="1:65">
      <c r="A55" s="29"/>
      <c r="B55" s="19"/>
      <c r="C55" s="9"/>
      <c r="D55" s="25" t="s">
        <v>117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3</v>
      </c>
    </row>
    <row r="56" spans="1:65">
      <c r="A56" s="29"/>
      <c r="B56" s="18">
        <v>1</v>
      </c>
      <c r="C56" s="14">
        <v>1</v>
      </c>
      <c r="D56" s="203">
        <v>0.48919000000000007</v>
      </c>
      <c r="E56" s="205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7">
        <v>1</v>
      </c>
    </row>
    <row r="57" spans="1:65">
      <c r="A57" s="29"/>
      <c r="B57" s="19">
        <v>1</v>
      </c>
      <c r="C57" s="9">
        <v>2</v>
      </c>
      <c r="D57" s="23">
        <v>0.42094999999999999</v>
      </c>
      <c r="E57" s="205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7">
        <v>1</v>
      </c>
    </row>
    <row r="58" spans="1:65">
      <c r="A58" s="29"/>
      <c r="B58" s="19">
        <v>1</v>
      </c>
      <c r="C58" s="9">
        <v>3</v>
      </c>
      <c r="D58" s="23">
        <v>0.43874999999999997</v>
      </c>
      <c r="E58" s="205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7">
        <v>16</v>
      </c>
    </row>
    <row r="59" spans="1:65">
      <c r="A59" s="29"/>
      <c r="B59" s="19">
        <v>1</v>
      </c>
      <c r="C59" s="9">
        <v>4</v>
      </c>
      <c r="D59" s="23">
        <v>0.45644000000000001</v>
      </c>
      <c r="E59" s="205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7">
        <v>0.45174166666666699</v>
      </c>
    </row>
    <row r="60" spans="1:65">
      <c r="A60" s="29"/>
      <c r="B60" s="19">
        <v>1</v>
      </c>
      <c r="C60" s="9">
        <v>5</v>
      </c>
      <c r="D60" s="23">
        <v>0.43357000000000001</v>
      </c>
      <c r="E60" s="205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7">
        <v>7</v>
      </c>
    </row>
    <row r="61" spans="1:65">
      <c r="A61" s="29"/>
      <c r="B61" s="19">
        <v>1</v>
      </c>
      <c r="C61" s="9">
        <v>6</v>
      </c>
      <c r="D61" s="23">
        <v>0.47154999999999997</v>
      </c>
      <c r="E61" s="205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56"/>
    </row>
    <row r="62" spans="1:65">
      <c r="A62" s="29"/>
      <c r="B62" s="20" t="s">
        <v>271</v>
      </c>
      <c r="C62" s="12"/>
      <c r="D62" s="209">
        <v>0.45174166666666671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56"/>
    </row>
    <row r="63" spans="1:65">
      <c r="A63" s="29"/>
      <c r="B63" s="3" t="s">
        <v>272</v>
      </c>
      <c r="C63" s="28"/>
      <c r="D63" s="23">
        <v>0.44759499999999997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56"/>
    </row>
    <row r="64" spans="1:65">
      <c r="A64" s="29"/>
      <c r="B64" s="3" t="s">
        <v>273</v>
      </c>
      <c r="C64" s="28"/>
      <c r="D64" s="23">
        <v>2.5549722829546852E-2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56"/>
    </row>
    <row r="65" spans="1:65">
      <c r="A65" s="29"/>
      <c r="B65" s="3" t="s">
        <v>87</v>
      </c>
      <c r="C65" s="28"/>
      <c r="D65" s="13">
        <v>5.655826042807692E-2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274</v>
      </c>
      <c r="C66" s="28"/>
      <c r="D66" s="13">
        <v>-6.6613381477509392E-16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275</v>
      </c>
      <c r="C67" s="46"/>
      <c r="D67" s="44" t="s">
        <v>276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H25 B38:D43 B56:D61">
    <cfRule type="expression" dxfId="29" priority="9">
      <formula>AND($B6&lt;&gt;$B5,NOT(ISBLANK(INDIRECT(Anlyt_LabRefThisCol))))</formula>
    </cfRule>
  </conditionalFormatting>
  <conditionalFormatting sqref="C2:AH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5A68-B2CD-4593-9744-9CB603BD9CC8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483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5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237</v>
      </c>
      <c r="I3" s="150" t="s">
        <v>238</v>
      </c>
      <c r="J3" s="150" t="s">
        <v>239</v>
      </c>
      <c r="K3" s="150" t="s">
        <v>240</v>
      </c>
      <c r="L3" s="150" t="s">
        <v>242</v>
      </c>
      <c r="M3" s="150" t="s">
        <v>244</v>
      </c>
      <c r="N3" s="150" t="s">
        <v>245</v>
      </c>
      <c r="O3" s="150" t="s">
        <v>246</v>
      </c>
      <c r="P3" s="150" t="s">
        <v>247</v>
      </c>
      <c r="Q3" s="150" t="s">
        <v>248</v>
      </c>
      <c r="R3" s="150" t="s">
        <v>250</v>
      </c>
      <c r="S3" s="150" t="s">
        <v>251</v>
      </c>
      <c r="T3" s="150" t="s">
        <v>252</v>
      </c>
      <c r="U3" s="150" t="s">
        <v>256</v>
      </c>
      <c r="V3" s="150" t="s">
        <v>257</v>
      </c>
      <c r="W3" s="150" t="s">
        <v>258</v>
      </c>
      <c r="X3" s="150" t="s">
        <v>259</v>
      </c>
      <c r="Y3" s="150" t="s">
        <v>278</v>
      </c>
      <c r="Z3" s="150" t="s">
        <v>261</v>
      </c>
      <c r="AA3" s="150" t="s">
        <v>279</v>
      </c>
      <c r="AB3" s="151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280</v>
      </c>
      <c r="F4" s="11" t="s">
        <v>281</v>
      </c>
      <c r="G4" s="11" t="s">
        <v>281</v>
      </c>
      <c r="H4" s="11" t="s">
        <v>280</v>
      </c>
      <c r="I4" s="11" t="s">
        <v>280</v>
      </c>
      <c r="J4" s="11" t="s">
        <v>281</v>
      </c>
      <c r="K4" s="11" t="s">
        <v>280</v>
      </c>
      <c r="L4" s="11" t="s">
        <v>281</v>
      </c>
      <c r="M4" s="11" t="s">
        <v>280</v>
      </c>
      <c r="N4" s="11" t="s">
        <v>280</v>
      </c>
      <c r="O4" s="11" t="s">
        <v>280</v>
      </c>
      <c r="P4" s="11" t="s">
        <v>280</v>
      </c>
      <c r="Q4" s="11" t="s">
        <v>280</v>
      </c>
      <c r="R4" s="11" t="s">
        <v>281</v>
      </c>
      <c r="S4" s="11" t="s">
        <v>280</v>
      </c>
      <c r="T4" s="11" t="s">
        <v>281</v>
      </c>
      <c r="U4" s="11" t="s">
        <v>281</v>
      </c>
      <c r="V4" s="11" t="s">
        <v>281</v>
      </c>
      <c r="W4" s="11" t="s">
        <v>280</v>
      </c>
      <c r="X4" s="11" t="s">
        <v>282</v>
      </c>
      <c r="Y4" s="11" t="s">
        <v>280</v>
      </c>
      <c r="Z4" s="11" t="s">
        <v>280</v>
      </c>
      <c r="AA4" s="11" t="s">
        <v>283</v>
      </c>
      <c r="AB4" s="151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117</v>
      </c>
      <c r="F5" s="25" t="s">
        <v>268</v>
      </c>
      <c r="G5" s="25" t="s">
        <v>116</v>
      </c>
      <c r="H5" s="25" t="s">
        <v>269</v>
      </c>
      <c r="I5" s="25" t="s">
        <v>116</v>
      </c>
      <c r="J5" s="25" t="s">
        <v>116</v>
      </c>
      <c r="K5" s="25" t="s">
        <v>117</v>
      </c>
      <c r="L5" s="25" t="s">
        <v>116</v>
      </c>
      <c r="M5" s="25" t="s">
        <v>117</v>
      </c>
      <c r="N5" s="25" t="s">
        <v>117</v>
      </c>
      <c r="O5" s="25" t="s">
        <v>117</v>
      </c>
      <c r="P5" s="25" t="s">
        <v>117</v>
      </c>
      <c r="Q5" s="25" t="s">
        <v>270</v>
      </c>
      <c r="R5" s="25" t="s">
        <v>268</v>
      </c>
      <c r="S5" s="25" t="s">
        <v>117</v>
      </c>
      <c r="T5" s="25" t="s">
        <v>268</v>
      </c>
      <c r="U5" s="25" t="s">
        <v>117</v>
      </c>
      <c r="V5" s="25" t="s">
        <v>284</v>
      </c>
      <c r="W5" s="25" t="s">
        <v>117</v>
      </c>
      <c r="X5" s="25" t="s">
        <v>285</v>
      </c>
      <c r="Y5" s="25" t="s">
        <v>270</v>
      </c>
      <c r="Z5" s="25" t="s">
        <v>270</v>
      </c>
      <c r="AA5" s="25" t="s">
        <v>268</v>
      </c>
      <c r="AB5" s="151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0.97715710257424127</v>
      </c>
      <c r="E6" s="203">
        <v>0.95</v>
      </c>
      <c r="F6" s="203">
        <v>0.94</v>
      </c>
      <c r="G6" s="203">
        <v>0.92210000000000003</v>
      </c>
      <c r="H6" s="203">
        <v>0.85</v>
      </c>
      <c r="I6" s="203">
        <v>0.90999999999999992</v>
      </c>
      <c r="J6" s="203">
        <v>0.93</v>
      </c>
      <c r="K6" s="203" t="s">
        <v>286</v>
      </c>
      <c r="L6" s="203">
        <v>0.85</v>
      </c>
      <c r="M6" s="203">
        <v>0.83199999999999996</v>
      </c>
      <c r="N6" s="203">
        <v>0.84099999999999997</v>
      </c>
      <c r="O6" s="203">
        <v>0.86499999999999999</v>
      </c>
      <c r="P6" s="203">
        <v>0.93</v>
      </c>
      <c r="Q6" s="203">
        <v>0.92699999999999994</v>
      </c>
      <c r="R6" s="203">
        <v>0.88</v>
      </c>
      <c r="S6" s="203">
        <v>1.0499999999999998</v>
      </c>
      <c r="T6" s="203">
        <v>0.82</v>
      </c>
      <c r="U6" s="210">
        <v>0.5</v>
      </c>
      <c r="V6" s="203">
        <v>0.87</v>
      </c>
      <c r="W6" s="203">
        <v>0.92500000000000004</v>
      </c>
      <c r="X6" s="203">
        <v>0.96609999999999996</v>
      </c>
      <c r="Y6" s="203">
        <v>0.86359999999999992</v>
      </c>
      <c r="Z6" s="203">
        <v>0.80349999999999999</v>
      </c>
      <c r="AA6" s="203">
        <v>0.94</v>
      </c>
      <c r="AB6" s="205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1.0391675708602699</v>
      </c>
      <c r="E7" s="23">
        <v>0.94</v>
      </c>
      <c r="F7" s="23">
        <v>0.9</v>
      </c>
      <c r="G7" s="23">
        <v>0.92149999999999999</v>
      </c>
      <c r="H7" s="23">
        <v>0.84200000000000008</v>
      </c>
      <c r="I7" s="23">
        <v>0.95699999999999985</v>
      </c>
      <c r="J7" s="23">
        <v>0.95</v>
      </c>
      <c r="K7" s="23" t="s">
        <v>286</v>
      </c>
      <c r="L7" s="23">
        <v>0.85</v>
      </c>
      <c r="M7" s="23">
        <v>0.86299999999999999</v>
      </c>
      <c r="N7" s="23">
        <v>0.85099999999999998</v>
      </c>
      <c r="O7" s="23">
        <v>0.84099999999999997</v>
      </c>
      <c r="P7" s="23">
        <v>0.94</v>
      </c>
      <c r="Q7" s="23">
        <v>0.9173</v>
      </c>
      <c r="R7" s="23">
        <v>0.94</v>
      </c>
      <c r="S7" s="23">
        <v>1.03</v>
      </c>
      <c r="T7" s="23">
        <v>0.84</v>
      </c>
      <c r="U7" s="211">
        <v>0.51</v>
      </c>
      <c r="V7" s="23">
        <v>0.88</v>
      </c>
      <c r="W7" s="23">
        <v>0.91800000000000004</v>
      </c>
      <c r="X7" s="23">
        <v>0.95930000000000004</v>
      </c>
      <c r="Y7" s="23">
        <v>0.87420000000000009</v>
      </c>
      <c r="Z7" s="23">
        <v>0.80689999999999995</v>
      </c>
      <c r="AA7" s="23">
        <v>0.92420000000000002</v>
      </c>
      <c r="AB7" s="205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3</v>
      </c>
    </row>
    <row r="8" spans="1:66">
      <c r="A8" s="29"/>
      <c r="B8" s="19">
        <v>1</v>
      </c>
      <c r="C8" s="9">
        <v>3</v>
      </c>
      <c r="D8" s="208">
        <v>1.0128370310812569</v>
      </c>
      <c r="E8" s="23">
        <v>0.94</v>
      </c>
      <c r="F8" s="23">
        <v>0.96</v>
      </c>
      <c r="G8" s="23">
        <v>0.93179999999999996</v>
      </c>
      <c r="H8" s="23">
        <v>0.83399999999999996</v>
      </c>
      <c r="I8" s="23">
        <v>0.88800000000000001</v>
      </c>
      <c r="J8" s="23">
        <v>0.96</v>
      </c>
      <c r="K8" s="23" t="s">
        <v>286</v>
      </c>
      <c r="L8" s="23">
        <v>0.85</v>
      </c>
      <c r="M8" s="23">
        <v>0.84799999999999998</v>
      </c>
      <c r="N8" s="23">
        <v>0.84899999999999998</v>
      </c>
      <c r="O8" s="23">
        <v>0.90400000000000003</v>
      </c>
      <c r="P8" s="23">
        <v>0.94</v>
      </c>
      <c r="Q8" s="23">
        <v>0.93409999999999993</v>
      </c>
      <c r="R8" s="23">
        <v>0.92</v>
      </c>
      <c r="S8" s="23">
        <v>0.97399999999999987</v>
      </c>
      <c r="T8" s="23">
        <v>0.79</v>
      </c>
      <c r="U8" s="211">
        <v>0.53</v>
      </c>
      <c r="V8" s="23">
        <v>0.86</v>
      </c>
      <c r="W8" s="23">
        <v>0.90500000000000003</v>
      </c>
      <c r="X8" s="23">
        <v>0.95289999999999997</v>
      </c>
      <c r="Y8" s="23">
        <v>0.88570000000000004</v>
      </c>
      <c r="Z8" s="23">
        <v>0.82369999999999999</v>
      </c>
      <c r="AA8" s="23">
        <v>0.90939999999999999</v>
      </c>
      <c r="AB8" s="205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0.97447620039860139</v>
      </c>
      <c r="E9" s="23">
        <v>0.94</v>
      </c>
      <c r="F9" s="23">
        <v>0.9</v>
      </c>
      <c r="G9" s="23">
        <v>0.91149999999999998</v>
      </c>
      <c r="H9" s="23">
        <v>0.86499999999999999</v>
      </c>
      <c r="I9" s="23">
        <v>0.93099999999999994</v>
      </c>
      <c r="J9" s="23">
        <v>0.95</v>
      </c>
      <c r="K9" s="23" t="s">
        <v>286</v>
      </c>
      <c r="L9" s="23">
        <v>0.85</v>
      </c>
      <c r="M9" s="23">
        <v>0.84799999999999998</v>
      </c>
      <c r="N9" s="23">
        <v>0.879</v>
      </c>
      <c r="O9" s="23">
        <v>0.83299999999999996</v>
      </c>
      <c r="P9" s="23">
        <v>0.93</v>
      </c>
      <c r="Q9" s="23">
        <v>0.95339999999999991</v>
      </c>
      <c r="R9" s="23">
        <v>0.9</v>
      </c>
      <c r="S9" s="23">
        <v>1</v>
      </c>
      <c r="T9" s="23">
        <v>0.86</v>
      </c>
      <c r="U9" s="211">
        <v>0.5</v>
      </c>
      <c r="V9" s="23">
        <v>0.89</v>
      </c>
      <c r="W9" s="23">
        <v>0.91500000000000004</v>
      </c>
      <c r="X9" s="23">
        <v>0.94920000000000004</v>
      </c>
      <c r="Y9" s="23">
        <v>0.85770000000000002</v>
      </c>
      <c r="Z9" s="23">
        <v>0.82620000000000005</v>
      </c>
      <c r="AA9" s="23">
        <v>0.91759999999999997</v>
      </c>
      <c r="AB9" s="205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0.89819285714285713</v>
      </c>
      <c r="BN9" s="27"/>
    </row>
    <row r="10" spans="1:66">
      <c r="A10" s="29"/>
      <c r="B10" s="19">
        <v>1</v>
      </c>
      <c r="C10" s="9">
        <v>5</v>
      </c>
      <c r="D10" s="208">
        <v>0.99524931223940916</v>
      </c>
      <c r="E10" s="23">
        <v>0.95</v>
      </c>
      <c r="F10" s="23">
        <v>0.94</v>
      </c>
      <c r="G10" s="23">
        <v>0.92300000000000004</v>
      </c>
      <c r="H10" s="23">
        <v>0.85499999999999998</v>
      </c>
      <c r="I10" s="23">
        <v>0.94</v>
      </c>
      <c r="J10" s="23">
        <v>0.93</v>
      </c>
      <c r="K10" s="23" t="s">
        <v>286</v>
      </c>
      <c r="L10" s="23">
        <v>0.86</v>
      </c>
      <c r="M10" s="23">
        <v>0.85499999999999998</v>
      </c>
      <c r="N10" s="23">
        <v>0.85</v>
      </c>
      <c r="O10" s="23">
        <v>0.81100000000000005</v>
      </c>
      <c r="P10" s="23">
        <v>0.93</v>
      </c>
      <c r="Q10" s="23">
        <v>0.88310000000000011</v>
      </c>
      <c r="R10" s="23">
        <v>0.9</v>
      </c>
      <c r="S10" s="23">
        <v>0.98599999999999999</v>
      </c>
      <c r="T10" s="23">
        <v>0.81</v>
      </c>
      <c r="U10" s="211">
        <v>0.53</v>
      </c>
      <c r="V10" s="23">
        <v>0.87</v>
      </c>
      <c r="W10" s="23">
        <v>0.92500000000000004</v>
      </c>
      <c r="X10" s="23">
        <v>0.94479999999999997</v>
      </c>
      <c r="Y10" s="23">
        <v>0.86939999999999995</v>
      </c>
      <c r="Z10" s="23">
        <v>0.81369999999999998</v>
      </c>
      <c r="AA10" s="23">
        <v>0.92420000000000002</v>
      </c>
      <c r="AB10" s="205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0.97129595304341165</v>
      </c>
      <c r="E11" s="23">
        <v>0.94</v>
      </c>
      <c r="F11" s="23">
        <v>0.91</v>
      </c>
      <c r="G11" s="23">
        <v>0.93270000000000008</v>
      </c>
      <c r="H11" s="23">
        <v>0.83399999999999996</v>
      </c>
      <c r="I11" s="23">
        <v>0.94399999999999995</v>
      </c>
      <c r="J11" s="23">
        <v>0.93</v>
      </c>
      <c r="K11" s="23" t="s">
        <v>286</v>
      </c>
      <c r="L11" s="23">
        <v>0.84</v>
      </c>
      <c r="M11" s="23">
        <v>0.85499999999999998</v>
      </c>
      <c r="N11" s="23">
        <v>0.877</v>
      </c>
      <c r="O11" s="23">
        <v>0.80300000000000005</v>
      </c>
      <c r="P11" s="23">
        <v>0.92</v>
      </c>
      <c r="Q11" s="23">
        <v>0.98549999999999993</v>
      </c>
      <c r="R11" s="23">
        <v>0.9</v>
      </c>
      <c r="S11" s="23">
        <v>0.99399999999999988</v>
      </c>
      <c r="T11" s="23">
        <v>0.81</v>
      </c>
      <c r="U11" s="211">
        <v>0.53</v>
      </c>
      <c r="V11" s="23">
        <v>0.9</v>
      </c>
      <c r="W11" s="23">
        <v>0.90400000000000003</v>
      </c>
      <c r="X11" s="23">
        <v>0.9405</v>
      </c>
      <c r="Y11" s="23">
        <v>0.84089999999999998</v>
      </c>
      <c r="Z11" s="23">
        <v>0.82489999999999997</v>
      </c>
      <c r="AA11" s="23">
        <v>0.93969999999999998</v>
      </c>
      <c r="AB11" s="205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1.1861774709125905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5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0.99124294747187247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5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0.93375216888676926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0.98608048148685479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5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0.9738624851984895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5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0.9809937936851999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5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1.014074904701225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5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1.0619696017723488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5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0.97660856937215446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5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0.94683580362078834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5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0.98564199543323794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5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0.95612840481741468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5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0.98894383357784676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5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0.99804265962862404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5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271</v>
      </c>
      <c r="C26" s="12"/>
      <c r="D26" s="209">
        <v>0.99752691453813025</v>
      </c>
      <c r="E26" s="209">
        <v>0.94333333333333336</v>
      </c>
      <c r="F26" s="209">
        <v>0.92499999999999993</v>
      </c>
      <c r="G26" s="209">
        <v>0.92376666666666674</v>
      </c>
      <c r="H26" s="209">
        <v>0.84666666666666668</v>
      </c>
      <c r="I26" s="209">
        <v>0.92833333333333323</v>
      </c>
      <c r="J26" s="209">
        <v>0.94166666666666654</v>
      </c>
      <c r="K26" s="209" t="s">
        <v>686</v>
      </c>
      <c r="L26" s="209">
        <v>0.85</v>
      </c>
      <c r="M26" s="209">
        <v>0.85016666666666652</v>
      </c>
      <c r="N26" s="209">
        <v>0.85783333333333323</v>
      </c>
      <c r="O26" s="209">
        <v>0.84283333333333321</v>
      </c>
      <c r="P26" s="209">
        <v>0.93166666666666664</v>
      </c>
      <c r="Q26" s="209">
        <v>0.9333999999999999</v>
      </c>
      <c r="R26" s="209">
        <v>0.90666666666666673</v>
      </c>
      <c r="S26" s="209">
        <v>1.0056666666666667</v>
      </c>
      <c r="T26" s="209">
        <v>0.82166666666666666</v>
      </c>
      <c r="U26" s="209">
        <v>0.51666666666666672</v>
      </c>
      <c r="V26" s="209">
        <v>0.87833333333333341</v>
      </c>
      <c r="W26" s="209">
        <v>0.91533333333333333</v>
      </c>
      <c r="X26" s="209">
        <v>0.95213333333333328</v>
      </c>
      <c r="Y26" s="209">
        <v>0.86524999999999996</v>
      </c>
      <c r="Z26" s="209">
        <v>0.81648333333333323</v>
      </c>
      <c r="AA26" s="209">
        <v>0.92585000000000006</v>
      </c>
      <c r="AB26" s="205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272</v>
      </c>
      <c r="C27" s="28"/>
      <c r="D27" s="23">
        <v>0.98586123846004636</v>
      </c>
      <c r="E27" s="23">
        <v>0.94</v>
      </c>
      <c r="F27" s="23">
        <v>0.92500000000000004</v>
      </c>
      <c r="G27" s="23">
        <v>0.92254999999999998</v>
      </c>
      <c r="H27" s="23">
        <v>0.84600000000000009</v>
      </c>
      <c r="I27" s="23">
        <v>0.9355</v>
      </c>
      <c r="J27" s="23">
        <v>0.94</v>
      </c>
      <c r="K27" s="23" t="s">
        <v>686</v>
      </c>
      <c r="L27" s="23">
        <v>0.85</v>
      </c>
      <c r="M27" s="23">
        <v>0.85149999999999992</v>
      </c>
      <c r="N27" s="23">
        <v>0.85050000000000003</v>
      </c>
      <c r="O27" s="23">
        <v>0.83699999999999997</v>
      </c>
      <c r="P27" s="23">
        <v>0.93</v>
      </c>
      <c r="Q27" s="23">
        <v>0.93054999999999999</v>
      </c>
      <c r="R27" s="23">
        <v>0.9</v>
      </c>
      <c r="S27" s="23">
        <v>0.99699999999999989</v>
      </c>
      <c r="T27" s="23">
        <v>0.81499999999999995</v>
      </c>
      <c r="U27" s="23">
        <v>0.52</v>
      </c>
      <c r="V27" s="23">
        <v>0.875</v>
      </c>
      <c r="W27" s="23">
        <v>0.91650000000000009</v>
      </c>
      <c r="X27" s="23">
        <v>0.95104999999999995</v>
      </c>
      <c r="Y27" s="23">
        <v>0.86649999999999994</v>
      </c>
      <c r="Z27" s="23">
        <v>0.81869999999999998</v>
      </c>
      <c r="AA27" s="23">
        <v>0.92420000000000002</v>
      </c>
      <c r="AB27" s="205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273</v>
      </c>
      <c r="C28" s="28"/>
      <c r="D28" s="23">
        <v>5.3128866851943853E-2</v>
      </c>
      <c r="E28" s="23">
        <v>5.1639777949432277E-3</v>
      </c>
      <c r="F28" s="23">
        <v>2.5099800796022229E-2</v>
      </c>
      <c r="G28" s="23">
        <v>7.7886241831704103E-3</v>
      </c>
      <c r="H28" s="23">
        <v>1.2323419438884108E-2</v>
      </c>
      <c r="I28" s="23">
        <v>2.5192591503588206E-2</v>
      </c>
      <c r="J28" s="23">
        <v>1.329160135825121E-2</v>
      </c>
      <c r="K28" s="23" t="s">
        <v>686</v>
      </c>
      <c r="L28" s="23">
        <v>6.324555320336764E-3</v>
      </c>
      <c r="M28" s="23">
        <v>1.0496030995889203E-2</v>
      </c>
      <c r="N28" s="23">
        <v>1.6030179870065935E-2</v>
      </c>
      <c r="O28" s="23">
        <v>3.7236630710453189E-2</v>
      </c>
      <c r="P28" s="23">
        <v>7.5277265270907679E-3</v>
      </c>
      <c r="Q28" s="23">
        <v>3.4482343307843735E-2</v>
      </c>
      <c r="R28" s="23">
        <v>2.0655911179772873E-2</v>
      </c>
      <c r="S28" s="23">
        <v>2.8689138478990024E-2</v>
      </c>
      <c r="T28" s="23">
        <v>2.4832774042918872E-2</v>
      </c>
      <c r="U28" s="23">
        <v>1.5055453054181633E-2</v>
      </c>
      <c r="V28" s="23">
        <v>1.4719601443879758E-2</v>
      </c>
      <c r="W28" s="23">
        <v>9.2664268554101693E-3</v>
      </c>
      <c r="X28" s="23">
        <v>9.4311540474465039E-3</v>
      </c>
      <c r="Y28" s="23">
        <v>1.5285123486580041E-2</v>
      </c>
      <c r="Z28" s="23">
        <v>9.853814828109311E-3</v>
      </c>
      <c r="AA28" s="23">
        <v>1.213387819289446E-2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5.3260584829977552E-2</v>
      </c>
      <c r="E29" s="13">
        <v>5.4741814080670253E-3</v>
      </c>
      <c r="F29" s="13">
        <v>2.7134919779483492E-2</v>
      </c>
      <c r="G29" s="13">
        <v>8.4313760868585975E-3</v>
      </c>
      <c r="H29" s="13">
        <v>1.4555219809705639E-2</v>
      </c>
      <c r="I29" s="13">
        <v>2.7137441476037569E-2</v>
      </c>
      <c r="J29" s="13">
        <v>1.4114974893718102E-2</v>
      </c>
      <c r="K29" s="13" t="s">
        <v>686</v>
      </c>
      <c r="L29" s="13">
        <v>7.4406533180432517E-3</v>
      </c>
      <c r="M29" s="13">
        <v>1.2345851004770678E-2</v>
      </c>
      <c r="N29" s="13">
        <v>1.8686823240799615E-2</v>
      </c>
      <c r="O29" s="13">
        <v>4.4180301416396908E-2</v>
      </c>
      <c r="P29" s="13">
        <v>8.0798495818505556E-3</v>
      </c>
      <c r="Q29" s="13">
        <v>3.6942729063470903E-2</v>
      </c>
      <c r="R29" s="13">
        <v>2.2782254977690666E-2</v>
      </c>
      <c r="S29" s="13">
        <v>2.8527482743443841E-2</v>
      </c>
      <c r="T29" s="13">
        <v>3.0222443054262318E-2</v>
      </c>
      <c r="U29" s="13">
        <v>2.9139586556480575E-2</v>
      </c>
      <c r="V29" s="13">
        <v>1.6758559518648679E-2</v>
      </c>
      <c r="W29" s="13">
        <v>1.0123554466944832E-2</v>
      </c>
      <c r="X29" s="13">
        <v>9.9052871244711925E-3</v>
      </c>
      <c r="Y29" s="13">
        <v>1.7665557337856158E-2</v>
      </c>
      <c r="Z29" s="13">
        <v>1.2068604986559405E-2</v>
      </c>
      <c r="AA29" s="13">
        <v>1.3105663112701258E-2</v>
      </c>
      <c r="AB29" s="15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274</v>
      </c>
      <c r="C30" s="28"/>
      <c r="D30" s="13">
        <v>0.11059323908592833</v>
      </c>
      <c r="E30" s="13">
        <v>5.0256997516176627E-2</v>
      </c>
      <c r="F30" s="13">
        <v>2.9845642440773812E-2</v>
      </c>
      <c r="G30" s="13">
        <v>2.8472514917519565E-2</v>
      </c>
      <c r="H30" s="13">
        <v>-5.736651106321955E-2</v>
      </c>
      <c r="I30" s="13">
        <v>3.355679790902899E-2</v>
      </c>
      <c r="J30" s="13">
        <v>4.8401419782049038E-2</v>
      </c>
      <c r="K30" s="13" t="s">
        <v>686</v>
      </c>
      <c r="L30" s="13">
        <v>-5.3655355594964482E-2</v>
      </c>
      <c r="M30" s="13">
        <v>-5.3469797821551923E-2</v>
      </c>
      <c r="N30" s="13">
        <v>-4.4934140244565213E-2</v>
      </c>
      <c r="O30" s="13">
        <v>-6.163433985171296E-2</v>
      </c>
      <c r="P30" s="13">
        <v>3.7267953377283947E-2</v>
      </c>
      <c r="Q30" s="13">
        <v>3.9197754220776648E-2</v>
      </c>
      <c r="R30" s="13">
        <v>9.4342873653712189E-3</v>
      </c>
      <c r="S30" s="13">
        <v>0.11965560477254611</v>
      </c>
      <c r="T30" s="13">
        <v>-8.5200177075132388E-2</v>
      </c>
      <c r="U30" s="13">
        <v>-0.42477090242046855</v>
      </c>
      <c r="V30" s="13">
        <v>-2.2110534114796576E-2</v>
      </c>
      <c r="W30" s="13">
        <v>1.9083291582834283E-2</v>
      </c>
      <c r="X30" s="13">
        <v>6.0054447952369916E-2</v>
      </c>
      <c r="Y30" s="13">
        <v>-3.6676819327697729E-2</v>
      </c>
      <c r="Z30" s="13">
        <v>-9.0971023828269049E-2</v>
      </c>
      <c r="AA30" s="13">
        <v>3.0791987085179162E-2</v>
      </c>
      <c r="AB30" s="15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275</v>
      </c>
      <c r="C31" s="46"/>
      <c r="D31" s="44" t="s">
        <v>276</v>
      </c>
      <c r="E31" s="44">
        <v>0.59</v>
      </c>
      <c r="F31" s="44">
        <v>0.26</v>
      </c>
      <c r="G31" s="44">
        <v>0.23</v>
      </c>
      <c r="H31" s="44">
        <v>1.18</v>
      </c>
      <c r="I31" s="44">
        <v>0.32</v>
      </c>
      <c r="J31" s="44">
        <v>0.56000000000000005</v>
      </c>
      <c r="K31" s="44" t="s">
        <v>276</v>
      </c>
      <c r="L31" s="44">
        <v>1.1100000000000001</v>
      </c>
      <c r="M31" s="44">
        <v>1.1100000000000001</v>
      </c>
      <c r="N31" s="44">
        <v>0.97</v>
      </c>
      <c r="O31" s="44">
        <v>1.25</v>
      </c>
      <c r="P31" s="44">
        <v>0.38</v>
      </c>
      <c r="Q31" s="44">
        <v>0.41</v>
      </c>
      <c r="R31" s="44">
        <v>0.08</v>
      </c>
      <c r="S31" s="44">
        <v>1.73</v>
      </c>
      <c r="T31" s="44">
        <v>1.63</v>
      </c>
      <c r="U31" s="44">
        <v>7.21</v>
      </c>
      <c r="V31" s="44">
        <v>0.6</v>
      </c>
      <c r="W31" s="44">
        <v>0.08</v>
      </c>
      <c r="X31" s="44">
        <v>0.75</v>
      </c>
      <c r="Y31" s="44">
        <v>0.84</v>
      </c>
      <c r="Z31" s="44">
        <v>1.73</v>
      </c>
      <c r="AA31" s="44">
        <v>0.27</v>
      </c>
      <c r="AB31" s="15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6" priority="3">
      <formula>AND($B6&lt;&gt;$B5,NOT(ISBLANK(INDIRECT(Anlyt_LabRefThisCol))))</formula>
    </cfRule>
  </conditionalFormatting>
  <conditionalFormatting sqref="C2:AA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DF81-6F57-4831-B88C-87BC608C3468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484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51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238</v>
      </c>
      <c r="I3" s="150" t="s">
        <v>239</v>
      </c>
      <c r="J3" s="150" t="s">
        <v>240</v>
      </c>
      <c r="K3" s="150" t="s">
        <v>241</v>
      </c>
      <c r="L3" s="150" t="s">
        <v>242</v>
      </c>
      <c r="M3" s="150" t="s">
        <v>243</v>
      </c>
      <c r="N3" s="150" t="s">
        <v>244</v>
      </c>
      <c r="O3" s="150" t="s">
        <v>246</v>
      </c>
      <c r="P3" s="150" t="s">
        <v>247</v>
      </c>
      <c r="Q3" s="150" t="s">
        <v>248</v>
      </c>
      <c r="R3" s="150" t="s">
        <v>249</v>
      </c>
      <c r="S3" s="150" t="s">
        <v>250</v>
      </c>
      <c r="T3" s="150" t="s">
        <v>278</v>
      </c>
      <c r="U3" s="150" t="s">
        <v>261</v>
      </c>
      <c r="V3" s="151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287</v>
      </c>
      <c r="F4" s="11" t="s">
        <v>288</v>
      </c>
      <c r="G4" s="11" t="s">
        <v>288</v>
      </c>
      <c r="H4" s="11" t="s">
        <v>287</v>
      </c>
      <c r="I4" s="11" t="s">
        <v>287</v>
      </c>
      <c r="J4" s="11" t="s">
        <v>288</v>
      </c>
      <c r="K4" s="11" t="s">
        <v>288</v>
      </c>
      <c r="L4" s="11" t="s">
        <v>288</v>
      </c>
      <c r="M4" s="11" t="s">
        <v>288</v>
      </c>
      <c r="N4" s="11" t="s">
        <v>288</v>
      </c>
      <c r="O4" s="11" t="s">
        <v>288</v>
      </c>
      <c r="P4" s="11" t="s">
        <v>288</v>
      </c>
      <c r="Q4" s="11" t="s">
        <v>288</v>
      </c>
      <c r="R4" s="11" t="s">
        <v>289</v>
      </c>
      <c r="S4" s="11" t="s">
        <v>288</v>
      </c>
      <c r="T4" s="11" t="s">
        <v>288</v>
      </c>
      <c r="U4" s="11" t="s">
        <v>290</v>
      </c>
      <c r="V4" s="151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291</v>
      </c>
      <c r="F5" s="25" t="s">
        <v>291</v>
      </c>
      <c r="G5" s="25" t="s">
        <v>291</v>
      </c>
      <c r="H5" s="25" t="s">
        <v>268</v>
      </c>
      <c r="I5" s="25" t="s">
        <v>268</v>
      </c>
      <c r="J5" s="25" t="s">
        <v>285</v>
      </c>
      <c r="K5" s="25" t="s">
        <v>291</v>
      </c>
      <c r="L5" s="25" t="s">
        <v>292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116</v>
      </c>
      <c r="R5" s="25" t="s">
        <v>291</v>
      </c>
      <c r="S5" s="25" t="s">
        <v>268</v>
      </c>
      <c r="T5" s="25" t="s">
        <v>116</v>
      </c>
      <c r="U5" s="25" t="s">
        <v>270</v>
      </c>
      <c r="V5" s="15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0.97715710257424127</v>
      </c>
      <c r="E6" s="203">
        <v>0.78</v>
      </c>
      <c r="F6" s="203">
        <v>0.85</v>
      </c>
      <c r="G6" s="203">
        <v>0.88</v>
      </c>
      <c r="H6" s="203">
        <v>0.77500000000000002</v>
      </c>
      <c r="I6" s="203">
        <v>0.84</v>
      </c>
      <c r="J6" s="203">
        <v>0.81</v>
      </c>
      <c r="K6" s="203">
        <v>0.81</v>
      </c>
      <c r="L6" s="210">
        <v>0.9</v>
      </c>
      <c r="M6" s="204">
        <v>0.88</v>
      </c>
      <c r="N6" s="203">
        <v>0.79</v>
      </c>
      <c r="O6" s="203">
        <v>0.85</v>
      </c>
      <c r="P6" s="203">
        <v>0.77</v>
      </c>
      <c r="Q6" s="203">
        <v>0.79</v>
      </c>
      <c r="R6" s="203">
        <v>0.72352779265800005</v>
      </c>
      <c r="S6" s="203">
        <v>0.89</v>
      </c>
      <c r="T6" s="203">
        <v>0.74</v>
      </c>
      <c r="U6" s="203">
        <v>0.76949999999999996</v>
      </c>
      <c r="V6" s="205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1.0391675708602699</v>
      </c>
      <c r="E7" s="23">
        <v>0.81</v>
      </c>
      <c r="F7" s="23">
        <v>0.81</v>
      </c>
      <c r="G7" s="23">
        <v>0.92</v>
      </c>
      <c r="H7" s="212">
        <v>0.72399999999999998</v>
      </c>
      <c r="I7" s="23">
        <v>0.84</v>
      </c>
      <c r="J7" s="23">
        <v>0.79</v>
      </c>
      <c r="K7" s="23">
        <v>0.82</v>
      </c>
      <c r="L7" s="211">
        <v>0.9</v>
      </c>
      <c r="M7" s="23">
        <v>0.83</v>
      </c>
      <c r="N7" s="23">
        <v>0.81</v>
      </c>
      <c r="O7" s="23">
        <v>0.82</v>
      </c>
      <c r="P7" s="23">
        <v>0.76</v>
      </c>
      <c r="Q7" s="23">
        <v>0.76</v>
      </c>
      <c r="R7" s="23">
        <v>0.72682614912599997</v>
      </c>
      <c r="S7" s="23">
        <v>0.87</v>
      </c>
      <c r="T7" s="23">
        <v>0.77</v>
      </c>
      <c r="U7" s="23">
        <v>0.78374999999999995</v>
      </c>
      <c r="V7" s="205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3</v>
      </c>
    </row>
    <row r="8" spans="1:66">
      <c r="A8" s="29"/>
      <c r="B8" s="19">
        <v>1</v>
      </c>
      <c r="C8" s="9">
        <v>3</v>
      </c>
      <c r="D8" s="208">
        <v>1.0128370310812569</v>
      </c>
      <c r="E8" s="23">
        <v>0.79</v>
      </c>
      <c r="F8" s="23">
        <v>0.8</v>
      </c>
      <c r="G8" s="23">
        <v>0.9</v>
      </c>
      <c r="H8" s="23">
        <v>0.76400000000000001</v>
      </c>
      <c r="I8" s="23">
        <v>0.87</v>
      </c>
      <c r="J8" s="23">
        <v>0.84</v>
      </c>
      <c r="K8" s="23">
        <v>0.81</v>
      </c>
      <c r="L8" s="211">
        <v>0.9</v>
      </c>
      <c r="M8" s="23">
        <v>0.85</v>
      </c>
      <c r="N8" s="23">
        <v>0.81</v>
      </c>
      <c r="O8" s="23">
        <v>0.85</v>
      </c>
      <c r="P8" s="23">
        <v>0.76</v>
      </c>
      <c r="Q8" s="23">
        <v>0.77</v>
      </c>
      <c r="R8" s="23">
        <v>0.70863014613600006</v>
      </c>
      <c r="S8" s="23">
        <v>0.86199999999999999</v>
      </c>
      <c r="T8" s="23">
        <v>0.88</v>
      </c>
      <c r="U8" s="23">
        <v>0.78089999999999993</v>
      </c>
      <c r="V8" s="205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0.97447620039860139</v>
      </c>
      <c r="E9" s="23">
        <v>0.82</v>
      </c>
      <c r="F9" s="212">
        <v>0.89</v>
      </c>
      <c r="G9" s="23">
        <v>0.88</v>
      </c>
      <c r="H9" s="23">
        <v>0.76200000000000001</v>
      </c>
      <c r="I9" s="23">
        <v>0.85</v>
      </c>
      <c r="J9" s="23">
        <v>0.87</v>
      </c>
      <c r="K9" s="23">
        <v>0.8</v>
      </c>
      <c r="L9" s="211">
        <v>0.9</v>
      </c>
      <c r="M9" s="23">
        <v>0.84</v>
      </c>
      <c r="N9" s="23">
        <v>0.81</v>
      </c>
      <c r="O9" s="23">
        <v>0.82</v>
      </c>
      <c r="P9" s="23">
        <v>0.78</v>
      </c>
      <c r="Q9" s="23">
        <v>0.77</v>
      </c>
      <c r="R9" s="23">
        <v>0.71790523516799998</v>
      </c>
      <c r="S9" s="23">
        <v>0.9</v>
      </c>
      <c r="T9" s="23">
        <v>0.73</v>
      </c>
      <c r="U9" s="23">
        <v>0.79704999999999993</v>
      </c>
      <c r="V9" s="205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0.81008926084645827</v>
      </c>
      <c r="BN9" s="27"/>
    </row>
    <row r="10" spans="1:66">
      <c r="A10" s="29"/>
      <c r="B10" s="19">
        <v>1</v>
      </c>
      <c r="C10" s="9">
        <v>5</v>
      </c>
      <c r="D10" s="208">
        <v>0.99524931223940916</v>
      </c>
      <c r="E10" s="23">
        <v>0.81</v>
      </c>
      <c r="F10" s="23">
        <v>0.82</v>
      </c>
      <c r="G10" s="23">
        <v>0.84</v>
      </c>
      <c r="H10" s="23">
        <v>0.745</v>
      </c>
      <c r="I10" s="23">
        <v>0.84</v>
      </c>
      <c r="J10" s="23">
        <v>0.85</v>
      </c>
      <c r="K10" s="23">
        <v>0.8</v>
      </c>
      <c r="L10" s="211">
        <v>0.9</v>
      </c>
      <c r="M10" s="23">
        <v>0.84</v>
      </c>
      <c r="N10" s="23">
        <v>0.84</v>
      </c>
      <c r="O10" s="23">
        <v>0.82</v>
      </c>
      <c r="P10" s="23">
        <v>0.78</v>
      </c>
      <c r="Q10" s="23">
        <v>0.79</v>
      </c>
      <c r="R10" s="23">
        <v>0.73212638261399998</v>
      </c>
      <c r="S10" s="23">
        <v>0.86</v>
      </c>
      <c r="T10" s="23">
        <v>0.8</v>
      </c>
      <c r="U10" s="23">
        <v>0.79799999999999993</v>
      </c>
      <c r="V10" s="205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11</v>
      </c>
    </row>
    <row r="11" spans="1:66">
      <c r="A11" s="29"/>
      <c r="B11" s="19">
        <v>1</v>
      </c>
      <c r="C11" s="9">
        <v>6</v>
      </c>
      <c r="D11" s="208">
        <v>0.97129595304341165</v>
      </c>
      <c r="E11" s="23">
        <v>0.81</v>
      </c>
      <c r="F11" s="23">
        <v>0.81</v>
      </c>
      <c r="G11" s="23">
        <v>0.84</v>
      </c>
      <c r="H11" s="23">
        <v>0.76</v>
      </c>
      <c r="I11" s="23">
        <v>0.85</v>
      </c>
      <c r="J11" s="23">
        <v>0.88</v>
      </c>
      <c r="K11" s="23">
        <v>0.81</v>
      </c>
      <c r="L11" s="211">
        <v>0.9</v>
      </c>
      <c r="M11" s="23">
        <v>0.83</v>
      </c>
      <c r="N11" s="23">
        <v>0.85</v>
      </c>
      <c r="O11" s="23">
        <v>0.81</v>
      </c>
      <c r="P11" s="23">
        <v>0.8</v>
      </c>
      <c r="Q11" s="23">
        <v>0.76</v>
      </c>
      <c r="R11" s="23">
        <v>0.757303335558</v>
      </c>
      <c r="S11" s="23">
        <v>0.84799999999999998</v>
      </c>
      <c r="T11" s="23">
        <v>0.77</v>
      </c>
      <c r="U11" s="23">
        <v>0.81984999999999997</v>
      </c>
      <c r="V11" s="205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1.1861774709125905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05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0.99124294747187247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05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0.93375216888676926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05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0.98608048148685479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05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0.9738624851984895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05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0.9809937936851999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05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1.014074904701225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05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1.0619696017723488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05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0.97660856937215446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05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0.94683580362078834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05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0.98564199543323794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05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0.95612840481741468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05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0.98894383357784676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05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0.99804265962862404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05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271</v>
      </c>
      <c r="C26" s="12"/>
      <c r="D26" s="209">
        <v>0.99752691453813025</v>
      </c>
      <c r="E26" s="209">
        <v>0.80333333333333334</v>
      </c>
      <c r="F26" s="209">
        <v>0.83000000000000007</v>
      </c>
      <c r="G26" s="209">
        <v>0.87666666666666659</v>
      </c>
      <c r="H26" s="209">
        <v>0.755</v>
      </c>
      <c r="I26" s="209">
        <v>0.84833333333333327</v>
      </c>
      <c r="J26" s="209">
        <v>0.84</v>
      </c>
      <c r="K26" s="209">
        <v>0.80833333333333324</v>
      </c>
      <c r="L26" s="209">
        <v>0.9</v>
      </c>
      <c r="M26" s="209">
        <v>0.84500000000000008</v>
      </c>
      <c r="N26" s="209">
        <v>0.81833333333333336</v>
      </c>
      <c r="O26" s="209">
        <v>0.82833333333333348</v>
      </c>
      <c r="P26" s="209">
        <v>0.77500000000000002</v>
      </c>
      <c r="Q26" s="209">
        <v>0.77333333333333343</v>
      </c>
      <c r="R26" s="209">
        <v>0.72771984021000014</v>
      </c>
      <c r="S26" s="209">
        <v>0.87166666666666659</v>
      </c>
      <c r="T26" s="209">
        <v>0.78166666666666662</v>
      </c>
      <c r="U26" s="209">
        <v>0.79150833333333326</v>
      </c>
      <c r="V26" s="205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272</v>
      </c>
      <c r="C27" s="28"/>
      <c r="D27" s="23">
        <v>0.98586123846004636</v>
      </c>
      <c r="E27" s="23">
        <v>0.81</v>
      </c>
      <c r="F27" s="23">
        <v>0.81499999999999995</v>
      </c>
      <c r="G27" s="23">
        <v>0.88</v>
      </c>
      <c r="H27" s="23">
        <v>0.76100000000000001</v>
      </c>
      <c r="I27" s="23">
        <v>0.84499999999999997</v>
      </c>
      <c r="J27" s="23">
        <v>0.84499999999999997</v>
      </c>
      <c r="K27" s="23">
        <v>0.81</v>
      </c>
      <c r="L27" s="23">
        <v>0.9</v>
      </c>
      <c r="M27" s="23">
        <v>0.84</v>
      </c>
      <c r="N27" s="23">
        <v>0.81</v>
      </c>
      <c r="O27" s="23">
        <v>0.82</v>
      </c>
      <c r="P27" s="23">
        <v>0.77500000000000002</v>
      </c>
      <c r="Q27" s="23">
        <v>0.77</v>
      </c>
      <c r="R27" s="23">
        <v>0.72517697089199995</v>
      </c>
      <c r="S27" s="23">
        <v>0.86599999999999999</v>
      </c>
      <c r="T27" s="23">
        <v>0.77</v>
      </c>
      <c r="U27" s="23">
        <v>0.79039999999999999</v>
      </c>
      <c r="V27" s="205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273</v>
      </c>
      <c r="C28" s="28"/>
      <c r="D28" s="23">
        <v>5.3128866851943853E-2</v>
      </c>
      <c r="E28" s="23">
        <v>1.5055453054181609E-2</v>
      </c>
      <c r="F28" s="23">
        <v>3.4058772731852788E-2</v>
      </c>
      <c r="G28" s="23">
        <v>3.2041639575194465E-2</v>
      </c>
      <c r="H28" s="23">
        <v>1.7977764043395402E-2</v>
      </c>
      <c r="I28" s="23">
        <v>1.169045194450013E-2</v>
      </c>
      <c r="J28" s="23">
        <v>3.4641016151377525E-2</v>
      </c>
      <c r="K28" s="23">
        <v>7.5277265270907827E-3</v>
      </c>
      <c r="L28" s="23">
        <v>0</v>
      </c>
      <c r="M28" s="23">
        <v>1.8708286933869726E-2</v>
      </c>
      <c r="N28" s="23">
        <v>2.2286019533929006E-2</v>
      </c>
      <c r="O28" s="23">
        <v>1.7224014243685078E-2</v>
      </c>
      <c r="P28" s="23">
        <v>1.5165750888103116E-2</v>
      </c>
      <c r="Q28" s="23">
        <v>1.3662601021279476E-2</v>
      </c>
      <c r="R28" s="23">
        <v>1.6575377228676264E-2</v>
      </c>
      <c r="S28" s="23">
        <v>1.9653668020669004E-2</v>
      </c>
      <c r="T28" s="23">
        <v>5.4191020166321539E-2</v>
      </c>
      <c r="U28" s="23">
        <v>1.751112265580556E-2</v>
      </c>
      <c r="V28" s="205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5.3260584829977552E-2</v>
      </c>
      <c r="E29" s="13">
        <v>1.874122786827586E-2</v>
      </c>
      <c r="F29" s="13">
        <v>4.1034665941991309E-2</v>
      </c>
      <c r="G29" s="13">
        <v>3.6549398754974677E-2</v>
      </c>
      <c r="H29" s="13">
        <v>2.381160800449722E-2</v>
      </c>
      <c r="I29" s="13">
        <v>1.3780493451277168E-2</v>
      </c>
      <c r="J29" s="13">
        <v>4.1239304942116105E-2</v>
      </c>
      <c r="K29" s="13">
        <v>9.3126513737205562E-3</v>
      </c>
      <c r="L29" s="13">
        <v>0</v>
      </c>
      <c r="M29" s="13">
        <v>2.2139984537123934E-2</v>
      </c>
      <c r="N29" s="13">
        <v>2.7233425092377604E-2</v>
      </c>
      <c r="O29" s="13">
        <v>2.0793578563804919E-2</v>
      </c>
      <c r="P29" s="13">
        <v>1.956871082335886E-2</v>
      </c>
      <c r="Q29" s="13">
        <v>1.7667156493033805E-2</v>
      </c>
      <c r="R29" s="13">
        <v>2.2777140752261286E-2</v>
      </c>
      <c r="S29" s="13">
        <v>2.2547229086809565E-2</v>
      </c>
      <c r="T29" s="13">
        <v>6.9327531129622436E-2</v>
      </c>
      <c r="U29" s="13">
        <v>2.2123737575901154E-2</v>
      </c>
      <c r="V29" s="15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274</v>
      </c>
      <c r="C30" s="28"/>
      <c r="D30" s="13">
        <v>0.23137901309272912</v>
      </c>
      <c r="E30" s="13">
        <v>-8.3397322241572924E-3</v>
      </c>
      <c r="F30" s="13">
        <v>2.4578450938526508E-2</v>
      </c>
      <c r="G30" s="13">
        <v>8.2185271473222521E-2</v>
      </c>
      <c r="H30" s="13">
        <v>-6.8003939206521258E-2</v>
      </c>
      <c r="I30" s="13">
        <v>4.7209701862871212E-2</v>
      </c>
      <c r="J30" s="13">
        <v>3.692276962453267E-2</v>
      </c>
      <c r="K30" s="13">
        <v>-2.1675728811542117E-3</v>
      </c>
      <c r="L30" s="13">
        <v>0.11098868174057075</v>
      </c>
      <c r="M30" s="13">
        <v>4.3094928967535973E-2</v>
      </c>
      <c r="N30" s="13">
        <v>1.0176745804852283E-2</v>
      </c>
      <c r="O30" s="13">
        <v>2.2521064490858889E-2</v>
      </c>
      <c r="P30" s="13">
        <v>-4.3315301834508491E-2</v>
      </c>
      <c r="Q30" s="13">
        <v>-4.537268828217611E-2</v>
      </c>
      <c r="R30" s="13">
        <v>-0.10167943783181466</v>
      </c>
      <c r="S30" s="13">
        <v>7.6013112130219218E-2</v>
      </c>
      <c r="T30" s="13">
        <v>-3.5085756043837679E-2</v>
      </c>
      <c r="U30" s="13">
        <v>-2.2936889070359845E-2</v>
      </c>
      <c r="V30" s="151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275</v>
      </c>
      <c r="C31" s="46"/>
      <c r="D31" s="44" t="s">
        <v>276</v>
      </c>
      <c r="E31" s="44">
        <v>0.21</v>
      </c>
      <c r="F31" s="44">
        <v>0.35</v>
      </c>
      <c r="G31" s="44">
        <v>1.35</v>
      </c>
      <c r="H31" s="44">
        <v>1.24</v>
      </c>
      <c r="I31" s="44">
        <v>0.75</v>
      </c>
      <c r="J31" s="44">
        <v>0.56999999999999995</v>
      </c>
      <c r="K31" s="44">
        <v>0.11</v>
      </c>
      <c r="L31" s="44" t="s">
        <v>276</v>
      </c>
      <c r="M31" s="44">
        <v>0.67</v>
      </c>
      <c r="N31" s="44">
        <v>0.11</v>
      </c>
      <c r="O31" s="44">
        <v>0.32</v>
      </c>
      <c r="P31" s="44">
        <v>0.82</v>
      </c>
      <c r="Q31" s="44">
        <v>0.85</v>
      </c>
      <c r="R31" s="44">
        <v>1.82</v>
      </c>
      <c r="S31" s="44">
        <v>1.24</v>
      </c>
      <c r="T31" s="44">
        <v>0.67</v>
      </c>
      <c r="U31" s="44">
        <v>0.46</v>
      </c>
      <c r="V31" s="151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 t="s">
        <v>293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3" priority="3">
      <formula>AND($B6&lt;&gt;$B5,NOT(ISBLANK(INDIRECT(Anlyt_LabRefThisCol))))</formula>
    </cfRule>
  </conditionalFormatting>
  <conditionalFormatting sqref="C2:U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2026-03-17T23:21:51Z</dcterms:modified>
</cp:coreProperties>
</file>